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ml.chartshapes+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2.xml" ContentType="application/vnd.openxmlformats-officedocument.drawingml.chartshapes+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4.xml" ContentType="application/vnd.openxmlformats-officedocument.drawingml.chartshapes+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6.xml" ContentType="application/vnd.openxmlformats-officedocument.drawingml.chartshapes+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8.xml" ContentType="application/vnd.openxmlformats-officedocument.drawingml.chartshapes+xml"/>
  <Override PartName="/xl/drawings/drawing19.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us160212\Documents\GitHub\PeRM\dataManagement\LiveData\reports_xlsx\"/>
    </mc:Choice>
  </mc:AlternateContent>
  <xr:revisionPtr revIDLastSave="0" documentId="13_ncr:1_{CDEB6FE4-A49E-4600-BA62-546D5F184A28}" xr6:coauthVersionLast="44" xr6:coauthVersionMax="44" xr10:uidLastSave="{00000000-0000-0000-0000-000000000000}"/>
  <bookViews>
    <workbookView xWindow="848" yWindow="1868" windowWidth="10567" windowHeight="11452" xr2:uid="{927FBB20-2CDB-46E8-B6E4-71BEE7337816}"/>
  </bookViews>
  <sheets>
    <sheet name="Dashboard" sheetId="20" r:id="rId1"/>
    <sheet name="YTD Summary" sheetId="18" r:id="rId2"/>
    <sheet name="Total Business" sheetId="8" r:id="rId3"/>
    <sheet name="PT" sheetId="10" r:id="rId4"/>
    <sheet name="Fence" sheetId="11" r:id="rId5"/>
    <sheet name="Deck Necessities" sheetId="13" r:id="rId6"/>
    <sheet name="Boards" sheetId="14" r:id="rId7"/>
    <sheet name="Project Panels" sheetId="15" r:id="rId8"/>
    <sheet name="verification" sheetId="22" state="hidden" r:id="rId9"/>
    <sheet name="FILEPATH" sheetId="21" state="hidden" r:id="rId10"/>
    <sheet name="DATA" sheetId="7" state="hidden" r:id="rId11"/>
  </sheets>
  <definedNames>
    <definedName name="ExternalData_1" localSheetId="10" hidden="1">DATA!$A$1:$L$3585</definedName>
    <definedName name="ExternalData_1" localSheetId="8" hidden="1">verification!$C$7:$D$12</definedName>
    <definedName name="Slicer_CALvw.FY">#N/A</definedName>
  </definedNames>
  <calcPr calcId="191029"/>
  <pivotCaches>
    <pivotCache cacheId="7"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 i="22" l="1"/>
  <c r="G8" i="22" s="1"/>
  <c r="H8" i="22" l="1"/>
  <c r="A1" i="22" s="1"/>
  <c r="M4" i="15"/>
  <c r="M3" i="15"/>
  <c r="M4" i="14"/>
  <c r="M3" i="14"/>
  <c r="M4" i="13"/>
  <c r="M3" i="13"/>
  <c r="M4" i="11"/>
  <c r="M3" i="11"/>
  <c r="M4" i="10"/>
  <c r="M3" i="10"/>
  <c r="M4" i="8"/>
  <c r="N3" i="15" l="1"/>
  <c r="F3" i="15"/>
  <c r="G3" i="15" s="1"/>
  <c r="N3" i="14"/>
  <c r="F3" i="14"/>
  <c r="G3" i="14" s="1"/>
  <c r="N3" i="13"/>
  <c r="F3" i="13"/>
  <c r="G3" i="13" s="1"/>
  <c r="N3" i="11"/>
  <c r="F3" i="11"/>
  <c r="G3" i="11" s="1"/>
  <c r="N3" i="10"/>
  <c r="F3" i="10"/>
  <c r="G3" i="10" s="1"/>
  <c r="F3" i="8"/>
  <c r="G3" i="8" s="1"/>
  <c r="M3" i="8"/>
  <c r="N3" i="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3F35BD-4CBE-4E54-99C1-C842A01AB11F}" keepAlive="1" name="Query - backup_DEPOT_SALES (3)" description="Connection to the 'backup_DEPOT_SALES (3)' query in the workbook." type="5" refreshedVersion="0" background="1">
    <dbPr connection="Provider=Microsoft.Mashup.OleDb.1;Data Source=$Workbook$;Location=&quot;backup_DEPOT_SALES (3)&quot;;Extended Properties=&quot;&quot;" command="SELECT * FROM [backup_DEPOT_SALES (3)]"/>
  </connection>
  <connection id="2" xr16:uid="{D76A59A5-E4F4-43AF-A54C-050FE171B986}" keepAlive="1" name="Query - backup_DEPOT_SALES_txt" description="Connection to the 'backup_DEPOT_SALES_txt' query in the workbook." type="5" refreshedVersion="0" background="1">
    <dbPr connection="Provider=Microsoft.Mashup.OleDb.1;Data Source=$Workbook$;Location=backup_DEPOT_SALES_txt;Extended Properties=&quot;&quot;" command="SELECT * FROM [backup_DEPOT_SALES_txt]"/>
  </connection>
  <connection id="3" xr16:uid="{97900E17-585E-402C-BC94-287DE174EEE0}" keepAlive="1" name="Query - CALvw" description="Connection to the 'CALvw' query in the workbook." type="5" refreshedVersion="0" background="1">
    <dbPr connection="Provider=Microsoft.Mashup.OleDb.1;Data Source=$Workbook$;Location=CALvw;Extended Properties=&quot;&quot;" command="SELECT * FROM [CALvw]"/>
  </connection>
  <connection id="4" xr16:uid="{B36BF16A-68EB-41AB-94B6-BF0D7918289E}" keepAlive="1" name="Query - CALvw (2)" description="Connection to the 'CALvw (2)' query in the workbook." type="5" refreshedVersion="0" background="1">
    <dbPr connection="Provider=Microsoft.Mashup.OleDb.1;Data Source=$Workbook$;Location=&quot;CALvw (2)&quot;;Extended Properties=&quot;&quot;" command="SELECT * FROM [CALvw (2)]"/>
  </connection>
  <connection id="5" xr16:uid="{D0DBABB3-BD7C-469C-B71E-10CB1DF965E7}" keepAlive="1" name="Query - CLASSvw" description="Connection to the 'CLASSvw' query in the workbook." type="5" refreshedVersion="6" background="1" saveData="1">
    <dbPr connection="Provider=Microsoft.Mashup.OleDb.1;Data Source=$Workbook$;Location=CLASSvw;Extended Properties=&quot;&quot;" command="SELECT * FROM [CLASSvw]"/>
  </connection>
  <connection id="6" xr16:uid="{2A1DBE93-91D5-474B-AC92-F3B79BBB58E8}" keepAlive="1" name="Query - DEPOT_SALES" description="Connection to the 'DEPOT_SALES' query in the workbook." type="5" refreshedVersion="6" background="1" saveData="1">
    <dbPr connection="Provider=Microsoft.Mashup.OleDb.1;Data Source=$Workbook$;Location=DEPOT_SALES;Extended Properties=&quot;&quot;" command="SELECT * FROM [DEPOT_SALES]"/>
  </connection>
  <connection id="7" xr16:uid="{CE79824C-B335-4361-8DF2-DDB0AFCDFA6D}" keepAlive="1" name="Query - DEPOT_SALES (2)" description="Connection to the 'DEPOT_SALES (2)' query in the workbook." type="5" refreshedVersion="0" background="1">
    <dbPr connection="Provider=Microsoft.Mashup.OleDb.1;Data Source=$Workbook$;Location=&quot;DEPOT_SALES (2)&quot;;Extended Properties=&quot;&quot;" command="SELECT * FROM [DEPOT_SALES (2)]"/>
  </connection>
  <connection id="8" xr16:uid="{D473EC1F-D01D-4498-9BE6-5950D7081A21}" keepAlive="1" name="Query - JOIN" description="Connection to the 'JOIN' query in the workbook." type="5" refreshedVersion="6" background="1" saveData="1">
    <dbPr connection="Provider=Microsoft.Mashup.OleDb.1;Data Source=$Workbook$;Location=JOIN;Extended Properties=&quot;&quot;" command="SELECT * FROM [JOIN]"/>
  </connection>
  <connection id="9" xr16:uid="{7A212190-A01F-4F92-92B0-30B3F5B54317}" keepAlive="1" name="Query - JOIN (2)" description="Connection to the 'JOIN (2)' query in the workbook." type="5" refreshedVersion="0" background="1">
    <dbPr connection="Provider=Microsoft.Mashup.OleDb.1;Data Source=$Workbook$;Location=&quot;JOIN (2)&quot;;Extended Properties=&quot;&quot;" command="SELECT * FROM [JOIN (2)]"/>
  </connection>
  <connection id="10" xr16:uid="{779CC2CF-7509-4EF9-95A6-59D2008481DB}" keepAlive="1" name="Query - OUTPUT" description="Connection to the 'OUTPUT' query in the workbook." type="5" refreshedVersion="6" background="1" saveData="1">
    <dbPr connection="Provider=Microsoft.Mashup.OleDb.1;Data Source=$Workbook$;Location=OUTPUT;Extended Properties=&quot;&quot;" command="SELECT * FROM [OUTPUT]"/>
  </connection>
  <connection id="11" xr16:uid="{24E89911-8167-44B5-A820-1D6E9B33FDFE}" keepAlive="1" name="Query - rpt_LatestFW_Output" description="Connection to the 'rpt_LatestFW_Output' query in the workbook." type="5" refreshedVersion="6" background="1" saveData="1">
    <dbPr connection="Provider=Microsoft.Mashup.OleDb.1;Data Source=$Workbook$;Location=rpt_LatestFW_Output;Extended Properties=&quot;&quot;" command="SELECT * FROM [rpt_LatestFW_Output]"/>
  </connection>
  <connection id="12" xr16:uid="{9675CF71-E205-4838-81BF-D08BC12ECF86}" keepAlive="1" name="Query - TimeConversion" description="Connection to the 'TimeConversion' query in the workbook." type="5" refreshedVersion="6" background="1">
    <dbPr connection="Provider=Microsoft.Mashup.OleDb.1;Data Source=$Workbook$;Location=TimeConversion;Extended Properties=&quot;&quot;" command="SELECT * FROM [TimeConversion]"/>
  </connection>
</connections>
</file>

<file path=xl/sharedStrings.xml><?xml version="1.0" encoding="utf-8"?>
<sst xmlns="http://schemas.openxmlformats.org/spreadsheetml/2006/main" count="7237" uniqueCount="95">
  <si>
    <t>21-1 - PLYWOOD</t>
  </si>
  <si>
    <t>21-1</t>
  </si>
  <si>
    <t>25-1 - ??</t>
  </si>
  <si>
    <t>25-1</t>
  </si>
  <si>
    <t>22-10 - ROOFING</t>
  </si>
  <si>
    <t>22-10</t>
  </si>
  <si>
    <t>22-12 - GYPSUM</t>
  </si>
  <si>
    <t>22-12</t>
  </si>
  <si>
    <t>21-13 - KITS AND HARDWARE</t>
  </si>
  <si>
    <t>21-13</t>
  </si>
  <si>
    <t>22-13 - FENCING</t>
  </si>
  <si>
    <t>22-13</t>
  </si>
  <si>
    <t>21-15 - SHIMS &amp; WOOD SHINGLES</t>
  </si>
  <si>
    <t>21-15</t>
  </si>
  <si>
    <t>21-17 - ENGINEERED WOOD PRODUCTS</t>
  </si>
  <si>
    <t>21-17</t>
  </si>
  <si>
    <t>21-18 - OUTDOOR RECREATION</t>
  </si>
  <si>
    <t>21-18</t>
  </si>
  <si>
    <t>21-2 - SIDING</t>
  </si>
  <si>
    <t>21-2</t>
  </si>
  <si>
    <t>21-20 - PRESSURE TREATED/DECKING</t>
  </si>
  <si>
    <t>21-20</t>
  </si>
  <si>
    <t>28-23 - LAWN ACCESSORIES</t>
  </si>
  <si>
    <t>28-23</t>
  </si>
  <si>
    <t>28-26 - ??</t>
  </si>
  <si>
    <t>28-26</t>
  </si>
  <si>
    <t>30-27 - PANELING</t>
  </si>
  <si>
    <t>30-27</t>
  </si>
  <si>
    <t>28-28 - HARDSCAPES</t>
  </si>
  <si>
    <t>28-28</t>
  </si>
  <si>
    <t>21-3 - DIMENSIONAL LUMBER</t>
  </si>
  <si>
    <t>21-3</t>
  </si>
  <si>
    <t>25-3 - FASTENERS</t>
  </si>
  <si>
    <t>25-3</t>
  </si>
  <si>
    <t>27-31 - DOORBELLS</t>
  </si>
  <si>
    <t>27-31</t>
  </si>
  <si>
    <t>21-4 - COMPOSITION</t>
  </si>
  <si>
    <t>21-4</t>
  </si>
  <si>
    <t>22-4 - INSULATION</t>
  </si>
  <si>
    <t>22-4</t>
  </si>
  <si>
    <t>21-5 - BOARDS</t>
  </si>
  <si>
    <t>21-5</t>
  </si>
  <si>
    <t>28-5 - OUTDOOR RECREATION</t>
  </si>
  <si>
    <t>28-5</t>
  </si>
  <si>
    <t>21-6 - STUDS</t>
  </si>
  <si>
    <t>21-6</t>
  </si>
  <si>
    <t>21-7 - LANDSCAPE</t>
  </si>
  <si>
    <t>21-7</t>
  </si>
  <si>
    <t>21-8 - FENCING</t>
  </si>
  <si>
    <t>21-8</t>
  </si>
  <si>
    <t>22-9 - CONCRETE</t>
  </si>
  <si>
    <t>22-9</t>
  </si>
  <si>
    <t>21-90 - ??</t>
  </si>
  <si>
    <t>21-90</t>
  </si>
  <si>
    <t>class</t>
  </si>
  <si>
    <t>FY</t>
  </si>
  <si>
    <t>FW</t>
  </si>
  <si>
    <t>units</t>
  </si>
  <si>
    <t>oh</t>
  </si>
  <si>
    <t>sales</t>
  </si>
  <si>
    <t>POS HD Unit Sales for Top Categories</t>
  </si>
  <si>
    <t xml:space="preserve">UNITS </t>
  </si>
  <si>
    <t>Grand Total</t>
  </si>
  <si>
    <t>Row Labels</t>
  </si>
  <si>
    <t>(All)</t>
  </si>
  <si>
    <t>Unit Sales for Key Categories (PT, Fence, Landscape, Boards, Project Panels)</t>
  </si>
  <si>
    <t>FW_DATE</t>
  </si>
  <si>
    <t>CALvw.FW</t>
  </si>
  <si>
    <t>CALvw.FM</t>
  </si>
  <si>
    <t>CALvw.FY</t>
  </si>
  <si>
    <t>CLASSvw.CLASS_full</t>
  </si>
  <si>
    <t>21-80</t>
  </si>
  <si>
    <t>28-9</t>
  </si>
  <si>
    <t>22-14</t>
  </si>
  <si>
    <t>.</t>
  </si>
  <si>
    <t>YTD Unit Sales</t>
  </si>
  <si>
    <t>Unit Inc label:</t>
  </si>
  <si>
    <t>Year</t>
  </si>
  <si>
    <t>Mo/Wk</t>
  </si>
  <si>
    <t>Unit Sales</t>
  </si>
  <si>
    <t>Time</t>
  </si>
  <si>
    <t>Value</t>
  </si>
  <si>
    <t>Latest Sales Week</t>
  </si>
  <si>
    <t>FY_Depot</t>
  </si>
  <si>
    <t>FW_Depot</t>
  </si>
  <si>
    <t>CALvw.YTD_FW</t>
  </si>
  <si>
    <t>% Diff</t>
  </si>
  <si>
    <t>Diff</t>
  </si>
  <si>
    <t>YTD HD POS Sales v 2019</t>
  </si>
  <si>
    <t>\\corp\dfs-root\HomeDir\us160212.UFPIAD\My Documents\Documents\Reporting\Recurring Reports\Category Dashboard\Category Dashboard - V3.xlsx</t>
  </si>
  <si>
    <t>FY_Standard</t>
  </si>
  <si>
    <t>FW_Standard</t>
  </si>
  <si>
    <t>today</t>
  </si>
  <si>
    <t>diff</t>
  </si>
  <si>
    <t>is not greater than today and is not more than 7 days 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</si>
</sst>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s>
  <cellStyleXfs count="5">
    <xf numFmtId="0" fontId="0" fillId="0" borderId="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43" fontId="1" fillId="0" borderId="0" applyFont="0" applyFill="0" applyBorder="0" applyAlignment="0" applyProtection="0"/>
  </cellStyleXfs>
  <cellXfs count="19">
    <xf numFmtId="0" fontId="0" fillId="0" borderId="0" xfId="0"/>
    <xf numFmtId="0" fontId="0" fillId="0" borderId="0" xfId="0" applyNumberFormat="1"/>
    <xf numFmtId="14" fontId="0" fillId="0" borderId="0" xfId="0" applyNumberFormat="1"/>
    <xf numFmtId="0" fontId="3" fillId="0" borderId="2" xfId="3"/>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1" applyFont="1"/>
    <xf numFmtId="10" fontId="0" fillId="0" borderId="0" xfId="0" applyNumberFormat="1"/>
    <xf numFmtId="0" fontId="0" fillId="0" borderId="0" xfId="0" applyAlignment="1">
      <alignment horizontal="center"/>
    </xf>
    <xf numFmtId="0" fontId="0" fillId="0" borderId="0" xfId="0" pivotButton="1" applyAlignment="1">
      <alignment horizontal="center"/>
    </xf>
    <xf numFmtId="0" fontId="2" fillId="0" borderId="1" xfId="2"/>
    <xf numFmtId="0" fontId="0" fillId="0" borderId="0" xfId="0" applyAlignment="1">
      <alignment horizontal="center" vertical="center" wrapText="1"/>
    </xf>
    <xf numFmtId="43" fontId="0" fillId="0" borderId="0" xfId="4" applyFont="1"/>
    <xf numFmtId="0" fontId="0" fillId="2" borderId="0" xfId="0" applyFill="1"/>
    <xf numFmtId="0" fontId="0" fillId="0" borderId="3" xfId="0"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center"/>
    </xf>
  </cellXfs>
  <cellStyles count="5">
    <cellStyle name="Comma" xfId="4" builtinId="3"/>
    <cellStyle name="Heading 1" xfId="2" builtinId="16"/>
    <cellStyle name="Heading 2" xfId="3" builtinId="17"/>
    <cellStyle name="Normal" xfId="0" builtinId="0"/>
    <cellStyle name="Percent" xfId="1" builtinId="5"/>
  </cellStyles>
  <dxfs count="11">
    <dxf>
      <numFmt numFmtId="0" formatCode="General"/>
    </dxf>
    <dxf>
      <numFmt numFmtId="19" formatCode="m/d/yyyy"/>
    </dxf>
    <dxf>
      <numFmt numFmtId="0" formatCode="General"/>
    </dxf>
    <dxf>
      <fill>
        <patternFill patternType="solid">
          <fgColor indexed="64"/>
          <bgColor rgb="FFFFFF00"/>
        </patternFill>
      </fill>
    </dxf>
    <dxf>
      <font>
        <b val="0"/>
        <i val="0"/>
        <strike val="0"/>
        <condense val="0"/>
        <extend val="0"/>
        <outline val="0"/>
        <shadow val="0"/>
        <u val="none"/>
        <vertAlign val="baseline"/>
        <sz val="11"/>
        <color theme="1"/>
        <name val="Calibri"/>
        <family val="2"/>
        <scheme val="minor"/>
      </font>
    </dxf>
    <dxf>
      <numFmt numFmtId="19" formatCode="m/d/yyyy"/>
    </dxf>
    <dxf>
      <numFmt numFmtId="0" formatCode="General"/>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V3.xlsx]Total Business!PivotTable1</c:name>
    <c:fmtId val="8"/>
  </c:pivotSource>
  <c:chart>
    <c:title>
      <c:tx>
        <c:strRef>
          <c:f>'Total Business'!$G$3</c:f>
          <c:strCache>
            <c:ptCount val="1"/>
            <c:pt idx="0">
              <c:v>Unit Sales for Key Categories (PT, Fence, Landscape, Boards, Project Panels)
All Product Categories</c:v>
            </c:pt>
          </c:strCache>
        </c:strRef>
      </c:tx>
      <c:layout>
        <c:manualLayout>
          <c:xMode val="edge"/>
          <c:yMode val="edge"/>
          <c:x val="0.18447778578048779"/>
          <c:y val="3.70791228223696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7.6066355916399361E-2"/>
          <c:y val="8.3066345992287113E-2"/>
          <c:w val="0.913412769186984"/>
          <c:h val="0.72726127415891184"/>
        </c:manualLayout>
      </c:layout>
      <c:lineChart>
        <c:grouping val="standard"/>
        <c:varyColors val="0"/>
        <c:ser>
          <c:idx val="0"/>
          <c:order val="0"/>
          <c:tx>
            <c:strRef>
              <c:f>'Total Business'!$G$3</c:f>
              <c:strCache>
                <c:ptCount val="1"/>
                <c:pt idx="0">
                  <c:v>2019</c:v>
                </c:pt>
              </c:strCache>
            </c:strRef>
          </c:tx>
          <c:spPr>
            <a:ln w="28575" cap="rnd">
              <a:solidFill>
                <a:schemeClr val="accent1"/>
              </a:solidFill>
              <a:round/>
            </a:ln>
            <a:effectLst/>
          </c:spPr>
          <c:marker>
            <c:symbol val="none"/>
          </c:marker>
          <c:cat>
            <c:multiLvlStrRef>
              <c:f>'Total Business'!$G$3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'Total Business'!$G$3</c:f>
              <c:numCache>
                <c:formatCode>#,##0</c:formatCode>
                <c:ptCount val="52"/>
                <c:pt idx="0">
                  <c:v>1941400</c:v>
                </c:pt>
                <c:pt idx="1">
                  <c:v>2446566</c:v>
                </c:pt>
                <c:pt idx="2">
                  <c:v>2264953</c:v>
                </c:pt>
                <c:pt idx="3">
                  <c:v>2378968</c:v>
                </c:pt>
                <c:pt idx="4">
                  <c:v>2307652</c:v>
                </c:pt>
                <c:pt idx="5">
                  <c:v>2426363</c:v>
                </c:pt>
                <c:pt idx="6">
                  <c:v>2323500</c:v>
                </c:pt>
                <c:pt idx="7">
                  <c:v>2290605</c:v>
                </c:pt>
                <c:pt idx="8">
                  <c:v>2531902</c:v>
                </c:pt>
                <c:pt idx="9">
                  <c:v>2638528</c:v>
                </c:pt>
                <c:pt idx="10">
                  <c:v>3249708</c:v>
                </c:pt>
                <c:pt idx="11">
                  <c:v>3598037</c:v>
                </c:pt>
                <c:pt idx="12">
                  <c:v>3899305</c:v>
                </c:pt>
                <c:pt idx="13">
                  <c:v>4106878</c:v>
                </c:pt>
                <c:pt idx="14">
                  <c:v>4296814</c:v>
                </c:pt>
                <c:pt idx="15">
                  <c:v>4136256</c:v>
                </c:pt>
                <c:pt idx="16">
                  <c:v>4540595</c:v>
                </c:pt>
                <c:pt idx="17">
                  <c:v>4317029</c:v>
                </c:pt>
                <c:pt idx="18">
                  <c:v>3993944</c:v>
                </c:pt>
                <c:pt idx="19">
                  <c:v>4646291</c:v>
                </c:pt>
                <c:pt idx="20">
                  <c:v>5119597</c:v>
                </c:pt>
                <c:pt idx="21">
                  <c:v>4764901</c:v>
                </c:pt>
                <c:pt idx="22">
                  <c:v>4368970</c:v>
                </c:pt>
                <c:pt idx="23">
                  <c:v>4201215</c:v>
                </c:pt>
                <c:pt idx="24">
                  <c:v>4311347</c:v>
                </c:pt>
                <c:pt idx="25">
                  <c:v>4437960</c:v>
                </c:pt>
                <c:pt idx="26">
                  <c:v>4291258</c:v>
                </c:pt>
                <c:pt idx="27">
                  <c:v>4114736</c:v>
                </c:pt>
                <c:pt idx="28">
                  <c:v>3751670</c:v>
                </c:pt>
                <c:pt idx="29">
                  <c:v>3864141</c:v>
                </c:pt>
                <c:pt idx="30">
                  <c:v>3877359</c:v>
                </c:pt>
                <c:pt idx="31">
                  <c:v>3739958</c:v>
                </c:pt>
                <c:pt idx="32">
                  <c:v>3688912</c:v>
                </c:pt>
                <c:pt idx="33">
                  <c:v>3564304</c:v>
                </c:pt>
                <c:pt idx="34">
                  <c:v>3942762</c:v>
                </c:pt>
                <c:pt idx="35">
                  <c:v>3604152</c:v>
                </c:pt>
                <c:pt idx="36">
                  <c:v>3554553</c:v>
                </c:pt>
                <c:pt idx="37">
                  <c:v>3512320</c:v>
                </c:pt>
                <c:pt idx="38">
                  <c:v>3579789</c:v>
                </c:pt>
                <c:pt idx="39">
                  <c:v>3500938</c:v>
                </c:pt>
                <c:pt idx="40">
                  <c:v>3441990</c:v>
                </c:pt>
                <c:pt idx="41">
                  <c:v>3404487</c:v>
                </c:pt>
                <c:pt idx="42">
                  <c:v>3217078</c:v>
                </c:pt>
                <c:pt idx="43">
                  <c:v>3021648</c:v>
                </c:pt>
                <c:pt idx="44">
                  <c:v>3164935</c:v>
                </c:pt>
                <c:pt idx="45">
                  <c:v>2751684</c:v>
                </c:pt>
                <c:pt idx="46">
                  <c:v>2911338</c:v>
                </c:pt>
                <c:pt idx="47">
                  <c:v>2260659</c:v>
                </c:pt>
                <c:pt idx="48">
                  <c:v>2679022</c:v>
                </c:pt>
                <c:pt idx="49">
                  <c:v>2421802</c:v>
                </c:pt>
                <c:pt idx="50">
                  <c:v>2299239</c:v>
                </c:pt>
                <c:pt idx="51">
                  <c:v>1880248</c:v>
                </c:pt>
              </c:numCache>
            </c:numRef>
          </c:val>
          <c:smooth val="0"/>
          <c:extLst>
            <c:ext xmlns:c16="http://schemas.microsoft.com/office/drawing/2014/chart" uri="{C3380CC4-5D6E-409C-BE32-E72D297353CC}">
              <c16:uniqueId val="{00000000-5C3B-46F7-A68A-3C3F355FB63B}"/>
            </c:ext>
          </c:extLst>
        </c:ser>
        <c:ser>
          <c:idx val="1"/>
          <c:order val="1"/>
          <c:tx>
            <c:strRef>
              <c:f>'Total Business'!$G$3</c:f>
              <c:strCache>
                <c:ptCount val="1"/>
                <c:pt idx="0">
                  <c:v>2020</c:v>
                </c:pt>
              </c:strCache>
            </c:strRef>
          </c:tx>
          <c:spPr>
            <a:ln w="28575" cap="rnd">
              <a:solidFill>
                <a:schemeClr val="accent2"/>
              </a:solidFill>
              <a:round/>
            </a:ln>
            <a:effectLst/>
          </c:spPr>
          <c:marker>
            <c:symbol val="none"/>
          </c:marker>
          <c:cat>
            <c:multiLvlStrRef>
              <c:f>'Total Business'!$G$3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'Total Business'!$G$3</c:f>
              <c:numCache>
                <c:formatCode>#,##0</c:formatCode>
                <c:ptCount val="52"/>
                <c:pt idx="0">
                  <c:v>2148459</c:v>
                </c:pt>
                <c:pt idx="1">
                  <c:v>2502671</c:v>
                </c:pt>
                <c:pt idx="2">
                  <c:v>2440144</c:v>
                </c:pt>
                <c:pt idx="3">
                  <c:v>2518664</c:v>
                </c:pt>
                <c:pt idx="4">
                  <c:v>2740076</c:v>
                </c:pt>
                <c:pt idx="5">
                  <c:v>2550398</c:v>
                </c:pt>
                <c:pt idx="6">
                  <c:v>2548701</c:v>
                </c:pt>
                <c:pt idx="7">
                  <c:v>2805054</c:v>
                </c:pt>
                <c:pt idx="8">
                  <c:v>3196893</c:v>
                </c:pt>
                <c:pt idx="9">
                  <c:v>3510703</c:v>
                </c:pt>
                <c:pt idx="10">
                  <c:v>3768045</c:v>
                </c:pt>
                <c:pt idx="11">
                  <c:v>3989026</c:v>
                </c:pt>
                <c:pt idx="12">
                  <c:v>4080298</c:v>
                </c:pt>
                <c:pt idx="13">
                  <c:v>4584083</c:v>
                </c:pt>
                <c:pt idx="14">
                  <c:v>4876192</c:v>
                </c:pt>
                <c:pt idx="15">
                  <c:v>5795592</c:v>
                </c:pt>
                <c:pt idx="16">
                  <c:v>6507553</c:v>
                </c:pt>
                <c:pt idx="17">
                  <c:v>7321004</c:v>
                </c:pt>
                <c:pt idx="18">
                  <c:v>7296027</c:v>
                </c:pt>
                <c:pt idx="19">
                  <c:v>7544637</c:v>
                </c:pt>
                <c:pt idx="20">
                  <c:v>7591754</c:v>
                </c:pt>
                <c:pt idx="21">
                  <c:v>7143461</c:v>
                </c:pt>
                <c:pt idx="22">
                  <c:v>6570104</c:v>
                </c:pt>
                <c:pt idx="23">
                  <c:v>6321696</c:v>
                </c:pt>
                <c:pt idx="24">
                  <c:v>5580163</c:v>
                </c:pt>
                <c:pt idx="25">
                  <c:v>5598535</c:v>
                </c:pt>
                <c:pt idx="26">
                  <c:v>5184161</c:v>
                </c:pt>
                <c:pt idx="27">
                  <c:v>4686983</c:v>
                </c:pt>
                <c:pt idx="28">
                  <c:v>4738286</c:v>
                </c:pt>
                <c:pt idx="29">
                  <c:v>4548218</c:v>
                </c:pt>
                <c:pt idx="30">
                  <c:v>4459073</c:v>
                </c:pt>
                <c:pt idx="31">
                  <c:v>4395184</c:v>
                </c:pt>
                <c:pt idx="32">
                  <c:v>4288697</c:v>
                </c:pt>
                <c:pt idx="33">
                  <c:v>4358121</c:v>
                </c:pt>
                <c:pt idx="34">
                  <c:v>4069755</c:v>
                </c:pt>
                <c:pt idx="35">
                  <c:v>4152770</c:v>
                </c:pt>
                <c:pt idx="36">
                  <c:v>3880918</c:v>
                </c:pt>
                <c:pt idx="37">
                  <c:v>4004602</c:v>
                </c:pt>
                <c:pt idx="38">
                  <c:v>4012900</c:v>
                </c:pt>
                <c:pt idx="39">
                  <c:v>3927647</c:v>
                </c:pt>
                <c:pt idx="40">
                  <c:v>3970363</c:v>
                </c:pt>
                <c:pt idx="41">
                  <c:v>3755156</c:v>
                </c:pt>
                <c:pt idx="42">
                  <c:v>3643480</c:v>
                </c:pt>
                <c:pt idx="43">
                  <c:v>3357255</c:v>
                </c:pt>
                <c:pt idx="44">
                  <c:v>4020397</c:v>
                </c:pt>
                <c:pt idx="45">
                  <c:v>3672285</c:v>
                </c:pt>
                <c:pt idx="46">
                  <c:v>3921544</c:v>
                </c:pt>
                <c:pt idx="47">
                  <c:v>2995179</c:v>
                </c:pt>
                <c:pt idx="48">
                  <c:v>3275469</c:v>
                </c:pt>
                <c:pt idx="49">
                  <c:v>3319749</c:v>
                </c:pt>
                <c:pt idx="50">
                  <c:v>2902015</c:v>
                </c:pt>
                <c:pt idx="51">
                  <c:v>2324562</c:v>
                </c:pt>
              </c:numCache>
            </c:numRef>
          </c:val>
          <c:smooth val="0"/>
          <c:extLst>
            <c:ext xmlns:c16="http://schemas.microsoft.com/office/drawing/2014/chart" uri="{C3380CC4-5D6E-409C-BE32-E72D297353CC}">
              <c16:uniqueId val="{00000001-CC37-4734-B91C-E84B4CBF290F}"/>
            </c:ext>
          </c:extLst>
        </c:ser>
        <c:ser>
          <c:idx val="2"/>
          <c:order val="2"/>
          <c:tx>
            <c:strRef>
              <c:f>'Total Business'!$G$3</c:f>
              <c:strCache>
                <c:ptCount val="1"/>
                <c:pt idx="0">
                  <c:v>2021</c:v>
                </c:pt>
              </c:strCache>
            </c:strRef>
          </c:tx>
          <c:spPr>
            <a:ln w="28575" cap="rnd">
              <a:solidFill>
                <a:schemeClr val="accent3"/>
              </a:solidFill>
              <a:round/>
            </a:ln>
            <a:effectLst/>
          </c:spPr>
          <c:marker>
            <c:symbol val="none"/>
          </c:marker>
          <c:cat>
            <c:multiLvlStrRef>
              <c:f>'Total Business'!$G$3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'Total Business'!$G$3</c:f>
              <c:numCache>
                <c:formatCode>#,##0</c:formatCode>
                <c:ptCount val="52"/>
                <c:pt idx="0">
                  <c:v>2620856</c:v>
                </c:pt>
                <c:pt idx="1">
                  <c:v>3032198</c:v>
                </c:pt>
                <c:pt idx="2">
                  <c:v>3161322</c:v>
                </c:pt>
                <c:pt idx="3">
                  <c:v>3113680</c:v>
                </c:pt>
                <c:pt idx="4">
                  <c:v>3089485</c:v>
                </c:pt>
                <c:pt idx="5">
                  <c:v>3043815</c:v>
                </c:pt>
                <c:pt idx="6">
                  <c:v>2476568</c:v>
                </c:pt>
              </c:numCache>
            </c:numRef>
          </c:val>
          <c:smooth val="0"/>
          <c:extLst>
            <c:ext xmlns:c16="http://schemas.microsoft.com/office/drawing/2014/chart" uri="{C3380CC4-5D6E-409C-BE32-E72D297353CC}">
              <c16:uniqueId val="{00000002-CC37-4734-B91C-E84B4CBF290F}"/>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6025475128861906"/>
          <c:y val="0.24454039608685282"/>
          <c:w val="7.7903549076789383E-2"/>
          <c:h val="0.245537441345437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V3.xlsx]PT!PivotTable2</c:name>
    <c:fmtId val="10"/>
  </c:pivotSource>
  <c:chart>
    <c:title>
      <c:tx>
        <c:strRef>
          <c:f>PT!$N$3</c:f>
          <c:strCache>
            <c:ptCount val="1"/>
            <c:pt idx="0">
              <c:v>YTD Unit Sales
21-20 - PRESSURE TREATED/DECKING</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0.12683808589249518"/>
          <c:w val="0.75721356259039052"/>
          <c:h val="0.7769339844929698"/>
        </c:manualLayout>
      </c:layout>
      <c:barChart>
        <c:barDir val="col"/>
        <c:grouping val="clustered"/>
        <c:varyColors val="0"/>
        <c:ser>
          <c:idx val="0"/>
          <c:order val="0"/>
          <c:tx>
            <c:strRef>
              <c:f>PT!$N$3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PT!$N$3</c:f>
              <c:strCache>
                <c:ptCount val="3"/>
                <c:pt idx="0">
                  <c:v>2019</c:v>
                </c:pt>
                <c:pt idx="1">
                  <c:v>2020</c:v>
                </c:pt>
                <c:pt idx="2">
                  <c:v>2021</c:v>
                </c:pt>
              </c:strCache>
            </c:strRef>
          </c:cat>
          <c:val>
            <c:numRef>
              <c:f>PT!$N$3</c:f>
              <c:numCache>
                <c:formatCode>#,##0</c:formatCode>
                <c:ptCount val="3"/>
                <c:pt idx="0">
                  <c:v>7185918</c:v>
                </c:pt>
                <c:pt idx="1">
                  <c:v>7625773</c:v>
                </c:pt>
                <c:pt idx="2">
                  <c:v>8127988</c:v>
                </c:pt>
              </c:numCache>
            </c:numRef>
          </c:val>
          <c:extLst>
            <c:ext xmlns:c16="http://schemas.microsoft.com/office/drawing/2014/chart" uri="{C3380CC4-5D6E-409C-BE32-E72D297353CC}">
              <c16:uniqueId val="{00000000-CD96-4161-9C07-AD77EC037914}"/>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V3.xlsx]Fence!PivotTable1</c:name>
    <c:fmtId val="6"/>
  </c:pivotSource>
  <c:chart>
    <c:title>
      <c:tx>
        <c:strRef>
          <c:f>Fence!$G$3</c:f>
          <c:strCache>
            <c:ptCount val="1"/>
            <c:pt idx="0">
              <c:v>Unit Sales
21-8 - FENCING</c:v>
            </c:pt>
          </c:strCache>
        </c:strRef>
      </c:tx>
      <c:layout>
        <c:manualLayout>
          <c:xMode val="edge"/>
          <c:yMode val="edge"/>
          <c:x val="0.42511939446730546"/>
          <c:y val="3.70791024859266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66355916399361E-2"/>
          <c:y val="8.3066345992287113E-2"/>
          <c:w val="0.90056135557286965"/>
          <c:h val="0.75635223641140203"/>
        </c:manualLayout>
      </c:layout>
      <c:lineChart>
        <c:grouping val="standard"/>
        <c:varyColors val="0"/>
        <c:ser>
          <c:idx val="0"/>
          <c:order val="0"/>
          <c:tx>
            <c:strRef>
              <c:f>Fence!$G$3</c:f>
              <c:strCache>
                <c:ptCount val="1"/>
                <c:pt idx="0">
                  <c:v>2019</c:v>
                </c:pt>
              </c:strCache>
            </c:strRef>
          </c:tx>
          <c:spPr>
            <a:ln w="28575" cap="rnd">
              <a:solidFill>
                <a:schemeClr val="accent1"/>
              </a:solidFill>
              <a:round/>
            </a:ln>
            <a:effectLst/>
          </c:spPr>
          <c:marker>
            <c:symbol val="none"/>
          </c:marker>
          <c:cat>
            <c:multiLvlStrRef>
              <c:f>Fence!$G$3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Fence!$G$3</c:f>
              <c:numCache>
                <c:formatCode>#,##0</c:formatCode>
                <c:ptCount val="52"/>
                <c:pt idx="0">
                  <c:v>467522</c:v>
                </c:pt>
                <c:pt idx="1">
                  <c:v>611451</c:v>
                </c:pt>
                <c:pt idx="2">
                  <c:v>612009</c:v>
                </c:pt>
                <c:pt idx="3">
                  <c:v>677174</c:v>
                </c:pt>
                <c:pt idx="4">
                  <c:v>637802</c:v>
                </c:pt>
                <c:pt idx="5">
                  <c:v>650415</c:v>
                </c:pt>
                <c:pt idx="6">
                  <c:v>644760</c:v>
                </c:pt>
                <c:pt idx="7">
                  <c:v>626271</c:v>
                </c:pt>
                <c:pt idx="8">
                  <c:v>688896</c:v>
                </c:pt>
                <c:pt idx="9">
                  <c:v>750044</c:v>
                </c:pt>
                <c:pt idx="10">
                  <c:v>946021</c:v>
                </c:pt>
                <c:pt idx="11">
                  <c:v>1016372</c:v>
                </c:pt>
                <c:pt idx="12">
                  <c:v>1090819</c:v>
                </c:pt>
                <c:pt idx="13">
                  <c:v>1071654</c:v>
                </c:pt>
                <c:pt idx="14">
                  <c:v>1136988</c:v>
                </c:pt>
                <c:pt idx="15">
                  <c:v>1133308</c:v>
                </c:pt>
                <c:pt idx="16">
                  <c:v>1145795</c:v>
                </c:pt>
                <c:pt idx="17">
                  <c:v>1074566</c:v>
                </c:pt>
                <c:pt idx="18">
                  <c:v>885654</c:v>
                </c:pt>
                <c:pt idx="19">
                  <c:v>1042416</c:v>
                </c:pt>
                <c:pt idx="20">
                  <c:v>1216104</c:v>
                </c:pt>
                <c:pt idx="21">
                  <c:v>1107165</c:v>
                </c:pt>
                <c:pt idx="22">
                  <c:v>939743</c:v>
                </c:pt>
                <c:pt idx="23">
                  <c:v>932738</c:v>
                </c:pt>
                <c:pt idx="24">
                  <c:v>960429</c:v>
                </c:pt>
                <c:pt idx="25">
                  <c:v>967183</c:v>
                </c:pt>
                <c:pt idx="26">
                  <c:v>979511</c:v>
                </c:pt>
                <c:pt idx="27">
                  <c:v>847943</c:v>
                </c:pt>
                <c:pt idx="28">
                  <c:v>816333</c:v>
                </c:pt>
                <c:pt idx="29">
                  <c:v>818959</c:v>
                </c:pt>
                <c:pt idx="30">
                  <c:v>833870</c:v>
                </c:pt>
                <c:pt idx="31">
                  <c:v>769301</c:v>
                </c:pt>
                <c:pt idx="32">
                  <c:v>777828</c:v>
                </c:pt>
                <c:pt idx="33">
                  <c:v>733369</c:v>
                </c:pt>
                <c:pt idx="34">
                  <c:v>869849</c:v>
                </c:pt>
                <c:pt idx="35">
                  <c:v>787515</c:v>
                </c:pt>
                <c:pt idx="36">
                  <c:v>743464</c:v>
                </c:pt>
                <c:pt idx="37">
                  <c:v>693952</c:v>
                </c:pt>
                <c:pt idx="38">
                  <c:v>738446</c:v>
                </c:pt>
                <c:pt idx="39">
                  <c:v>725065</c:v>
                </c:pt>
                <c:pt idx="40">
                  <c:v>709677</c:v>
                </c:pt>
                <c:pt idx="41">
                  <c:v>711231</c:v>
                </c:pt>
                <c:pt idx="42">
                  <c:v>691935</c:v>
                </c:pt>
                <c:pt idx="43">
                  <c:v>670671</c:v>
                </c:pt>
                <c:pt idx="44">
                  <c:v>705086</c:v>
                </c:pt>
                <c:pt idx="45">
                  <c:v>633712</c:v>
                </c:pt>
                <c:pt idx="46">
                  <c:v>681525</c:v>
                </c:pt>
                <c:pt idx="47">
                  <c:v>538785</c:v>
                </c:pt>
                <c:pt idx="48">
                  <c:v>653552</c:v>
                </c:pt>
                <c:pt idx="49">
                  <c:v>601064</c:v>
                </c:pt>
                <c:pt idx="50">
                  <c:v>564621</c:v>
                </c:pt>
                <c:pt idx="51">
                  <c:v>455117</c:v>
                </c:pt>
              </c:numCache>
            </c:numRef>
          </c:val>
          <c:smooth val="0"/>
          <c:extLst>
            <c:ext xmlns:c16="http://schemas.microsoft.com/office/drawing/2014/chart" uri="{C3380CC4-5D6E-409C-BE32-E72D297353CC}">
              <c16:uniqueId val="{00000000-61F6-47A3-9664-4008DAD65BF6}"/>
            </c:ext>
          </c:extLst>
        </c:ser>
        <c:ser>
          <c:idx val="1"/>
          <c:order val="1"/>
          <c:tx>
            <c:strRef>
              <c:f>Fence!$G$3</c:f>
              <c:strCache>
                <c:ptCount val="1"/>
                <c:pt idx="0">
                  <c:v>2020</c:v>
                </c:pt>
              </c:strCache>
            </c:strRef>
          </c:tx>
          <c:spPr>
            <a:ln w="28575" cap="rnd">
              <a:solidFill>
                <a:schemeClr val="accent2"/>
              </a:solidFill>
              <a:round/>
            </a:ln>
            <a:effectLst/>
          </c:spPr>
          <c:marker>
            <c:symbol val="none"/>
          </c:marker>
          <c:cat>
            <c:multiLvlStrRef>
              <c:f>Fence!$G$3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Fence!$G$3</c:f>
              <c:numCache>
                <c:formatCode>#,##0</c:formatCode>
                <c:ptCount val="52"/>
                <c:pt idx="0">
                  <c:v>543249</c:v>
                </c:pt>
                <c:pt idx="1">
                  <c:v>618397</c:v>
                </c:pt>
                <c:pt idx="2">
                  <c:v>613747</c:v>
                </c:pt>
                <c:pt idx="3">
                  <c:v>651559</c:v>
                </c:pt>
                <c:pt idx="4">
                  <c:v>727565</c:v>
                </c:pt>
                <c:pt idx="5">
                  <c:v>684025</c:v>
                </c:pt>
                <c:pt idx="6">
                  <c:v>692613</c:v>
                </c:pt>
                <c:pt idx="7">
                  <c:v>727257</c:v>
                </c:pt>
                <c:pt idx="8">
                  <c:v>887863</c:v>
                </c:pt>
                <c:pt idx="9">
                  <c:v>963926</c:v>
                </c:pt>
                <c:pt idx="10">
                  <c:v>1017925</c:v>
                </c:pt>
                <c:pt idx="11">
                  <c:v>995361</c:v>
                </c:pt>
                <c:pt idx="12">
                  <c:v>1073384</c:v>
                </c:pt>
                <c:pt idx="13">
                  <c:v>1102701</c:v>
                </c:pt>
                <c:pt idx="14">
                  <c:v>1186932</c:v>
                </c:pt>
                <c:pt idx="15">
                  <c:v>1497781</c:v>
                </c:pt>
                <c:pt idx="16">
                  <c:v>1692192</c:v>
                </c:pt>
                <c:pt idx="17">
                  <c:v>1868792</c:v>
                </c:pt>
                <c:pt idx="18">
                  <c:v>1799781</c:v>
                </c:pt>
                <c:pt idx="19">
                  <c:v>1731258</c:v>
                </c:pt>
                <c:pt idx="20">
                  <c:v>1752043</c:v>
                </c:pt>
                <c:pt idx="21">
                  <c:v>1611882</c:v>
                </c:pt>
                <c:pt idx="22">
                  <c:v>1463123</c:v>
                </c:pt>
                <c:pt idx="23">
                  <c:v>1279321</c:v>
                </c:pt>
                <c:pt idx="24">
                  <c:v>1126185</c:v>
                </c:pt>
                <c:pt idx="25">
                  <c:v>1228827</c:v>
                </c:pt>
                <c:pt idx="26">
                  <c:v>1026003</c:v>
                </c:pt>
                <c:pt idx="27">
                  <c:v>935957</c:v>
                </c:pt>
                <c:pt idx="28">
                  <c:v>984603</c:v>
                </c:pt>
                <c:pt idx="29">
                  <c:v>953195</c:v>
                </c:pt>
                <c:pt idx="30">
                  <c:v>1011578</c:v>
                </c:pt>
                <c:pt idx="31">
                  <c:v>978009</c:v>
                </c:pt>
                <c:pt idx="32">
                  <c:v>931931</c:v>
                </c:pt>
                <c:pt idx="33">
                  <c:v>870915</c:v>
                </c:pt>
                <c:pt idx="34">
                  <c:v>820237</c:v>
                </c:pt>
                <c:pt idx="35">
                  <c:v>792405</c:v>
                </c:pt>
                <c:pt idx="36">
                  <c:v>831842</c:v>
                </c:pt>
                <c:pt idx="37">
                  <c:v>872451</c:v>
                </c:pt>
                <c:pt idx="38">
                  <c:v>861686</c:v>
                </c:pt>
                <c:pt idx="39">
                  <c:v>881464</c:v>
                </c:pt>
                <c:pt idx="40">
                  <c:v>900943</c:v>
                </c:pt>
                <c:pt idx="41">
                  <c:v>868661</c:v>
                </c:pt>
                <c:pt idx="42">
                  <c:v>782467</c:v>
                </c:pt>
                <c:pt idx="43">
                  <c:v>747259</c:v>
                </c:pt>
                <c:pt idx="44">
                  <c:v>987076</c:v>
                </c:pt>
                <c:pt idx="45">
                  <c:v>904995</c:v>
                </c:pt>
                <c:pt idx="46">
                  <c:v>1015052</c:v>
                </c:pt>
                <c:pt idx="47">
                  <c:v>707050</c:v>
                </c:pt>
                <c:pt idx="48">
                  <c:v>808561</c:v>
                </c:pt>
                <c:pt idx="49">
                  <c:v>830390</c:v>
                </c:pt>
                <c:pt idx="50">
                  <c:v>747316</c:v>
                </c:pt>
                <c:pt idx="51">
                  <c:v>628309</c:v>
                </c:pt>
              </c:numCache>
            </c:numRef>
          </c:val>
          <c:smooth val="0"/>
          <c:extLst>
            <c:ext xmlns:c16="http://schemas.microsoft.com/office/drawing/2014/chart" uri="{C3380CC4-5D6E-409C-BE32-E72D297353CC}">
              <c16:uniqueId val="{00000000-1B3D-47A1-A71A-F41697589245}"/>
            </c:ext>
          </c:extLst>
        </c:ser>
        <c:ser>
          <c:idx val="2"/>
          <c:order val="2"/>
          <c:tx>
            <c:strRef>
              <c:f>Fence!$G$3</c:f>
              <c:strCache>
                <c:ptCount val="1"/>
                <c:pt idx="0">
                  <c:v>2021</c:v>
                </c:pt>
              </c:strCache>
            </c:strRef>
          </c:tx>
          <c:spPr>
            <a:ln w="28575" cap="rnd">
              <a:solidFill>
                <a:schemeClr val="accent3"/>
              </a:solidFill>
              <a:round/>
            </a:ln>
            <a:effectLst/>
          </c:spPr>
          <c:marker>
            <c:symbol val="none"/>
          </c:marker>
          <c:cat>
            <c:multiLvlStrRef>
              <c:f>Fence!$G$3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Fence!$G$3</c:f>
              <c:numCache>
                <c:formatCode>#,##0</c:formatCode>
                <c:ptCount val="52"/>
                <c:pt idx="0">
                  <c:v>688719</c:v>
                </c:pt>
                <c:pt idx="1">
                  <c:v>839152</c:v>
                </c:pt>
                <c:pt idx="2">
                  <c:v>900870</c:v>
                </c:pt>
                <c:pt idx="3">
                  <c:v>882414</c:v>
                </c:pt>
                <c:pt idx="4">
                  <c:v>1024631</c:v>
                </c:pt>
                <c:pt idx="5">
                  <c:v>971169</c:v>
                </c:pt>
                <c:pt idx="6">
                  <c:v>679778</c:v>
                </c:pt>
              </c:numCache>
            </c:numRef>
          </c:val>
          <c:smooth val="0"/>
          <c:extLst>
            <c:ext xmlns:c16="http://schemas.microsoft.com/office/drawing/2014/chart" uri="{C3380CC4-5D6E-409C-BE32-E72D297353CC}">
              <c16:uniqueId val="{00000001-1B3D-47A1-A71A-F41697589245}"/>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3455199940803404"/>
          <c:y val="0.30272223547814103"/>
          <c:w val="8.8962629765121343E-2"/>
          <c:h val="0.1136371589914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V3.xlsx]Fence!PivotTable2</c:name>
    <c:fmtId val="10"/>
  </c:pivotSource>
  <c:chart>
    <c:title>
      <c:tx>
        <c:strRef>
          <c:f>Fence!$N$3</c:f>
          <c:strCache>
            <c:ptCount val="1"/>
            <c:pt idx="0">
              <c:v>YTD Unit Sales
21-8 - FENCING</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9.996990552238072E-2"/>
          <c:w val="0.75721356259039052"/>
          <c:h val="0.80380216486308442"/>
        </c:manualLayout>
      </c:layout>
      <c:barChart>
        <c:barDir val="col"/>
        <c:grouping val="clustered"/>
        <c:varyColors val="0"/>
        <c:ser>
          <c:idx val="0"/>
          <c:order val="0"/>
          <c:tx>
            <c:strRef>
              <c:f>Fence!$N$3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Fence!$N$3</c:f>
              <c:strCache>
                <c:ptCount val="3"/>
                <c:pt idx="0">
                  <c:v>2019</c:v>
                </c:pt>
                <c:pt idx="1">
                  <c:v>2020</c:v>
                </c:pt>
                <c:pt idx="2">
                  <c:v>2021</c:v>
                </c:pt>
              </c:strCache>
            </c:strRef>
          </c:cat>
          <c:val>
            <c:numRef>
              <c:f>Fence!$N$3</c:f>
              <c:numCache>
                <c:formatCode>#,##0</c:formatCode>
                <c:ptCount val="3"/>
                <c:pt idx="0">
                  <c:v>4301133</c:v>
                </c:pt>
                <c:pt idx="1">
                  <c:v>4531155</c:v>
                </c:pt>
                <c:pt idx="2">
                  <c:v>5986733</c:v>
                </c:pt>
              </c:numCache>
            </c:numRef>
          </c:val>
          <c:extLst>
            <c:ext xmlns:c16="http://schemas.microsoft.com/office/drawing/2014/chart" uri="{C3380CC4-5D6E-409C-BE32-E72D297353CC}">
              <c16:uniqueId val="{00000000-A7D5-420A-A31D-2D2EF2265CF3}"/>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V3.xlsx]Deck Necessities!PivotTable1</c:name>
    <c:fmtId val="7"/>
  </c:pivotSource>
  <c:chart>
    <c:title>
      <c:tx>
        <c:strRef>
          <c:f>'Deck Necessities'!$G$3</c:f>
          <c:strCache>
            <c:ptCount val="1"/>
            <c:pt idx="0">
              <c:v>Unit Sales
21-7 - LANDSCAPE</c:v>
            </c:pt>
          </c:strCache>
        </c:strRef>
      </c:tx>
      <c:layout>
        <c:manualLayout>
          <c:xMode val="edge"/>
          <c:yMode val="edge"/>
          <c:x val="0.42511939446730546"/>
          <c:y val="3.70791024859266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66355916399361E-2"/>
          <c:y val="8.3066345992287113E-2"/>
          <c:w val="0.90056135557286965"/>
          <c:h val="0.75635223641140203"/>
        </c:manualLayout>
      </c:layout>
      <c:lineChart>
        <c:grouping val="standard"/>
        <c:varyColors val="0"/>
        <c:ser>
          <c:idx val="0"/>
          <c:order val="0"/>
          <c:tx>
            <c:strRef>
              <c:f>'Deck Necessities'!$G$3</c:f>
              <c:strCache>
                <c:ptCount val="1"/>
                <c:pt idx="0">
                  <c:v>2019</c:v>
                </c:pt>
              </c:strCache>
            </c:strRef>
          </c:tx>
          <c:spPr>
            <a:ln w="28575" cap="rnd">
              <a:solidFill>
                <a:schemeClr val="accent1"/>
              </a:solidFill>
              <a:round/>
            </a:ln>
            <a:effectLst/>
          </c:spPr>
          <c:marker>
            <c:symbol val="none"/>
          </c:marker>
          <c:cat>
            <c:multiLvlStrRef>
              <c:f>'Deck Necessities'!$G$3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'Deck Necessities'!$G$3</c:f>
              <c:numCache>
                <c:formatCode>#,##0</c:formatCode>
                <c:ptCount val="52"/>
                <c:pt idx="0">
                  <c:v>210705</c:v>
                </c:pt>
                <c:pt idx="1">
                  <c:v>295899</c:v>
                </c:pt>
                <c:pt idx="2">
                  <c:v>214936</c:v>
                </c:pt>
                <c:pt idx="3">
                  <c:v>214774</c:v>
                </c:pt>
                <c:pt idx="4">
                  <c:v>215789</c:v>
                </c:pt>
                <c:pt idx="5">
                  <c:v>246439</c:v>
                </c:pt>
                <c:pt idx="6">
                  <c:v>217728</c:v>
                </c:pt>
                <c:pt idx="7">
                  <c:v>217656</c:v>
                </c:pt>
                <c:pt idx="8">
                  <c:v>268015</c:v>
                </c:pt>
                <c:pt idx="9">
                  <c:v>259100</c:v>
                </c:pt>
                <c:pt idx="10">
                  <c:v>356095</c:v>
                </c:pt>
                <c:pt idx="11">
                  <c:v>421283</c:v>
                </c:pt>
                <c:pt idx="12">
                  <c:v>476534</c:v>
                </c:pt>
                <c:pt idx="13">
                  <c:v>526602</c:v>
                </c:pt>
                <c:pt idx="14">
                  <c:v>559322</c:v>
                </c:pt>
                <c:pt idx="15">
                  <c:v>548787</c:v>
                </c:pt>
                <c:pt idx="16">
                  <c:v>624884</c:v>
                </c:pt>
                <c:pt idx="17">
                  <c:v>620417</c:v>
                </c:pt>
                <c:pt idx="18">
                  <c:v>614482</c:v>
                </c:pt>
                <c:pt idx="19">
                  <c:v>701011</c:v>
                </c:pt>
                <c:pt idx="20">
                  <c:v>776596</c:v>
                </c:pt>
                <c:pt idx="21">
                  <c:v>727519</c:v>
                </c:pt>
                <c:pt idx="22">
                  <c:v>707581</c:v>
                </c:pt>
                <c:pt idx="23">
                  <c:v>669986</c:v>
                </c:pt>
                <c:pt idx="24">
                  <c:v>701628</c:v>
                </c:pt>
                <c:pt idx="25">
                  <c:v>717781</c:v>
                </c:pt>
                <c:pt idx="26">
                  <c:v>665012</c:v>
                </c:pt>
                <c:pt idx="27">
                  <c:v>656056</c:v>
                </c:pt>
                <c:pt idx="28">
                  <c:v>576795</c:v>
                </c:pt>
                <c:pt idx="29">
                  <c:v>604283</c:v>
                </c:pt>
                <c:pt idx="30">
                  <c:v>599360</c:v>
                </c:pt>
                <c:pt idx="31">
                  <c:v>590814</c:v>
                </c:pt>
                <c:pt idx="32">
                  <c:v>576839</c:v>
                </c:pt>
                <c:pt idx="33">
                  <c:v>556616</c:v>
                </c:pt>
                <c:pt idx="34">
                  <c:v>574450</c:v>
                </c:pt>
                <c:pt idx="35">
                  <c:v>558655</c:v>
                </c:pt>
                <c:pt idx="36">
                  <c:v>533922</c:v>
                </c:pt>
                <c:pt idx="37">
                  <c:v>544792</c:v>
                </c:pt>
                <c:pt idx="38">
                  <c:v>535780</c:v>
                </c:pt>
                <c:pt idx="39">
                  <c:v>511441</c:v>
                </c:pt>
                <c:pt idx="40">
                  <c:v>500570</c:v>
                </c:pt>
                <c:pt idx="41">
                  <c:v>477731</c:v>
                </c:pt>
                <c:pt idx="42">
                  <c:v>447384</c:v>
                </c:pt>
                <c:pt idx="43">
                  <c:v>401024</c:v>
                </c:pt>
                <c:pt idx="44">
                  <c:v>430540</c:v>
                </c:pt>
                <c:pt idx="45">
                  <c:v>329118</c:v>
                </c:pt>
                <c:pt idx="46">
                  <c:v>370165</c:v>
                </c:pt>
                <c:pt idx="47">
                  <c:v>272120</c:v>
                </c:pt>
                <c:pt idx="48">
                  <c:v>306137</c:v>
                </c:pt>
                <c:pt idx="49">
                  <c:v>255411</c:v>
                </c:pt>
                <c:pt idx="50">
                  <c:v>250068</c:v>
                </c:pt>
                <c:pt idx="51">
                  <c:v>201852</c:v>
                </c:pt>
              </c:numCache>
            </c:numRef>
          </c:val>
          <c:smooth val="0"/>
          <c:extLst>
            <c:ext xmlns:c16="http://schemas.microsoft.com/office/drawing/2014/chart" uri="{C3380CC4-5D6E-409C-BE32-E72D297353CC}">
              <c16:uniqueId val="{00000000-D5C1-43C3-9677-434170CB4119}"/>
            </c:ext>
          </c:extLst>
        </c:ser>
        <c:ser>
          <c:idx val="1"/>
          <c:order val="1"/>
          <c:tx>
            <c:strRef>
              <c:f>'Deck Necessities'!$G$3</c:f>
              <c:strCache>
                <c:ptCount val="1"/>
                <c:pt idx="0">
                  <c:v>2020</c:v>
                </c:pt>
              </c:strCache>
            </c:strRef>
          </c:tx>
          <c:spPr>
            <a:ln w="28575" cap="rnd">
              <a:solidFill>
                <a:schemeClr val="accent2"/>
              </a:solidFill>
              <a:round/>
            </a:ln>
            <a:effectLst/>
          </c:spPr>
          <c:marker>
            <c:symbol val="none"/>
          </c:marker>
          <c:cat>
            <c:multiLvlStrRef>
              <c:f>'Deck Necessities'!$G$3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'Deck Necessities'!$G$3</c:f>
              <c:numCache>
                <c:formatCode>#,##0</c:formatCode>
                <c:ptCount val="52"/>
                <c:pt idx="0">
                  <c:v>214031</c:v>
                </c:pt>
                <c:pt idx="1">
                  <c:v>265706</c:v>
                </c:pt>
                <c:pt idx="2">
                  <c:v>241977</c:v>
                </c:pt>
                <c:pt idx="3">
                  <c:v>250749</c:v>
                </c:pt>
                <c:pt idx="4">
                  <c:v>279411</c:v>
                </c:pt>
                <c:pt idx="5">
                  <c:v>243026</c:v>
                </c:pt>
                <c:pt idx="6">
                  <c:v>246331</c:v>
                </c:pt>
                <c:pt idx="7">
                  <c:v>284632</c:v>
                </c:pt>
                <c:pt idx="8">
                  <c:v>339970</c:v>
                </c:pt>
                <c:pt idx="9">
                  <c:v>375828</c:v>
                </c:pt>
                <c:pt idx="10">
                  <c:v>422585</c:v>
                </c:pt>
                <c:pt idx="11">
                  <c:v>449345</c:v>
                </c:pt>
                <c:pt idx="12">
                  <c:v>445465</c:v>
                </c:pt>
                <c:pt idx="13">
                  <c:v>542986</c:v>
                </c:pt>
                <c:pt idx="14">
                  <c:v>590859</c:v>
                </c:pt>
                <c:pt idx="15">
                  <c:v>674194</c:v>
                </c:pt>
                <c:pt idx="16">
                  <c:v>781334</c:v>
                </c:pt>
                <c:pt idx="17">
                  <c:v>924196</c:v>
                </c:pt>
                <c:pt idx="18">
                  <c:v>958466</c:v>
                </c:pt>
                <c:pt idx="19">
                  <c:v>1076074</c:v>
                </c:pt>
                <c:pt idx="20">
                  <c:v>1101305</c:v>
                </c:pt>
                <c:pt idx="21">
                  <c:v>1082936</c:v>
                </c:pt>
                <c:pt idx="22">
                  <c:v>1074855</c:v>
                </c:pt>
                <c:pt idx="23">
                  <c:v>1033575</c:v>
                </c:pt>
                <c:pt idx="24">
                  <c:v>908036</c:v>
                </c:pt>
                <c:pt idx="25">
                  <c:v>889686</c:v>
                </c:pt>
                <c:pt idx="26">
                  <c:v>797116</c:v>
                </c:pt>
                <c:pt idx="27">
                  <c:v>691670</c:v>
                </c:pt>
                <c:pt idx="28">
                  <c:v>696419</c:v>
                </c:pt>
                <c:pt idx="29">
                  <c:v>661877</c:v>
                </c:pt>
                <c:pt idx="30">
                  <c:v>615685</c:v>
                </c:pt>
                <c:pt idx="31">
                  <c:v>592832</c:v>
                </c:pt>
                <c:pt idx="32">
                  <c:v>595067</c:v>
                </c:pt>
                <c:pt idx="33">
                  <c:v>638931</c:v>
                </c:pt>
                <c:pt idx="34">
                  <c:v>557871</c:v>
                </c:pt>
                <c:pt idx="35">
                  <c:v>605345</c:v>
                </c:pt>
                <c:pt idx="36">
                  <c:v>530277</c:v>
                </c:pt>
                <c:pt idx="37">
                  <c:v>543933</c:v>
                </c:pt>
                <c:pt idx="38">
                  <c:v>564911</c:v>
                </c:pt>
                <c:pt idx="39">
                  <c:v>522694</c:v>
                </c:pt>
                <c:pt idx="40">
                  <c:v>522196</c:v>
                </c:pt>
                <c:pt idx="41">
                  <c:v>486179</c:v>
                </c:pt>
                <c:pt idx="42">
                  <c:v>472895</c:v>
                </c:pt>
                <c:pt idx="43">
                  <c:v>398991</c:v>
                </c:pt>
                <c:pt idx="44">
                  <c:v>485990</c:v>
                </c:pt>
                <c:pt idx="45">
                  <c:v>416939</c:v>
                </c:pt>
                <c:pt idx="46">
                  <c:v>430022</c:v>
                </c:pt>
                <c:pt idx="47">
                  <c:v>324923</c:v>
                </c:pt>
                <c:pt idx="48">
                  <c:v>331919</c:v>
                </c:pt>
                <c:pt idx="49">
                  <c:v>327730</c:v>
                </c:pt>
                <c:pt idx="50">
                  <c:v>262663</c:v>
                </c:pt>
                <c:pt idx="51">
                  <c:v>193810</c:v>
                </c:pt>
              </c:numCache>
            </c:numRef>
          </c:val>
          <c:smooth val="0"/>
          <c:extLst>
            <c:ext xmlns:c16="http://schemas.microsoft.com/office/drawing/2014/chart" uri="{C3380CC4-5D6E-409C-BE32-E72D297353CC}">
              <c16:uniqueId val="{00000000-16AB-46F0-83B5-0E507781BD72}"/>
            </c:ext>
          </c:extLst>
        </c:ser>
        <c:ser>
          <c:idx val="2"/>
          <c:order val="2"/>
          <c:tx>
            <c:strRef>
              <c:f>'Deck Necessities'!$G$3</c:f>
              <c:strCache>
                <c:ptCount val="1"/>
                <c:pt idx="0">
                  <c:v>2021</c:v>
                </c:pt>
              </c:strCache>
            </c:strRef>
          </c:tx>
          <c:spPr>
            <a:ln w="28575" cap="rnd">
              <a:solidFill>
                <a:schemeClr val="accent3"/>
              </a:solidFill>
              <a:round/>
            </a:ln>
            <a:effectLst/>
          </c:spPr>
          <c:marker>
            <c:symbol val="none"/>
          </c:marker>
          <c:cat>
            <c:multiLvlStrRef>
              <c:f>'Deck Necessities'!$G$3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'Deck Necessities'!$G$3</c:f>
              <c:numCache>
                <c:formatCode>#,##0</c:formatCode>
                <c:ptCount val="52"/>
                <c:pt idx="0">
                  <c:v>226493</c:v>
                </c:pt>
                <c:pt idx="1">
                  <c:v>269365</c:v>
                </c:pt>
                <c:pt idx="2">
                  <c:v>284552</c:v>
                </c:pt>
                <c:pt idx="3">
                  <c:v>277722</c:v>
                </c:pt>
                <c:pt idx="4">
                  <c:v>240670</c:v>
                </c:pt>
                <c:pt idx="5">
                  <c:v>243329</c:v>
                </c:pt>
                <c:pt idx="6">
                  <c:v>209093</c:v>
                </c:pt>
              </c:numCache>
            </c:numRef>
          </c:val>
          <c:smooth val="0"/>
          <c:extLst>
            <c:ext xmlns:c16="http://schemas.microsoft.com/office/drawing/2014/chart" uri="{C3380CC4-5D6E-409C-BE32-E72D297353CC}">
              <c16:uniqueId val="{00000001-16AB-46F0-83B5-0E507781BD72}"/>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3455199940803404"/>
          <c:y val="0.30272223547814103"/>
          <c:w val="8.8962629765121343E-2"/>
          <c:h val="0.1136371589914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V3.xlsx]Deck Necessities!PivotTable2</c:name>
    <c:fmtId val="11"/>
  </c:pivotSource>
  <c:chart>
    <c:title>
      <c:tx>
        <c:strRef>
          <c:f>'Deck Necessities'!$N$3</c:f>
          <c:strCache>
            <c:ptCount val="1"/>
            <c:pt idx="0">
              <c:v>YTD Unit Sales
21-7 - LANDSCAPE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9.996990552238072E-2"/>
          <c:w val="0.75721356259039052"/>
          <c:h val="0.80380216486308442"/>
        </c:manualLayout>
      </c:layout>
      <c:barChart>
        <c:barDir val="col"/>
        <c:grouping val="clustered"/>
        <c:varyColors val="0"/>
        <c:ser>
          <c:idx val="0"/>
          <c:order val="0"/>
          <c:tx>
            <c:strRef>
              <c:f>'Deck Necessities'!$N$3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'Deck Necessities'!$N$3</c:f>
              <c:strCache>
                <c:ptCount val="3"/>
                <c:pt idx="0">
                  <c:v>2019</c:v>
                </c:pt>
                <c:pt idx="1">
                  <c:v>2020</c:v>
                </c:pt>
                <c:pt idx="2">
                  <c:v>2021</c:v>
                </c:pt>
              </c:strCache>
            </c:strRef>
          </c:cat>
          <c:val>
            <c:numRef>
              <c:f>'Deck Necessities'!$N$3</c:f>
              <c:numCache>
                <c:formatCode>#,##0</c:formatCode>
                <c:ptCount val="3"/>
                <c:pt idx="0">
                  <c:v>1616270</c:v>
                </c:pt>
                <c:pt idx="1">
                  <c:v>1741231</c:v>
                </c:pt>
                <c:pt idx="2">
                  <c:v>1751224</c:v>
                </c:pt>
              </c:numCache>
            </c:numRef>
          </c:val>
          <c:extLst>
            <c:ext xmlns:c16="http://schemas.microsoft.com/office/drawing/2014/chart" uri="{C3380CC4-5D6E-409C-BE32-E72D297353CC}">
              <c16:uniqueId val="{00000000-8CD3-4712-945F-2841221F3389}"/>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V3.xlsx]Boards!PivotTable1</c:name>
    <c:fmtId val="8"/>
  </c:pivotSource>
  <c:chart>
    <c:title>
      <c:tx>
        <c:strRef>
          <c:f>Boards!$G$3</c:f>
          <c:strCache>
            <c:ptCount val="1"/>
            <c:pt idx="0">
              <c:v>Unit Sales
21-5 - BOARDS</c:v>
            </c:pt>
          </c:strCache>
        </c:strRef>
      </c:tx>
      <c:layout>
        <c:manualLayout>
          <c:xMode val="edge"/>
          <c:yMode val="edge"/>
          <c:x val="0.42511939446730546"/>
          <c:y val="3.70791024859266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66355916399361E-2"/>
          <c:y val="8.3066345992287113E-2"/>
          <c:w val="0.90056135557286965"/>
          <c:h val="0.75635223641140203"/>
        </c:manualLayout>
      </c:layout>
      <c:lineChart>
        <c:grouping val="standard"/>
        <c:varyColors val="0"/>
        <c:ser>
          <c:idx val="0"/>
          <c:order val="0"/>
          <c:tx>
            <c:strRef>
              <c:f>Boards!$G$3</c:f>
              <c:strCache>
                <c:ptCount val="1"/>
                <c:pt idx="0">
                  <c:v>2019</c:v>
                </c:pt>
              </c:strCache>
            </c:strRef>
          </c:tx>
          <c:spPr>
            <a:ln w="28575" cap="rnd">
              <a:solidFill>
                <a:schemeClr val="accent1"/>
              </a:solidFill>
              <a:round/>
            </a:ln>
            <a:effectLst/>
          </c:spPr>
          <c:marker>
            <c:symbol val="none"/>
          </c:marker>
          <c:cat>
            <c:multiLvlStrRef>
              <c:f>Boards!$G$3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Boards!$G$3</c:f>
              <c:numCache>
                <c:formatCode>#,##0</c:formatCode>
                <c:ptCount val="52"/>
                <c:pt idx="0">
                  <c:v>211916</c:v>
                </c:pt>
                <c:pt idx="1">
                  <c:v>260311</c:v>
                </c:pt>
                <c:pt idx="2">
                  <c:v>233274</c:v>
                </c:pt>
                <c:pt idx="3">
                  <c:v>267581</c:v>
                </c:pt>
                <c:pt idx="4">
                  <c:v>245949</c:v>
                </c:pt>
                <c:pt idx="5">
                  <c:v>246916</c:v>
                </c:pt>
                <c:pt idx="6">
                  <c:v>242344</c:v>
                </c:pt>
                <c:pt idx="7">
                  <c:v>250278</c:v>
                </c:pt>
                <c:pt idx="8">
                  <c:v>264721</c:v>
                </c:pt>
                <c:pt idx="9">
                  <c:v>266947</c:v>
                </c:pt>
                <c:pt idx="10">
                  <c:v>270673</c:v>
                </c:pt>
                <c:pt idx="11">
                  <c:v>275710</c:v>
                </c:pt>
                <c:pt idx="12">
                  <c:v>290718</c:v>
                </c:pt>
                <c:pt idx="13">
                  <c:v>283972</c:v>
                </c:pt>
                <c:pt idx="14">
                  <c:v>281647</c:v>
                </c:pt>
                <c:pt idx="15">
                  <c:v>273127</c:v>
                </c:pt>
                <c:pt idx="16">
                  <c:v>281167</c:v>
                </c:pt>
                <c:pt idx="17">
                  <c:v>283876</c:v>
                </c:pt>
                <c:pt idx="18">
                  <c:v>262957</c:v>
                </c:pt>
                <c:pt idx="19">
                  <c:v>271647</c:v>
                </c:pt>
                <c:pt idx="20">
                  <c:v>280170</c:v>
                </c:pt>
                <c:pt idx="21">
                  <c:v>276243</c:v>
                </c:pt>
                <c:pt idx="22">
                  <c:v>276781</c:v>
                </c:pt>
                <c:pt idx="23">
                  <c:v>264883</c:v>
                </c:pt>
                <c:pt idx="24">
                  <c:v>279505</c:v>
                </c:pt>
                <c:pt idx="25">
                  <c:v>278447</c:v>
                </c:pt>
                <c:pt idx="26">
                  <c:v>262114</c:v>
                </c:pt>
                <c:pt idx="27">
                  <c:v>276897</c:v>
                </c:pt>
                <c:pt idx="28">
                  <c:v>274095</c:v>
                </c:pt>
                <c:pt idx="29">
                  <c:v>271454</c:v>
                </c:pt>
                <c:pt idx="30">
                  <c:v>272334</c:v>
                </c:pt>
                <c:pt idx="31">
                  <c:v>272523</c:v>
                </c:pt>
                <c:pt idx="32">
                  <c:v>286309</c:v>
                </c:pt>
                <c:pt idx="33">
                  <c:v>270312</c:v>
                </c:pt>
                <c:pt idx="34">
                  <c:v>328785</c:v>
                </c:pt>
                <c:pt idx="35">
                  <c:v>252538</c:v>
                </c:pt>
                <c:pt idx="36">
                  <c:v>282372</c:v>
                </c:pt>
                <c:pt idx="37">
                  <c:v>271112</c:v>
                </c:pt>
                <c:pt idx="38">
                  <c:v>276444</c:v>
                </c:pt>
                <c:pt idx="39">
                  <c:v>288573</c:v>
                </c:pt>
                <c:pt idx="40">
                  <c:v>289359</c:v>
                </c:pt>
                <c:pt idx="41">
                  <c:v>278665</c:v>
                </c:pt>
                <c:pt idx="42">
                  <c:v>276878</c:v>
                </c:pt>
                <c:pt idx="43">
                  <c:v>270065</c:v>
                </c:pt>
                <c:pt idx="44">
                  <c:v>279630</c:v>
                </c:pt>
                <c:pt idx="45">
                  <c:v>285573</c:v>
                </c:pt>
                <c:pt idx="46">
                  <c:v>292202</c:v>
                </c:pt>
                <c:pt idx="47">
                  <c:v>229577</c:v>
                </c:pt>
                <c:pt idx="48">
                  <c:v>274692</c:v>
                </c:pt>
                <c:pt idx="49">
                  <c:v>264481</c:v>
                </c:pt>
                <c:pt idx="50">
                  <c:v>256238</c:v>
                </c:pt>
                <c:pt idx="51">
                  <c:v>191676</c:v>
                </c:pt>
              </c:numCache>
            </c:numRef>
          </c:val>
          <c:smooth val="0"/>
          <c:extLst>
            <c:ext xmlns:c16="http://schemas.microsoft.com/office/drawing/2014/chart" uri="{C3380CC4-5D6E-409C-BE32-E72D297353CC}">
              <c16:uniqueId val="{00000000-1196-4B72-885E-B10ADB0A644F}"/>
            </c:ext>
          </c:extLst>
        </c:ser>
        <c:ser>
          <c:idx val="1"/>
          <c:order val="1"/>
          <c:tx>
            <c:strRef>
              <c:f>Boards!$G$3</c:f>
              <c:strCache>
                <c:ptCount val="1"/>
                <c:pt idx="0">
                  <c:v>2020</c:v>
                </c:pt>
              </c:strCache>
            </c:strRef>
          </c:tx>
          <c:spPr>
            <a:ln w="28575" cap="rnd">
              <a:solidFill>
                <a:schemeClr val="accent2"/>
              </a:solidFill>
              <a:round/>
            </a:ln>
            <a:effectLst/>
          </c:spPr>
          <c:marker>
            <c:symbol val="none"/>
          </c:marker>
          <c:cat>
            <c:multiLvlStrRef>
              <c:f>Boards!$G$3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Boards!$G$3</c:f>
              <c:numCache>
                <c:formatCode>#,##0</c:formatCode>
                <c:ptCount val="52"/>
                <c:pt idx="0">
                  <c:v>237833</c:v>
                </c:pt>
                <c:pt idx="1">
                  <c:v>264652</c:v>
                </c:pt>
                <c:pt idx="2">
                  <c:v>275723</c:v>
                </c:pt>
                <c:pt idx="3">
                  <c:v>279977</c:v>
                </c:pt>
                <c:pt idx="4">
                  <c:v>282214</c:v>
                </c:pt>
                <c:pt idx="5">
                  <c:v>280659</c:v>
                </c:pt>
                <c:pt idx="6">
                  <c:v>277017</c:v>
                </c:pt>
                <c:pt idx="7">
                  <c:v>299356</c:v>
                </c:pt>
                <c:pt idx="8">
                  <c:v>299733</c:v>
                </c:pt>
                <c:pt idx="9">
                  <c:v>307515</c:v>
                </c:pt>
                <c:pt idx="10">
                  <c:v>289303</c:v>
                </c:pt>
                <c:pt idx="11">
                  <c:v>317298</c:v>
                </c:pt>
                <c:pt idx="12">
                  <c:v>306182</c:v>
                </c:pt>
                <c:pt idx="13">
                  <c:v>331369</c:v>
                </c:pt>
                <c:pt idx="14">
                  <c:v>291056</c:v>
                </c:pt>
                <c:pt idx="15">
                  <c:v>374056</c:v>
                </c:pt>
                <c:pt idx="16">
                  <c:v>405166</c:v>
                </c:pt>
                <c:pt idx="17">
                  <c:v>409868</c:v>
                </c:pt>
                <c:pt idx="18">
                  <c:v>414826</c:v>
                </c:pt>
                <c:pt idx="19">
                  <c:v>435733</c:v>
                </c:pt>
                <c:pt idx="20">
                  <c:v>444907</c:v>
                </c:pt>
                <c:pt idx="21">
                  <c:v>439781</c:v>
                </c:pt>
                <c:pt idx="22">
                  <c:v>416610</c:v>
                </c:pt>
                <c:pt idx="23">
                  <c:v>422586</c:v>
                </c:pt>
                <c:pt idx="24">
                  <c:v>406367</c:v>
                </c:pt>
                <c:pt idx="25">
                  <c:v>421229</c:v>
                </c:pt>
                <c:pt idx="26">
                  <c:v>386262</c:v>
                </c:pt>
                <c:pt idx="27">
                  <c:v>386340</c:v>
                </c:pt>
                <c:pt idx="28">
                  <c:v>390442</c:v>
                </c:pt>
                <c:pt idx="29">
                  <c:v>385034</c:v>
                </c:pt>
                <c:pt idx="30">
                  <c:v>361557</c:v>
                </c:pt>
                <c:pt idx="31">
                  <c:v>374764</c:v>
                </c:pt>
                <c:pt idx="32">
                  <c:v>369823</c:v>
                </c:pt>
                <c:pt idx="33">
                  <c:v>365290</c:v>
                </c:pt>
                <c:pt idx="34">
                  <c:v>377086</c:v>
                </c:pt>
                <c:pt idx="35">
                  <c:v>373396</c:v>
                </c:pt>
                <c:pt idx="36">
                  <c:v>369407</c:v>
                </c:pt>
                <c:pt idx="37">
                  <c:v>389991</c:v>
                </c:pt>
                <c:pt idx="38">
                  <c:v>401672</c:v>
                </c:pt>
                <c:pt idx="39">
                  <c:v>410565</c:v>
                </c:pt>
                <c:pt idx="40">
                  <c:v>404264</c:v>
                </c:pt>
                <c:pt idx="41">
                  <c:v>384713</c:v>
                </c:pt>
                <c:pt idx="42">
                  <c:v>403086</c:v>
                </c:pt>
                <c:pt idx="43">
                  <c:v>390475</c:v>
                </c:pt>
                <c:pt idx="44">
                  <c:v>382836</c:v>
                </c:pt>
                <c:pt idx="45">
                  <c:v>389487</c:v>
                </c:pt>
                <c:pt idx="46">
                  <c:v>378309</c:v>
                </c:pt>
                <c:pt idx="47">
                  <c:v>325465</c:v>
                </c:pt>
                <c:pt idx="48">
                  <c:v>373230</c:v>
                </c:pt>
                <c:pt idx="49">
                  <c:v>355121</c:v>
                </c:pt>
                <c:pt idx="50">
                  <c:v>343939</c:v>
                </c:pt>
                <c:pt idx="51">
                  <c:v>263960</c:v>
                </c:pt>
              </c:numCache>
            </c:numRef>
          </c:val>
          <c:smooth val="0"/>
          <c:extLst>
            <c:ext xmlns:c16="http://schemas.microsoft.com/office/drawing/2014/chart" uri="{C3380CC4-5D6E-409C-BE32-E72D297353CC}">
              <c16:uniqueId val="{00000000-F966-4D58-8680-9A62C7729540}"/>
            </c:ext>
          </c:extLst>
        </c:ser>
        <c:ser>
          <c:idx val="2"/>
          <c:order val="2"/>
          <c:tx>
            <c:strRef>
              <c:f>Boards!$G$3</c:f>
              <c:strCache>
                <c:ptCount val="1"/>
                <c:pt idx="0">
                  <c:v>2021</c:v>
                </c:pt>
              </c:strCache>
            </c:strRef>
          </c:tx>
          <c:spPr>
            <a:ln w="28575" cap="rnd">
              <a:solidFill>
                <a:schemeClr val="accent3"/>
              </a:solidFill>
              <a:round/>
            </a:ln>
            <a:effectLst/>
          </c:spPr>
          <c:marker>
            <c:symbol val="none"/>
          </c:marker>
          <c:cat>
            <c:multiLvlStrRef>
              <c:f>Boards!$G$3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Boards!$G$3</c:f>
              <c:numCache>
                <c:formatCode>#,##0</c:formatCode>
                <c:ptCount val="52"/>
                <c:pt idx="0">
                  <c:v>318387</c:v>
                </c:pt>
                <c:pt idx="1">
                  <c:v>358194</c:v>
                </c:pt>
                <c:pt idx="2">
                  <c:v>368374</c:v>
                </c:pt>
                <c:pt idx="3">
                  <c:v>360864</c:v>
                </c:pt>
                <c:pt idx="4">
                  <c:v>344533</c:v>
                </c:pt>
                <c:pt idx="5">
                  <c:v>367688</c:v>
                </c:pt>
                <c:pt idx="6">
                  <c:v>345964</c:v>
                </c:pt>
              </c:numCache>
            </c:numRef>
          </c:val>
          <c:smooth val="0"/>
          <c:extLst>
            <c:ext xmlns:c16="http://schemas.microsoft.com/office/drawing/2014/chart" uri="{C3380CC4-5D6E-409C-BE32-E72D297353CC}">
              <c16:uniqueId val="{00000001-F966-4D58-8680-9A62C7729540}"/>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8654355164831333"/>
          <c:y val="0.62896334766664797"/>
          <c:w val="8.8962629765121343E-2"/>
          <c:h val="0.1136371589914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V3.xlsx]Boards!PivotTable2</c:name>
    <c:fmtId val="12"/>
  </c:pivotSource>
  <c:chart>
    <c:title>
      <c:tx>
        <c:strRef>
          <c:f>Boards!$N$3</c:f>
          <c:strCache>
            <c:ptCount val="1"/>
            <c:pt idx="0">
              <c:v>YTD Unit Sales
21-5 - BOARDS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9.996990552238072E-2"/>
          <c:w val="0.75721356259039052"/>
          <c:h val="0.80380216486308442"/>
        </c:manualLayout>
      </c:layout>
      <c:barChart>
        <c:barDir val="col"/>
        <c:grouping val="clustered"/>
        <c:varyColors val="0"/>
        <c:ser>
          <c:idx val="0"/>
          <c:order val="0"/>
          <c:tx>
            <c:strRef>
              <c:f>Boards!$N$3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Boards!$N$3</c:f>
              <c:strCache>
                <c:ptCount val="3"/>
                <c:pt idx="0">
                  <c:v>2019</c:v>
                </c:pt>
                <c:pt idx="1">
                  <c:v>2020</c:v>
                </c:pt>
                <c:pt idx="2">
                  <c:v>2021</c:v>
                </c:pt>
              </c:strCache>
            </c:strRef>
          </c:cat>
          <c:val>
            <c:numRef>
              <c:f>Boards!$N$3</c:f>
              <c:numCache>
                <c:formatCode>#,##0</c:formatCode>
                <c:ptCount val="3"/>
                <c:pt idx="0">
                  <c:v>1708291</c:v>
                </c:pt>
                <c:pt idx="1">
                  <c:v>1898075</c:v>
                </c:pt>
                <c:pt idx="2">
                  <c:v>2464004</c:v>
                </c:pt>
              </c:numCache>
            </c:numRef>
          </c:val>
          <c:extLst>
            <c:ext xmlns:c16="http://schemas.microsoft.com/office/drawing/2014/chart" uri="{C3380CC4-5D6E-409C-BE32-E72D297353CC}">
              <c16:uniqueId val="{00000000-82B4-4B71-AD4E-3752234B97C3}"/>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V3.xlsx]Project Panels!PivotTable1</c:name>
    <c:fmtId val="7"/>
  </c:pivotSource>
  <c:chart>
    <c:title>
      <c:tx>
        <c:strRef>
          <c:f>'Project Panels'!$G$3</c:f>
          <c:strCache>
            <c:ptCount val="1"/>
            <c:pt idx="0">
              <c:v>Unit Sales
21-1 - PLYWOOD</c:v>
            </c:pt>
          </c:strCache>
        </c:strRef>
      </c:tx>
      <c:layout>
        <c:manualLayout>
          <c:xMode val="edge"/>
          <c:yMode val="edge"/>
          <c:x val="0.42511939446730546"/>
          <c:y val="3.70791024859266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66355916399361E-2"/>
          <c:y val="8.3066345992287113E-2"/>
          <c:w val="0.90056135557286965"/>
          <c:h val="0.75635223641140203"/>
        </c:manualLayout>
      </c:layout>
      <c:lineChart>
        <c:grouping val="standard"/>
        <c:varyColors val="0"/>
        <c:ser>
          <c:idx val="0"/>
          <c:order val="0"/>
          <c:tx>
            <c:strRef>
              <c:f>'Project Panels'!$G$3</c:f>
              <c:strCache>
                <c:ptCount val="1"/>
                <c:pt idx="0">
                  <c:v>2019</c:v>
                </c:pt>
              </c:strCache>
            </c:strRef>
          </c:tx>
          <c:spPr>
            <a:ln w="28575" cap="rnd">
              <a:solidFill>
                <a:schemeClr val="accent1"/>
              </a:solidFill>
              <a:round/>
            </a:ln>
            <a:effectLst/>
          </c:spPr>
          <c:marker>
            <c:symbol val="none"/>
          </c:marker>
          <c:cat>
            <c:multiLvlStrRef>
              <c:f>'Project Panels'!$G$3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'Project Panels'!$G$3</c:f>
              <c:numCache>
                <c:formatCode>#,##0</c:formatCode>
                <c:ptCount val="52"/>
                <c:pt idx="0">
                  <c:v>113675</c:v>
                </c:pt>
                <c:pt idx="1">
                  <c:v>114076</c:v>
                </c:pt>
                <c:pt idx="2">
                  <c:v>115361</c:v>
                </c:pt>
                <c:pt idx="3">
                  <c:v>116653</c:v>
                </c:pt>
                <c:pt idx="4">
                  <c:v>108851</c:v>
                </c:pt>
                <c:pt idx="5">
                  <c:v>110477</c:v>
                </c:pt>
                <c:pt idx="6">
                  <c:v>110071</c:v>
                </c:pt>
                <c:pt idx="7">
                  <c:v>115055</c:v>
                </c:pt>
                <c:pt idx="8">
                  <c:v>113918</c:v>
                </c:pt>
                <c:pt idx="9">
                  <c:v>114413</c:v>
                </c:pt>
                <c:pt idx="10">
                  <c:v>118517</c:v>
                </c:pt>
                <c:pt idx="11">
                  <c:v>119430</c:v>
                </c:pt>
                <c:pt idx="12">
                  <c:v>118910</c:v>
                </c:pt>
                <c:pt idx="13">
                  <c:v>119544</c:v>
                </c:pt>
                <c:pt idx="14">
                  <c:v>115966</c:v>
                </c:pt>
                <c:pt idx="15">
                  <c:v>111781</c:v>
                </c:pt>
                <c:pt idx="16">
                  <c:v>119986</c:v>
                </c:pt>
                <c:pt idx="17">
                  <c:v>117679</c:v>
                </c:pt>
                <c:pt idx="18">
                  <c:v>113640</c:v>
                </c:pt>
                <c:pt idx="19">
                  <c:v>119063</c:v>
                </c:pt>
                <c:pt idx="20">
                  <c:v>121349</c:v>
                </c:pt>
                <c:pt idx="21">
                  <c:v>122485</c:v>
                </c:pt>
                <c:pt idx="22">
                  <c:v>122303</c:v>
                </c:pt>
                <c:pt idx="23">
                  <c:v>119416</c:v>
                </c:pt>
                <c:pt idx="24">
                  <c:v>121752</c:v>
                </c:pt>
                <c:pt idx="25">
                  <c:v>122972</c:v>
                </c:pt>
                <c:pt idx="26">
                  <c:v>123872</c:v>
                </c:pt>
                <c:pt idx="27">
                  <c:v>118078</c:v>
                </c:pt>
                <c:pt idx="28">
                  <c:v>117190</c:v>
                </c:pt>
                <c:pt idx="29">
                  <c:v>118304</c:v>
                </c:pt>
                <c:pt idx="30">
                  <c:v>118989</c:v>
                </c:pt>
                <c:pt idx="31">
                  <c:v>117426</c:v>
                </c:pt>
                <c:pt idx="32">
                  <c:v>120246</c:v>
                </c:pt>
                <c:pt idx="33">
                  <c:v>121277</c:v>
                </c:pt>
                <c:pt idx="34">
                  <c:v>124354</c:v>
                </c:pt>
                <c:pt idx="35">
                  <c:v>122298</c:v>
                </c:pt>
                <c:pt idx="36">
                  <c:v>117670</c:v>
                </c:pt>
                <c:pt idx="37">
                  <c:v>121122</c:v>
                </c:pt>
                <c:pt idx="38">
                  <c:v>121237</c:v>
                </c:pt>
                <c:pt idx="39">
                  <c:v>125965</c:v>
                </c:pt>
                <c:pt idx="40">
                  <c:v>127305</c:v>
                </c:pt>
                <c:pt idx="41">
                  <c:v>128930</c:v>
                </c:pt>
                <c:pt idx="42">
                  <c:v>127299</c:v>
                </c:pt>
                <c:pt idx="43">
                  <c:v>126484</c:v>
                </c:pt>
                <c:pt idx="44">
                  <c:v>132859</c:v>
                </c:pt>
                <c:pt idx="45">
                  <c:v>133026</c:v>
                </c:pt>
                <c:pt idx="46">
                  <c:v>133811</c:v>
                </c:pt>
                <c:pt idx="47">
                  <c:v>114466</c:v>
                </c:pt>
                <c:pt idx="48">
                  <c:v>123987</c:v>
                </c:pt>
                <c:pt idx="49">
                  <c:v>123153</c:v>
                </c:pt>
                <c:pt idx="50">
                  <c:v>115745</c:v>
                </c:pt>
                <c:pt idx="51">
                  <c:v>104985</c:v>
                </c:pt>
              </c:numCache>
            </c:numRef>
          </c:val>
          <c:smooth val="0"/>
          <c:extLst>
            <c:ext xmlns:c16="http://schemas.microsoft.com/office/drawing/2014/chart" uri="{C3380CC4-5D6E-409C-BE32-E72D297353CC}">
              <c16:uniqueId val="{00000000-8DD1-454B-AADD-D13FEBB74CBB}"/>
            </c:ext>
          </c:extLst>
        </c:ser>
        <c:ser>
          <c:idx val="1"/>
          <c:order val="1"/>
          <c:tx>
            <c:strRef>
              <c:f>'Project Panels'!$G$3</c:f>
              <c:strCache>
                <c:ptCount val="1"/>
                <c:pt idx="0">
                  <c:v>2020</c:v>
                </c:pt>
              </c:strCache>
            </c:strRef>
          </c:tx>
          <c:spPr>
            <a:ln w="28575" cap="rnd">
              <a:solidFill>
                <a:schemeClr val="accent2"/>
              </a:solidFill>
              <a:round/>
            </a:ln>
            <a:effectLst/>
          </c:spPr>
          <c:marker>
            <c:symbol val="none"/>
          </c:marker>
          <c:cat>
            <c:multiLvlStrRef>
              <c:f>'Project Panels'!$G$3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'Project Panels'!$G$3</c:f>
              <c:numCache>
                <c:formatCode>#,##0</c:formatCode>
                <c:ptCount val="52"/>
                <c:pt idx="0">
                  <c:v>129534</c:v>
                </c:pt>
                <c:pt idx="1">
                  <c:v>122814</c:v>
                </c:pt>
                <c:pt idx="2">
                  <c:v>121830</c:v>
                </c:pt>
                <c:pt idx="3">
                  <c:v>128557</c:v>
                </c:pt>
                <c:pt idx="4">
                  <c:v>122450</c:v>
                </c:pt>
                <c:pt idx="5">
                  <c:v>121689</c:v>
                </c:pt>
                <c:pt idx="6">
                  <c:v>122398</c:v>
                </c:pt>
                <c:pt idx="7">
                  <c:v>129297</c:v>
                </c:pt>
                <c:pt idx="8">
                  <c:v>128408</c:v>
                </c:pt>
                <c:pt idx="9">
                  <c:v>131496</c:v>
                </c:pt>
                <c:pt idx="10">
                  <c:v>137438</c:v>
                </c:pt>
                <c:pt idx="11">
                  <c:v>143134</c:v>
                </c:pt>
                <c:pt idx="12">
                  <c:v>132823</c:v>
                </c:pt>
                <c:pt idx="13">
                  <c:v>133808</c:v>
                </c:pt>
                <c:pt idx="14">
                  <c:v>133522</c:v>
                </c:pt>
                <c:pt idx="15">
                  <c:v>159821</c:v>
                </c:pt>
                <c:pt idx="16">
                  <c:v>176485</c:v>
                </c:pt>
                <c:pt idx="17">
                  <c:v>187584</c:v>
                </c:pt>
                <c:pt idx="18">
                  <c:v>189854</c:v>
                </c:pt>
                <c:pt idx="19">
                  <c:v>201103</c:v>
                </c:pt>
                <c:pt idx="20">
                  <c:v>208641</c:v>
                </c:pt>
                <c:pt idx="21">
                  <c:v>205941</c:v>
                </c:pt>
                <c:pt idx="22">
                  <c:v>196320</c:v>
                </c:pt>
                <c:pt idx="23">
                  <c:v>197269</c:v>
                </c:pt>
                <c:pt idx="24">
                  <c:v>188348</c:v>
                </c:pt>
                <c:pt idx="25">
                  <c:v>192271</c:v>
                </c:pt>
                <c:pt idx="26">
                  <c:v>189519</c:v>
                </c:pt>
                <c:pt idx="27">
                  <c:v>187754</c:v>
                </c:pt>
                <c:pt idx="28">
                  <c:v>186673</c:v>
                </c:pt>
                <c:pt idx="29">
                  <c:v>186017</c:v>
                </c:pt>
                <c:pt idx="30">
                  <c:v>188401</c:v>
                </c:pt>
                <c:pt idx="31">
                  <c:v>185587</c:v>
                </c:pt>
                <c:pt idx="32">
                  <c:v>182522</c:v>
                </c:pt>
                <c:pt idx="33">
                  <c:v>174487</c:v>
                </c:pt>
                <c:pt idx="34">
                  <c:v>174189</c:v>
                </c:pt>
                <c:pt idx="35">
                  <c:v>171781</c:v>
                </c:pt>
                <c:pt idx="36">
                  <c:v>168706</c:v>
                </c:pt>
                <c:pt idx="37">
                  <c:v>165303</c:v>
                </c:pt>
                <c:pt idx="38">
                  <c:v>165336</c:v>
                </c:pt>
                <c:pt idx="39">
                  <c:v>166542</c:v>
                </c:pt>
                <c:pt idx="40">
                  <c:v>168430</c:v>
                </c:pt>
                <c:pt idx="41">
                  <c:v>168432</c:v>
                </c:pt>
                <c:pt idx="42">
                  <c:v>163467</c:v>
                </c:pt>
                <c:pt idx="43">
                  <c:v>157183</c:v>
                </c:pt>
                <c:pt idx="44">
                  <c:v>164170</c:v>
                </c:pt>
                <c:pt idx="45">
                  <c:v>172054</c:v>
                </c:pt>
                <c:pt idx="46">
                  <c:v>172438</c:v>
                </c:pt>
                <c:pt idx="47">
                  <c:v>158228</c:v>
                </c:pt>
                <c:pt idx="48">
                  <c:v>170603</c:v>
                </c:pt>
                <c:pt idx="49">
                  <c:v>165898</c:v>
                </c:pt>
                <c:pt idx="50">
                  <c:v>153178</c:v>
                </c:pt>
                <c:pt idx="51">
                  <c:v>137086</c:v>
                </c:pt>
              </c:numCache>
            </c:numRef>
          </c:val>
          <c:smooth val="0"/>
          <c:extLst>
            <c:ext xmlns:c16="http://schemas.microsoft.com/office/drawing/2014/chart" uri="{C3380CC4-5D6E-409C-BE32-E72D297353CC}">
              <c16:uniqueId val="{00000000-0E3E-4C9E-8D7A-C84CC3AD2240}"/>
            </c:ext>
          </c:extLst>
        </c:ser>
        <c:ser>
          <c:idx val="2"/>
          <c:order val="2"/>
          <c:tx>
            <c:strRef>
              <c:f>'Project Panels'!$G$3</c:f>
              <c:strCache>
                <c:ptCount val="1"/>
                <c:pt idx="0">
                  <c:v>2021</c:v>
                </c:pt>
              </c:strCache>
            </c:strRef>
          </c:tx>
          <c:spPr>
            <a:ln w="28575" cap="rnd">
              <a:solidFill>
                <a:schemeClr val="accent3"/>
              </a:solidFill>
              <a:round/>
            </a:ln>
            <a:effectLst/>
          </c:spPr>
          <c:marker>
            <c:symbol val="none"/>
          </c:marker>
          <c:cat>
            <c:multiLvlStrRef>
              <c:f>'Project Panels'!$G$3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'Project Panels'!$G$3</c:f>
              <c:numCache>
                <c:formatCode>#,##0</c:formatCode>
                <c:ptCount val="52"/>
                <c:pt idx="0">
                  <c:v>186896</c:v>
                </c:pt>
                <c:pt idx="1">
                  <c:v>170752</c:v>
                </c:pt>
                <c:pt idx="2">
                  <c:v>173468</c:v>
                </c:pt>
                <c:pt idx="3">
                  <c:v>174523</c:v>
                </c:pt>
                <c:pt idx="4">
                  <c:v>164929</c:v>
                </c:pt>
                <c:pt idx="5">
                  <c:v>155048</c:v>
                </c:pt>
                <c:pt idx="6">
                  <c:v>145604</c:v>
                </c:pt>
              </c:numCache>
            </c:numRef>
          </c:val>
          <c:smooth val="0"/>
          <c:extLst>
            <c:ext xmlns:c16="http://schemas.microsoft.com/office/drawing/2014/chart" uri="{C3380CC4-5D6E-409C-BE32-E72D297353CC}">
              <c16:uniqueId val="{00000001-0E3E-4C9E-8D7A-C84CC3AD2240}"/>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7774525753274035"/>
          <c:y val="0.17201105614010639"/>
          <c:w val="8.8962629765121343E-2"/>
          <c:h val="0.1136371589914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V3.xlsx]Project Panels!PivotTable2</c:name>
    <c:fmtId val="11"/>
  </c:pivotSource>
  <c:chart>
    <c:title>
      <c:tx>
        <c:strRef>
          <c:f>'Project Panels'!$N$3</c:f>
          <c:strCache>
            <c:ptCount val="1"/>
            <c:pt idx="0">
              <c:v>YTD Unit Sales
21-1 - PLYWOOD</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9.996990552238072E-2"/>
          <c:w val="0.75721356259039052"/>
          <c:h val="0.80380216486308442"/>
        </c:manualLayout>
      </c:layout>
      <c:barChart>
        <c:barDir val="col"/>
        <c:grouping val="clustered"/>
        <c:varyColors val="0"/>
        <c:ser>
          <c:idx val="0"/>
          <c:order val="0"/>
          <c:tx>
            <c:strRef>
              <c:f>'Project Panels'!$N$3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 Panels'!$N$3</c:f>
              <c:strCache>
                <c:ptCount val="3"/>
                <c:pt idx="0">
                  <c:v>2019</c:v>
                </c:pt>
                <c:pt idx="1">
                  <c:v>2020</c:v>
                </c:pt>
                <c:pt idx="2">
                  <c:v>2021</c:v>
                </c:pt>
              </c:strCache>
            </c:strRef>
          </c:cat>
          <c:val>
            <c:numRef>
              <c:f>'Project Panels'!$N$3</c:f>
              <c:numCache>
                <c:formatCode>#,##0</c:formatCode>
                <c:ptCount val="3"/>
                <c:pt idx="0">
                  <c:v>789164</c:v>
                </c:pt>
                <c:pt idx="1">
                  <c:v>869272</c:v>
                </c:pt>
                <c:pt idx="2">
                  <c:v>1171220</c:v>
                </c:pt>
              </c:numCache>
            </c:numRef>
          </c:val>
          <c:extLst>
            <c:ext xmlns:c16="http://schemas.microsoft.com/office/drawing/2014/chart" uri="{C3380CC4-5D6E-409C-BE32-E72D297353CC}">
              <c16:uniqueId val="{00000000-8D37-4416-8D45-572A521FCFEB}"/>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V3.xlsx]PT!PivotTable2</c:name>
    <c:fmtId val="21"/>
  </c:pivotSource>
  <c:chart>
    <c:title>
      <c:tx>
        <c:strRef>
          <c:f>PT!$N$3</c:f>
          <c:strCache>
            <c:ptCount val="1"/>
            <c:pt idx="0">
              <c:v>YTD Unit Sales
21-20 - PRESSURE TREATED/DECKING</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0.21699218202706869"/>
          <c:w val="0.75721356259039052"/>
          <c:h val="0.68677968634703579"/>
        </c:manualLayout>
      </c:layout>
      <c:barChart>
        <c:barDir val="col"/>
        <c:grouping val="clustered"/>
        <c:varyColors val="0"/>
        <c:ser>
          <c:idx val="0"/>
          <c:order val="0"/>
          <c:tx>
            <c:strRef>
              <c:f>PT!$N$3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PT!$N$3</c:f>
              <c:strCache>
                <c:ptCount val="3"/>
                <c:pt idx="0">
                  <c:v>2019</c:v>
                </c:pt>
                <c:pt idx="1">
                  <c:v>2020</c:v>
                </c:pt>
                <c:pt idx="2">
                  <c:v>2021</c:v>
                </c:pt>
              </c:strCache>
            </c:strRef>
          </c:cat>
          <c:val>
            <c:numRef>
              <c:f>PT!$N$3</c:f>
              <c:numCache>
                <c:formatCode>#,##0</c:formatCode>
                <c:ptCount val="3"/>
                <c:pt idx="0">
                  <c:v>7185918</c:v>
                </c:pt>
                <c:pt idx="1">
                  <c:v>7625773</c:v>
                </c:pt>
                <c:pt idx="2">
                  <c:v>8127988</c:v>
                </c:pt>
              </c:numCache>
            </c:numRef>
          </c:val>
          <c:extLst>
            <c:ext xmlns:c16="http://schemas.microsoft.com/office/drawing/2014/chart" uri="{C3380CC4-5D6E-409C-BE32-E72D297353CC}">
              <c16:uniqueId val="{00000000-608D-4B4A-B92D-92440A37822A}"/>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V3.xlsx]Fence!PivotTable2</c:name>
    <c:fmtId val="13"/>
  </c:pivotSource>
  <c:chart>
    <c:title>
      <c:tx>
        <c:strRef>
          <c:f>Fence!$N$3</c:f>
          <c:strCache>
            <c:ptCount val="1"/>
            <c:pt idx="0">
              <c:v>YTD Unit Sales
21-8 - FENCING</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0.1486590580671798"/>
          <c:w val="0.75721356259039052"/>
          <c:h val="0.75511309681795391"/>
        </c:manualLayout>
      </c:layout>
      <c:barChart>
        <c:barDir val="col"/>
        <c:grouping val="clustered"/>
        <c:varyColors val="0"/>
        <c:ser>
          <c:idx val="0"/>
          <c:order val="0"/>
          <c:tx>
            <c:strRef>
              <c:f>Fence!$N$3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Fence!$N$3</c:f>
              <c:strCache>
                <c:ptCount val="3"/>
                <c:pt idx="0">
                  <c:v>2019</c:v>
                </c:pt>
                <c:pt idx="1">
                  <c:v>2020</c:v>
                </c:pt>
                <c:pt idx="2">
                  <c:v>2021</c:v>
                </c:pt>
              </c:strCache>
            </c:strRef>
          </c:cat>
          <c:val>
            <c:numRef>
              <c:f>Fence!$N$3</c:f>
              <c:numCache>
                <c:formatCode>#,##0</c:formatCode>
                <c:ptCount val="3"/>
                <c:pt idx="0">
                  <c:v>4301133</c:v>
                </c:pt>
                <c:pt idx="1">
                  <c:v>4531155</c:v>
                </c:pt>
                <c:pt idx="2">
                  <c:v>5986733</c:v>
                </c:pt>
              </c:numCache>
            </c:numRef>
          </c:val>
          <c:extLst>
            <c:ext xmlns:c16="http://schemas.microsoft.com/office/drawing/2014/chart" uri="{C3380CC4-5D6E-409C-BE32-E72D297353CC}">
              <c16:uniqueId val="{00000000-A1DC-4525-97D4-DB37B4FFEFF6}"/>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V3.xlsx]Deck Necessities!PivotTable2</c:name>
    <c:fmtId val="14"/>
  </c:pivotSource>
  <c:chart>
    <c:title>
      <c:tx>
        <c:strRef>
          <c:f>'Deck Necessities'!$N$3</c:f>
          <c:strCache>
            <c:ptCount val="1"/>
            <c:pt idx="0">
              <c:v>YTD Unit Sales
21-7 - LANDSCAPE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0.16738564982747944"/>
          <c:w val="0.75721356259039052"/>
          <c:h val="0.73638650505765413"/>
        </c:manualLayout>
      </c:layout>
      <c:barChart>
        <c:barDir val="col"/>
        <c:grouping val="clustered"/>
        <c:varyColors val="0"/>
        <c:ser>
          <c:idx val="0"/>
          <c:order val="0"/>
          <c:tx>
            <c:strRef>
              <c:f>'Deck Necessities'!$N$3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'Deck Necessities'!$N$3</c:f>
              <c:strCache>
                <c:ptCount val="3"/>
                <c:pt idx="0">
                  <c:v>2019</c:v>
                </c:pt>
                <c:pt idx="1">
                  <c:v>2020</c:v>
                </c:pt>
                <c:pt idx="2">
                  <c:v>2021</c:v>
                </c:pt>
              </c:strCache>
            </c:strRef>
          </c:cat>
          <c:val>
            <c:numRef>
              <c:f>'Deck Necessities'!$N$3</c:f>
              <c:numCache>
                <c:formatCode>#,##0</c:formatCode>
                <c:ptCount val="3"/>
                <c:pt idx="0">
                  <c:v>1616270</c:v>
                </c:pt>
                <c:pt idx="1">
                  <c:v>1741231</c:v>
                </c:pt>
                <c:pt idx="2">
                  <c:v>1751224</c:v>
                </c:pt>
              </c:numCache>
            </c:numRef>
          </c:val>
          <c:extLst>
            <c:ext xmlns:c16="http://schemas.microsoft.com/office/drawing/2014/chart" uri="{C3380CC4-5D6E-409C-BE32-E72D297353CC}">
              <c16:uniqueId val="{00000000-74C1-4218-AD5C-94B8FF3E577D}"/>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V3.xlsx]Boards!PivotTable2</c:name>
    <c:fmtId val="15"/>
  </c:pivotSource>
  <c:chart>
    <c:title>
      <c:tx>
        <c:strRef>
          <c:f>Boards!$N$3</c:f>
          <c:strCache>
            <c:ptCount val="1"/>
            <c:pt idx="0">
              <c:v>YTD Unit Sales
21-5 - BOARDS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0.14105295661571718"/>
          <c:w val="0.75721356259039052"/>
          <c:h val="0.76271907188072074"/>
        </c:manualLayout>
      </c:layout>
      <c:barChart>
        <c:barDir val="col"/>
        <c:grouping val="clustered"/>
        <c:varyColors val="0"/>
        <c:ser>
          <c:idx val="0"/>
          <c:order val="0"/>
          <c:tx>
            <c:strRef>
              <c:f>Boards!$N$3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Boards!$N$3</c:f>
              <c:strCache>
                <c:ptCount val="3"/>
                <c:pt idx="0">
                  <c:v>2019</c:v>
                </c:pt>
                <c:pt idx="1">
                  <c:v>2020</c:v>
                </c:pt>
                <c:pt idx="2">
                  <c:v>2021</c:v>
                </c:pt>
              </c:strCache>
            </c:strRef>
          </c:cat>
          <c:val>
            <c:numRef>
              <c:f>Boards!$N$3</c:f>
              <c:numCache>
                <c:formatCode>#,##0</c:formatCode>
                <c:ptCount val="3"/>
                <c:pt idx="0">
                  <c:v>1708291</c:v>
                </c:pt>
                <c:pt idx="1">
                  <c:v>1898075</c:v>
                </c:pt>
                <c:pt idx="2">
                  <c:v>2464004</c:v>
                </c:pt>
              </c:numCache>
            </c:numRef>
          </c:val>
          <c:extLst>
            <c:ext xmlns:c16="http://schemas.microsoft.com/office/drawing/2014/chart" uri="{C3380CC4-5D6E-409C-BE32-E72D297353CC}">
              <c16:uniqueId val="{00000000-C060-47F9-B2C7-C1E2E02A1791}"/>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V3.xlsx]Project Panels!PivotTable2</c:name>
    <c:fmtId val="14"/>
  </c:pivotSource>
  <c:chart>
    <c:title>
      <c:tx>
        <c:strRef>
          <c:f>'Project Panels'!$N$3</c:f>
          <c:strCache>
            <c:ptCount val="1"/>
            <c:pt idx="0">
              <c:v>YTD Unit Sales
21-1 - PLYWOOD</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0.16023369960110917"/>
          <c:w val="0.75721356259039052"/>
          <c:h val="0.74353841363049955"/>
        </c:manualLayout>
      </c:layout>
      <c:barChart>
        <c:barDir val="col"/>
        <c:grouping val="clustered"/>
        <c:varyColors val="0"/>
        <c:ser>
          <c:idx val="0"/>
          <c:order val="0"/>
          <c:tx>
            <c:strRef>
              <c:f>'Project Panels'!$N$3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 Panels'!$N$3</c:f>
              <c:strCache>
                <c:ptCount val="3"/>
                <c:pt idx="0">
                  <c:v>2019</c:v>
                </c:pt>
                <c:pt idx="1">
                  <c:v>2020</c:v>
                </c:pt>
                <c:pt idx="2">
                  <c:v>2021</c:v>
                </c:pt>
              </c:strCache>
            </c:strRef>
          </c:cat>
          <c:val>
            <c:numRef>
              <c:f>'Project Panels'!$N$3</c:f>
              <c:numCache>
                <c:formatCode>#,##0</c:formatCode>
                <c:ptCount val="3"/>
                <c:pt idx="0">
                  <c:v>789164</c:v>
                </c:pt>
                <c:pt idx="1">
                  <c:v>869272</c:v>
                </c:pt>
                <c:pt idx="2">
                  <c:v>1171220</c:v>
                </c:pt>
              </c:numCache>
            </c:numRef>
          </c:val>
          <c:extLst>
            <c:ext xmlns:c16="http://schemas.microsoft.com/office/drawing/2014/chart" uri="{C3380CC4-5D6E-409C-BE32-E72D297353CC}">
              <c16:uniqueId val="{00000000-2E68-4C3A-A65A-0E84E77C8924}"/>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V3.xlsx]Total Business!PivotTable1</c:name>
    <c:fmtId val="0"/>
  </c:pivotSource>
  <c:chart>
    <c:title>
      <c:tx>
        <c:strRef>
          <c:f>'Total Business'!$G$3</c:f>
          <c:strCache>
            <c:ptCount val="1"/>
            <c:pt idx="0">
              <c:v>Unit Sales for Key Categories (PT, Fence, Landscape, Boards, Project Panels)
All Product Categories</c:v>
            </c:pt>
          </c:strCache>
        </c:strRef>
      </c:tx>
      <c:layout>
        <c:manualLayout>
          <c:xMode val="edge"/>
          <c:yMode val="edge"/>
          <c:x val="0.18447778578048779"/>
          <c:y val="3.70791228223696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7.6066355916399361E-2"/>
          <c:y val="8.3066345992287113E-2"/>
          <c:w val="0.90056135557286965"/>
          <c:h val="0.75635223641140203"/>
        </c:manualLayout>
      </c:layout>
      <c:lineChart>
        <c:grouping val="standard"/>
        <c:varyColors val="0"/>
        <c:ser>
          <c:idx val="0"/>
          <c:order val="0"/>
          <c:tx>
            <c:strRef>
              <c:f>'Total Business'!$G$3</c:f>
              <c:strCache>
                <c:ptCount val="1"/>
                <c:pt idx="0">
                  <c:v>2019</c:v>
                </c:pt>
              </c:strCache>
            </c:strRef>
          </c:tx>
          <c:spPr>
            <a:ln w="28575" cap="rnd">
              <a:solidFill>
                <a:schemeClr val="accent1"/>
              </a:solidFill>
              <a:round/>
            </a:ln>
            <a:effectLst/>
          </c:spPr>
          <c:marker>
            <c:symbol val="none"/>
          </c:marker>
          <c:cat>
            <c:multiLvlStrRef>
              <c:f>'Total Business'!$G$3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'Total Business'!$G$3</c:f>
              <c:numCache>
                <c:formatCode>#,##0</c:formatCode>
                <c:ptCount val="52"/>
                <c:pt idx="0">
                  <c:v>1941400</c:v>
                </c:pt>
                <c:pt idx="1">
                  <c:v>2446566</c:v>
                </c:pt>
                <c:pt idx="2">
                  <c:v>2264953</c:v>
                </c:pt>
                <c:pt idx="3">
                  <c:v>2378968</c:v>
                </c:pt>
                <c:pt idx="4">
                  <c:v>2307652</c:v>
                </c:pt>
                <c:pt idx="5">
                  <c:v>2426363</c:v>
                </c:pt>
                <c:pt idx="6">
                  <c:v>2323500</c:v>
                </c:pt>
                <c:pt idx="7">
                  <c:v>2290605</c:v>
                </c:pt>
                <c:pt idx="8">
                  <c:v>2531902</c:v>
                </c:pt>
                <c:pt idx="9">
                  <c:v>2638528</c:v>
                </c:pt>
                <c:pt idx="10">
                  <c:v>3249708</c:v>
                </c:pt>
                <c:pt idx="11">
                  <c:v>3598037</c:v>
                </c:pt>
                <c:pt idx="12">
                  <c:v>3899305</c:v>
                </c:pt>
                <c:pt idx="13">
                  <c:v>4106878</c:v>
                </c:pt>
                <c:pt idx="14">
                  <c:v>4296814</c:v>
                </c:pt>
                <c:pt idx="15">
                  <c:v>4136256</c:v>
                </c:pt>
                <c:pt idx="16">
                  <c:v>4540595</c:v>
                </c:pt>
                <c:pt idx="17">
                  <c:v>4317029</c:v>
                </c:pt>
                <c:pt idx="18">
                  <c:v>3993944</c:v>
                </c:pt>
                <c:pt idx="19">
                  <c:v>4646291</c:v>
                </c:pt>
                <c:pt idx="20">
                  <c:v>5119597</c:v>
                </c:pt>
                <c:pt idx="21">
                  <c:v>4764901</c:v>
                </c:pt>
                <c:pt idx="22">
                  <c:v>4368970</c:v>
                </c:pt>
                <c:pt idx="23">
                  <c:v>4201215</c:v>
                </c:pt>
                <c:pt idx="24">
                  <c:v>4311347</c:v>
                </c:pt>
                <c:pt idx="25">
                  <c:v>4437960</c:v>
                </c:pt>
                <c:pt idx="26">
                  <c:v>4291258</c:v>
                </c:pt>
                <c:pt idx="27">
                  <c:v>4114736</c:v>
                </c:pt>
                <c:pt idx="28">
                  <c:v>3751670</c:v>
                </c:pt>
                <c:pt idx="29">
                  <c:v>3864141</c:v>
                </c:pt>
                <c:pt idx="30">
                  <c:v>3877359</c:v>
                </c:pt>
                <c:pt idx="31">
                  <c:v>3739958</c:v>
                </c:pt>
                <c:pt idx="32">
                  <c:v>3688912</c:v>
                </c:pt>
                <c:pt idx="33">
                  <c:v>3564304</c:v>
                </c:pt>
                <c:pt idx="34">
                  <c:v>3942762</c:v>
                </c:pt>
                <c:pt idx="35">
                  <c:v>3604152</c:v>
                </c:pt>
                <c:pt idx="36">
                  <c:v>3554553</c:v>
                </c:pt>
                <c:pt idx="37">
                  <c:v>3512320</c:v>
                </c:pt>
                <c:pt idx="38">
                  <c:v>3579789</c:v>
                </c:pt>
                <c:pt idx="39">
                  <c:v>3500938</c:v>
                </c:pt>
                <c:pt idx="40">
                  <c:v>3441990</c:v>
                </c:pt>
                <c:pt idx="41">
                  <c:v>3404487</c:v>
                </c:pt>
                <c:pt idx="42">
                  <c:v>3217078</c:v>
                </c:pt>
                <c:pt idx="43">
                  <c:v>3021648</c:v>
                </c:pt>
                <c:pt idx="44">
                  <c:v>3164935</c:v>
                </c:pt>
                <c:pt idx="45">
                  <c:v>2751684</c:v>
                </c:pt>
                <c:pt idx="46">
                  <c:v>2911338</c:v>
                </c:pt>
                <c:pt idx="47">
                  <c:v>2260659</c:v>
                </c:pt>
                <c:pt idx="48">
                  <c:v>2679022</c:v>
                </c:pt>
                <c:pt idx="49">
                  <c:v>2421802</c:v>
                </c:pt>
                <c:pt idx="50">
                  <c:v>2299239</c:v>
                </c:pt>
                <c:pt idx="51">
                  <c:v>1880248</c:v>
                </c:pt>
              </c:numCache>
            </c:numRef>
          </c:val>
          <c:smooth val="0"/>
          <c:extLst>
            <c:ext xmlns:c16="http://schemas.microsoft.com/office/drawing/2014/chart" uri="{C3380CC4-5D6E-409C-BE32-E72D297353CC}">
              <c16:uniqueId val="{00000000-CEA1-4C65-B9F5-FC21C6B0EFED}"/>
            </c:ext>
          </c:extLst>
        </c:ser>
        <c:ser>
          <c:idx val="1"/>
          <c:order val="1"/>
          <c:tx>
            <c:strRef>
              <c:f>'Total Business'!$G$3</c:f>
              <c:strCache>
                <c:ptCount val="1"/>
                <c:pt idx="0">
                  <c:v>2020</c:v>
                </c:pt>
              </c:strCache>
            </c:strRef>
          </c:tx>
          <c:spPr>
            <a:ln w="28575" cap="rnd">
              <a:solidFill>
                <a:schemeClr val="accent2"/>
              </a:solidFill>
              <a:round/>
            </a:ln>
            <a:effectLst/>
          </c:spPr>
          <c:marker>
            <c:symbol val="none"/>
          </c:marker>
          <c:cat>
            <c:multiLvlStrRef>
              <c:f>'Total Business'!$G$3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'Total Business'!$G$3</c:f>
              <c:numCache>
                <c:formatCode>#,##0</c:formatCode>
                <c:ptCount val="52"/>
                <c:pt idx="0">
                  <c:v>2148459</c:v>
                </c:pt>
                <c:pt idx="1">
                  <c:v>2502671</c:v>
                </c:pt>
                <c:pt idx="2">
                  <c:v>2440144</c:v>
                </c:pt>
                <c:pt idx="3">
                  <c:v>2518664</c:v>
                </c:pt>
                <c:pt idx="4">
                  <c:v>2740076</c:v>
                </c:pt>
                <c:pt idx="5">
                  <c:v>2550398</c:v>
                </c:pt>
                <c:pt idx="6">
                  <c:v>2548701</c:v>
                </c:pt>
                <c:pt idx="7">
                  <c:v>2805054</c:v>
                </c:pt>
                <c:pt idx="8">
                  <c:v>3196893</c:v>
                </c:pt>
                <c:pt idx="9">
                  <c:v>3510703</c:v>
                </c:pt>
                <c:pt idx="10">
                  <c:v>3768045</c:v>
                </c:pt>
                <c:pt idx="11">
                  <c:v>3989026</c:v>
                </c:pt>
                <c:pt idx="12">
                  <c:v>4080298</c:v>
                </c:pt>
                <c:pt idx="13">
                  <c:v>4584083</c:v>
                </c:pt>
                <c:pt idx="14">
                  <c:v>4876192</c:v>
                </c:pt>
                <c:pt idx="15">
                  <c:v>5795592</c:v>
                </c:pt>
                <c:pt idx="16">
                  <c:v>6507553</c:v>
                </c:pt>
                <c:pt idx="17">
                  <c:v>7321004</c:v>
                </c:pt>
                <c:pt idx="18">
                  <c:v>7296027</c:v>
                </c:pt>
                <c:pt idx="19">
                  <c:v>7544637</c:v>
                </c:pt>
                <c:pt idx="20">
                  <c:v>7591754</c:v>
                </c:pt>
                <c:pt idx="21">
                  <c:v>7143461</c:v>
                </c:pt>
                <c:pt idx="22">
                  <c:v>6570104</c:v>
                </c:pt>
                <c:pt idx="23">
                  <c:v>6321696</c:v>
                </c:pt>
                <c:pt idx="24">
                  <c:v>5580163</c:v>
                </c:pt>
                <c:pt idx="25">
                  <c:v>5598535</c:v>
                </c:pt>
                <c:pt idx="26">
                  <c:v>5184161</c:v>
                </c:pt>
                <c:pt idx="27">
                  <c:v>4686983</c:v>
                </c:pt>
                <c:pt idx="28">
                  <c:v>4738286</c:v>
                </c:pt>
                <c:pt idx="29">
                  <c:v>4548218</c:v>
                </c:pt>
                <c:pt idx="30">
                  <c:v>4459073</c:v>
                </c:pt>
                <c:pt idx="31">
                  <c:v>4395184</c:v>
                </c:pt>
                <c:pt idx="32">
                  <c:v>4288697</c:v>
                </c:pt>
                <c:pt idx="33">
                  <c:v>4358121</c:v>
                </c:pt>
                <c:pt idx="34">
                  <c:v>4069755</c:v>
                </c:pt>
                <c:pt idx="35">
                  <c:v>4152770</c:v>
                </c:pt>
                <c:pt idx="36">
                  <c:v>3880918</c:v>
                </c:pt>
                <c:pt idx="37">
                  <c:v>4004602</c:v>
                </c:pt>
                <c:pt idx="38">
                  <c:v>4012900</c:v>
                </c:pt>
                <c:pt idx="39">
                  <c:v>3927647</c:v>
                </c:pt>
                <c:pt idx="40">
                  <c:v>3970363</c:v>
                </c:pt>
                <c:pt idx="41">
                  <c:v>3755156</c:v>
                </c:pt>
                <c:pt idx="42">
                  <c:v>3643480</c:v>
                </c:pt>
                <c:pt idx="43">
                  <c:v>3357255</c:v>
                </c:pt>
                <c:pt idx="44">
                  <c:v>4020397</c:v>
                </c:pt>
                <c:pt idx="45">
                  <c:v>3672285</c:v>
                </c:pt>
                <c:pt idx="46">
                  <c:v>3921544</c:v>
                </c:pt>
                <c:pt idx="47">
                  <c:v>2995179</c:v>
                </c:pt>
                <c:pt idx="48">
                  <c:v>3275469</c:v>
                </c:pt>
                <c:pt idx="49">
                  <c:v>3319749</c:v>
                </c:pt>
                <c:pt idx="50">
                  <c:v>2902015</c:v>
                </c:pt>
                <c:pt idx="51">
                  <c:v>2324562</c:v>
                </c:pt>
              </c:numCache>
            </c:numRef>
          </c:val>
          <c:smooth val="0"/>
          <c:extLst>
            <c:ext xmlns:c16="http://schemas.microsoft.com/office/drawing/2014/chart" uri="{C3380CC4-5D6E-409C-BE32-E72D297353CC}">
              <c16:uniqueId val="{00000001-7F43-4AA2-A1DB-78A95A90F59D}"/>
            </c:ext>
          </c:extLst>
        </c:ser>
        <c:ser>
          <c:idx val="2"/>
          <c:order val="2"/>
          <c:tx>
            <c:strRef>
              <c:f>'Total Business'!$G$3</c:f>
              <c:strCache>
                <c:ptCount val="1"/>
                <c:pt idx="0">
                  <c:v>2021</c:v>
                </c:pt>
              </c:strCache>
            </c:strRef>
          </c:tx>
          <c:spPr>
            <a:ln w="28575" cap="rnd">
              <a:solidFill>
                <a:schemeClr val="accent3"/>
              </a:solidFill>
              <a:round/>
            </a:ln>
            <a:effectLst/>
          </c:spPr>
          <c:marker>
            <c:symbol val="none"/>
          </c:marker>
          <c:cat>
            <c:multiLvlStrRef>
              <c:f>'Total Business'!$G$3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'Total Business'!$G$3</c:f>
              <c:numCache>
                <c:formatCode>#,##0</c:formatCode>
                <c:ptCount val="52"/>
                <c:pt idx="0">
                  <c:v>2620856</c:v>
                </c:pt>
                <c:pt idx="1">
                  <c:v>3032198</c:v>
                </c:pt>
                <c:pt idx="2">
                  <c:v>3161322</c:v>
                </c:pt>
                <c:pt idx="3">
                  <c:v>3113680</c:v>
                </c:pt>
                <c:pt idx="4">
                  <c:v>3089485</c:v>
                </c:pt>
                <c:pt idx="5">
                  <c:v>3043815</c:v>
                </c:pt>
                <c:pt idx="6">
                  <c:v>2476568</c:v>
                </c:pt>
              </c:numCache>
            </c:numRef>
          </c:val>
          <c:smooth val="0"/>
          <c:extLst>
            <c:ext xmlns:c16="http://schemas.microsoft.com/office/drawing/2014/chart" uri="{C3380CC4-5D6E-409C-BE32-E72D297353CC}">
              <c16:uniqueId val="{00000002-7F43-4AA2-A1DB-78A95A90F59D}"/>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3455199940803404"/>
          <c:y val="0.30272223547814103"/>
          <c:w val="9.0591522504447894E-2"/>
          <c:h val="0.1136371589914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V3.xlsx]Total Business!PivotTable2</c:name>
    <c:fmtId val="9"/>
  </c:pivotSource>
  <c:chart>
    <c:title>
      <c:tx>
        <c:strRef>
          <c:f>'Total Business'!$N$3</c:f>
          <c:strCache>
            <c:ptCount val="1"/>
            <c:pt idx="0">
              <c:v>YTD Unit Sales
All Product Categories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7147142321496"/>
          <c:y val="9.996990552238072E-2"/>
          <c:w val="0.75721356259039052"/>
          <c:h val="0.80380216486308442"/>
        </c:manualLayout>
      </c:layout>
      <c:barChart>
        <c:barDir val="col"/>
        <c:grouping val="clustered"/>
        <c:varyColors val="0"/>
        <c:ser>
          <c:idx val="0"/>
          <c:order val="0"/>
          <c:tx>
            <c:strRef>
              <c:f>'Total Business'!$N$3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Business'!$N$3</c:f>
              <c:strCache>
                <c:ptCount val="3"/>
                <c:pt idx="0">
                  <c:v>2019</c:v>
                </c:pt>
                <c:pt idx="1">
                  <c:v>2020</c:v>
                </c:pt>
                <c:pt idx="2">
                  <c:v>2021</c:v>
                </c:pt>
              </c:strCache>
            </c:strRef>
          </c:cat>
          <c:val>
            <c:numRef>
              <c:f>'Total Business'!$N$3</c:f>
              <c:numCache>
                <c:formatCode>#,##0</c:formatCode>
                <c:ptCount val="3"/>
                <c:pt idx="0">
                  <c:v>16089402</c:v>
                </c:pt>
                <c:pt idx="1">
                  <c:v>17449113</c:v>
                </c:pt>
                <c:pt idx="2">
                  <c:v>20537924</c:v>
                </c:pt>
              </c:numCache>
            </c:numRef>
          </c:val>
          <c:extLst>
            <c:ext xmlns:c16="http://schemas.microsoft.com/office/drawing/2014/chart" uri="{C3380CC4-5D6E-409C-BE32-E72D297353CC}">
              <c16:uniqueId val="{00000000-BC10-45F6-8809-A4B12F4F5B56}"/>
            </c:ext>
          </c:extLst>
        </c:ser>
        <c:dLbls>
          <c:showLegendKey val="0"/>
          <c:showVal val="0"/>
          <c:showCatName val="0"/>
          <c:showSerName val="0"/>
          <c:showPercent val="0"/>
          <c:showBubbleSize val="0"/>
        </c:dLbls>
        <c:gapWidth val="65"/>
        <c:overlap val="-48"/>
        <c:axId val="265903232"/>
        <c:axId val="365343087"/>
      </c:barChart>
      <c:catAx>
        <c:axId val="265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43087"/>
        <c:crosses val="autoZero"/>
        <c:auto val="1"/>
        <c:lblAlgn val="ctr"/>
        <c:lblOffset val="100"/>
        <c:noMultiLvlLbl val="0"/>
      </c:catAx>
      <c:valAx>
        <c:axId val="36534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 Dashboard - V3.xlsx]PT!PivotTable1</c:name>
    <c:fmtId val="6"/>
  </c:pivotSource>
  <c:chart>
    <c:title>
      <c:tx>
        <c:strRef>
          <c:f>PT!$G$3</c:f>
          <c:strCache>
            <c:ptCount val="1"/>
            <c:pt idx="0">
              <c:v>Unit Sales
21-20 - PRESSURE TREATED/DECKING</c:v>
            </c:pt>
          </c:strCache>
        </c:strRef>
      </c:tx>
      <c:layout>
        <c:manualLayout>
          <c:xMode val="edge"/>
          <c:yMode val="edge"/>
          <c:x val="0.245251302837458"/>
          <c:y val="3.25897646632554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7.6066355916399361E-2"/>
          <c:y val="8.3066345992287113E-2"/>
          <c:w val="0.90056135557286965"/>
          <c:h val="0.75635223641140203"/>
        </c:manualLayout>
      </c:layout>
      <c:lineChart>
        <c:grouping val="standard"/>
        <c:varyColors val="0"/>
        <c:ser>
          <c:idx val="0"/>
          <c:order val="0"/>
          <c:tx>
            <c:strRef>
              <c:f>PT!$G$3</c:f>
              <c:strCache>
                <c:ptCount val="1"/>
                <c:pt idx="0">
                  <c:v>2019</c:v>
                </c:pt>
              </c:strCache>
            </c:strRef>
          </c:tx>
          <c:spPr>
            <a:ln w="28575" cap="rnd">
              <a:solidFill>
                <a:schemeClr val="accent1"/>
              </a:solidFill>
              <a:round/>
            </a:ln>
            <a:effectLst/>
          </c:spPr>
          <c:marker>
            <c:symbol val="none"/>
          </c:marker>
          <c:cat>
            <c:multiLvlStrRef>
              <c:f>PT!$G$3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PT!$G$3</c:f>
              <c:numCache>
                <c:formatCode>#,##0</c:formatCode>
                <c:ptCount val="52"/>
                <c:pt idx="0">
                  <c:v>879080</c:v>
                </c:pt>
                <c:pt idx="1">
                  <c:v>1088534</c:v>
                </c:pt>
                <c:pt idx="2">
                  <c:v>1007908</c:v>
                </c:pt>
                <c:pt idx="3">
                  <c:v>1028166</c:v>
                </c:pt>
                <c:pt idx="4">
                  <c:v>1036400</c:v>
                </c:pt>
                <c:pt idx="5">
                  <c:v>1109841</c:v>
                </c:pt>
                <c:pt idx="6">
                  <c:v>1035989</c:v>
                </c:pt>
                <c:pt idx="7">
                  <c:v>1015377</c:v>
                </c:pt>
                <c:pt idx="8">
                  <c:v>1125443</c:v>
                </c:pt>
                <c:pt idx="9">
                  <c:v>1170951</c:v>
                </c:pt>
                <c:pt idx="10">
                  <c:v>1484831</c:v>
                </c:pt>
                <c:pt idx="11">
                  <c:v>1685879</c:v>
                </c:pt>
                <c:pt idx="12">
                  <c:v>1846103</c:v>
                </c:pt>
                <c:pt idx="13">
                  <c:v>2023072</c:v>
                </c:pt>
                <c:pt idx="14">
                  <c:v>2123084</c:v>
                </c:pt>
                <c:pt idx="15">
                  <c:v>1996508</c:v>
                </c:pt>
                <c:pt idx="16">
                  <c:v>2283096</c:v>
                </c:pt>
                <c:pt idx="17">
                  <c:v>2140731</c:v>
                </c:pt>
                <c:pt idx="18">
                  <c:v>2043252</c:v>
                </c:pt>
                <c:pt idx="19">
                  <c:v>2428991</c:v>
                </c:pt>
                <c:pt idx="20">
                  <c:v>2624570</c:v>
                </c:pt>
                <c:pt idx="21">
                  <c:v>2431793</c:v>
                </c:pt>
                <c:pt idx="22">
                  <c:v>2236211</c:v>
                </c:pt>
                <c:pt idx="23">
                  <c:v>2126915</c:v>
                </c:pt>
                <c:pt idx="24">
                  <c:v>2153361</c:v>
                </c:pt>
                <c:pt idx="25">
                  <c:v>2233963</c:v>
                </c:pt>
                <c:pt idx="26">
                  <c:v>2135059</c:v>
                </c:pt>
                <c:pt idx="27">
                  <c:v>2093274</c:v>
                </c:pt>
                <c:pt idx="28">
                  <c:v>1844828</c:v>
                </c:pt>
                <c:pt idx="29">
                  <c:v>1929965</c:v>
                </c:pt>
                <c:pt idx="30">
                  <c:v>1937037</c:v>
                </c:pt>
                <c:pt idx="31">
                  <c:v>1865096</c:v>
                </c:pt>
                <c:pt idx="32">
                  <c:v>1805279</c:v>
                </c:pt>
                <c:pt idx="33">
                  <c:v>1750170</c:v>
                </c:pt>
                <c:pt idx="34">
                  <c:v>1916775</c:v>
                </c:pt>
                <c:pt idx="35">
                  <c:v>1754429</c:v>
                </c:pt>
                <c:pt idx="36">
                  <c:v>1749506</c:v>
                </c:pt>
                <c:pt idx="37">
                  <c:v>1748482</c:v>
                </c:pt>
                <c:pt idx="38">
                  <c:v>1783687</c:v>
                </c:pt>
                <c:pt idx="39">
                  <c:v>1717548</c:v>
                </c:pt>
                <c:pt idx="40">
                  <c:v>1681002</c:v>
                </c:pt>
                <c:pt idx="41">
                  <c:v>1677813</c:v>
                </c:pt>
                <c:pt idx="42">
                  <c:v>1539674</c:v>
                </c:pt>
                <c:pt idx="43">
                  <c:v>1428622</c:v>
                </c:pt>
                <c:pt idx="44">
                  <c:v>1488259</c:v>
                </c:pt>
                <c:pt idx="45">
                  <c:v>1238459</c:v>
                </c:pt>
                <c:pt idx="46">
                  <c:v>1319133</c:v>
                </c:pt>
                <c:pt idx="47">
                  <c:v>1014108</c:v>
                </c:pt>
                <c:pt idx="48">
                  <c:v>1222805</c:v>
                </c:pt>
                <c:pt idx="49">
                  <c:v>1066619</c:v>
                </c:pt>
                <c:pt idx="50">
                  <c:v>1003994</c:v>
                </c:pt>
                <c:pt idx="51">
                  <c:v>857706</c:v>
                </c:pt>
              </c:numCache>
            </c:numRef>
          </c:val>
          <c:smooth val="0"/>
          <c:extLst>
            <c:ext xmlns:c16="http://schemas.microsoft.com/office/drawing/2014/chart" uri="{C3380CC4-5D6E-409C-BE32-E72D297353CC}">
              <c16:uniqueId val="{00000000-A309-4F1B-AFB8-8C14774A4A92}"/>
            </c:ext>
          </c:extLst>
        </c:ser>
        <c:ser>
          <c:idx val="1"/>
          <c:order val="1"/>
          <c:tx>
            <c:strRef>
              <c:f>PT!$G$3</c:f>
              <c:strCache>
                <c:ptCount val="1"/>
                <c:pt idx="0">
                  <c:v>2020</c:v>
                </c:pt>
              </c:strCache>
            </c:strRef>
          </c:tx>
          <c:spPr>
            <a:ln w="28575" cap="rnd">
              <a:solidFill>
                <a:schemeClr val="accent2"/>
              </a:solidFill>
              <a:round/>
            </a:ln>
            <a:effectLst/>
          </c:spPr>
          <c:marker>
            <c:symbol val="none"/>
          </c:marker>
          <c:cat>
            <c:multiLvlStrRef>
              <c:f>PT!$G$3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PT!$G$3</c:f>
              <c:numCache>
                <c:formatCode>#,##0</c:formatCode>
                <c:ptCount val="52"/>
                <c:pt idx="0">
                  <c:v>921297</c:v>
                </c:pt>
                <c:pt idx="1">
                  <c:v>1123077</c:v>
                </c:pt>
                <c:pt idx="2">
                  <c:v>1075760</c:v>
                </c:pt>
                <c:pt idx="3">
                  <c:v>1093116</c:v>
                </c:pt>
                <c:pt idx="4">
                  <c:v>1210103</c:v>
                </c:pt>
                <c:pt idx="5">
                  <c:v>1110300</c:v>
                </c:pt>
                <c:pt idx="6">
                  <c:v>1092120</c:v>
                </c:pt>
                <c:pt idx="7">
                  <c:v>1239112</c:v>
                </c:pt>
                <c:pt idx="8">
                  <c:v>1406739</c:v>
                </c:pt>
                <c:pt idx="9">
                  <c:v>1592763</c:v>
                </c:pt>
                <c:pt idx="10">
                  <c:v>1767813</c:v>
                </c:pt>
                <c:pt idx="11">
                  <c:v>1951562</c:v>
                </c:pt>
                <c:pt idx="12">
                  <c:v>1991224</c:v>
                </c:pt>
                <c:pt idx="13">
                  <c:v>2325669</c:v>
                </c:pt>
                <c:pt idx="14">
                  <c:v>2555842</c:v>
                </c:pt>
                <c:pt idx="15">
                  <c:v>2919817</c:v>
                </c:pt>
                <c:pt idx="16">
                  <c:v>3258020</c:v>
                </c:pt>
                <c:pt idx="17">
                  <c:v>3731347</c:v>
                </c:pt>
                <c:pt idx="18">
                  <c:v>3721674</c:v>
                </c:pt>
                <c:pt idx="19">
                  <c:v>3881687</c:v>
                </c:pt>
                <c:pt idx="20">
                  <c:v>3858791</c:v>
                </c:pt>
                <c:pt idx="21">
                  <c:v>3586116</c:v>
                </c:pt>
                <c:pt idx="22">
                  <c:v>3212276</c:v>
                </c:pt>
                <c:pt idx="23">
                  <c:v>3185697</c:v>
                </c:pt>
                <c:pt idx="24">
                  <c:v>2750251</c:v>
                </c:pt>
                <c:pt idx="25">
                  <c:v>2658228</c:v>
                </c:pt>
                <c:pt idx="26">
                  <c:v>2585958</c:v>
                </c:pt>
                <c:pt idx="27">
                  <c:v>2297550</c:v>
                </c:pt>
                <c:pt idx="28">
                  <c:v>2287197</c:v>
                </c:pt>
                <c:pt idx="29">
                  <c:v>2155036</c:v>
                </c:pt>
                <c:pt idx="30">
                  <c:v>2055458</c:v>
                </c:pt>
                <c:pt idx="31">
                  <c:v>2076942</c:v>
                </c:pt>
                <c:pt idx="32">
                  <c:v>2025061</c:v>
                </c:pt>
                <c:pt idx="33">
                  <c:v>2132766</c:v>
                </c:pt>
                <c:pt idx="34">
                  <c:v>1943147</c:v>
                </c:pt>
                <c:pt idx="35">
                  <c:v>2026589</c:v>
                </c:pt>
                <c:pt idx="36">
                  <c:v>1800217</c:v>
                </c:pt>
                <c:pt idx="37">
                  <c:v>1855279</c:v>
                </c:pt>
                <c:pt idx="38">
                  <c:v>1823684</c:v>
                </c:pt>
                <c:pt idx="39">
                  <c:v>1758357</c:v>
                </c:pt>
                <c:pt idx="40">
                  <c:v>1766398</c:v>
                </c:pt>
                <c:pt idx="41">
                  <c:v>1643468</c:v>
                </c:pt>
                <c:pt idx="42">
                  <c:v>1597230</c:v>
                </c:pt>
                <c:pt idx="43">
                  <c:v>1462856</c:v>
                </c:pt>
                <c:pt idx="44">
                  <c:v>1812805</c:v>
                </c:pt>
                <c:pt idx="45">
                  <c:v>1608223</c:v>
                </c:pt>
                <c:pt idx="46">
                  <c:v>1747584</c:v>
                </c:pt>
                <c:pt idx="47">
                  <c:v>1325190</c:v>
                </c:pt>
                <c:pt idx="48">
                  <c:v>1416934</c:v>
                </c:pt>
                <c:pt idx="49">
                  <c:v>1473251</c:v>
                </c:pt>
                <c:pt idx="50">
                  <c:v>1245666</c:v>
                </c:pt>
                <c:pt idx="51">
                  <c:v>989260</c:v>
                </c:pt>
              </c:numCache>
            </c:numRef>
          </c:val>
          <c:smooth val="0"/>
          <c:extLst>
            <c:ext xmlns:c16="http://schemas.microsoft.com/office/drawing/2014/chart" uri="{C3380CC4-5D6E-409C-BE32-E72D297353CC}">
              <c16:uniqueId val="{00000001-A729-4FC1-8F89-3A215662EEF7}"/>
            </c:ext>
          </c:extLst>
        </c:ser>
        <c:ser>
          <c:idx val="2"/>
          <c:order val="2"/>
          <c:tx>
            <c:strRef>
              <c:f>PT!$G$3</c:f>
              <c:strCache>
                <c:ptCount val="1"/>
                <c:pt idx="0">
                  <c:v>2021</c:v>
                </c:pt>
              </c:strCache>
            </c:strRef>
          </c:tx>
          <c:spPr>
            <a:ln w="28575" cap="rnd">
              <a:solidFill>
                <a:schemeClr val="accent3"/>
              </a:solidFill>
              <a:round/>
            </a:ln>
            <a:effectLst/>
          </c:spPr>
          <c:marker>
            <c:symbol val="none"/>
          </c:marker>
          <c:cat>
            <c:multiLvlStrRef>
              <c:f>PT!$G$3</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lvl>
                <c:lvl>
                  <c:pt idx="0">
                    <c:v>1</c:v>
                  </c:pt>
                  <c:pt idx="5">
                    <c:v>2</c:v>
                  </c:pt>
                  <c:pt idx="9">
                    <c:v>3</c:v>
                  </c:pt>
                  <c:pt idx="13">
                    <c:v>4</c:v>
                  </c:pt>
                  <c:pt idx="18">
                    <c:v>5</c:v>
                  </c:pt>
                  <c:pt idx="22">
                    <c:v>6</c:v>
                  </c:pt>
                  <c:pt idx="26">
                    <c:v>7</c:v>
                  </c:pt>
                  <c:pt idx="31">
                    <c:v>8</c:v>
                  </c:pt>
                  <c:pt idx="35">
                    <c:v>9</c:v>
                  </c:pt>
                  <c:pt idx="39">
                    <c:v>10</c:v>
                  </c:pt>
                  <c:pt idx="44">
                    <c:v>11</c:v>
                  </c:pt>
                  <c:pt idx="48">
                    <c:v>12</c:v>
                  </c:pt>
                </c:lvl>
              </c:multiLvlStrCache>
            </c:multiLvlStrRef>
          </c:cat>
          <c:val>
            <c:numRef>
              <c:f>PT!$G$3</c:f>
              <c:numCache>
                <c:formatCode>#,##0</c:formatCode>
                <c:ptCount val="52"/>
                <c:pt idx="0">
                  <c:v>1070574</c:v>
                </c:pt>
                <c:pt idx="1">
                  <c:v>1241900</c:v>
                </c:pt>
                <c:pt idx="2">
                  <c:v>1271980</c:v>
                </c:pt>
                <c:pt idx="3">
                  <c:v>1266216</c:v>
                </c:pt>
                <c:pt idx="4">
                  <c:v>1179219</c:v>
                </c:pt>
                <c:pt idx="5">
                  <c:v>1152003</c:v>
                </c:pt>
                <c:pt idx="6">
                  <c:v>946096</c:v>
                </c:pt>
              </c:numCache>
            </c:numRef>
          </c:val>
          <c:smooth val="0"/>
          <c:extLst>
            <c:ext xmlns:c16="http://schemas.microsoft.com/office/drawing/2014/chart" uri="{C3380CC4-5D6E-409C-BE32-E72D297353CC}">
              <c16:uniqueId val="{00000002-A729-4FC1-8F89-3A215662EEF7}"/>
            </c:ext>
          </c:extLst>
        </c:ser>
        <c:dLbls>
          <c:showLegendKey val="0"/>
          <c:showVal val="0"/>
          <c:showCatName val="0"/>
          <c:showSerName val="0"/>
          <c:showPercent val="0"/>
          <c:showBubbleSize val="0"/>
        </c:dLbls>
        <c:smooth val="0"/>
        <c:axId val="1815635343"/>
        <c:axId val="1808715359"/>
      </c:lineChart>
      <c:catAx>
        <c:axId val="181563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715359"/>
        <c:crosses val="autoZero"/>
        <c:auto val="1"/>
        <c:lblAlgn val="ctr"/>
        <c:lblOffset val="100"/>
        <c:noMultiLvlLbl val="0"/>
      </c:catAx>
      <c:valAx>
        <c:axId val="180871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5343"/>
        <c:crosses val="autoZero"/>
        <c:crossBetween val="between"/>
      </c:valAx>
      <c:spPr>
        <a:noFill/>
        <a:ln>
          <a:noFill/>
        </a:ln>
        <a:effectLst/>
      </c:spPr>
    </c:plotArea>
    <c:legend>
      <c:legendPos val="r"/>
      <c:layout>
        <c:manualLayout>
          <c:xMode val="edge"/>
          <c:yMode val="edge"/>
          <c:x val="0.83455199940803404"/>
          <c:y val="0.30272223547814103"/>
          <c:w val="8.8839753240308794E-2"/>
          <c:h val="0.1136371589914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28575</xdr:rowOff>
    </xdr:from>
    <xdr:to>
      <xdr:col>12</xdr:col>
      <xdr:colOff>590550</xdr:colOff>
      <xdr:row>14</xdr:row>
      <xdr:rowOff>161925</xdr:rowOff>
    </xdr:to>
    <xdr:graphicFrame macro="">
      <xdr:nvGraphicFramePr>
        <xdr:cNvPr id="2" name="Chart 1">
          <a:extLst>
            <a:ext uri="{FF2B5EF4-FFF2-40B4-BE49-F238E27FC236}">
              <a16:creationId xmlns:a16="http://schemas.microsoft.com/office/drawing/2014/main" id="{A1366A55-F5BB-4CCE-9262-016D59393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19049</xdr:colOff>
      <xdr:row>0</xdr:row>
      <xdr:rowOff>8659</xdr:rowOff>
    </xdr:from>
    <xdr:to>
      <xdr:col>18</xdr:col>
      <xdr:colOff>485774</xdr:colOff>
      <xdr:row>14</xdr:row>
      <xdr:rowOff>180975</xdr:rowOff>
    </xdr:to>
    <xdr:graphicFrame macro="">
      <xdr:nvGraphicFramePr>
        <xdr:cNvPr id="6" name="Chart 5">
          <a:extLst>
            <a:ext uri="{FF2B5EF4-FFF2-40B4-BE49-F238E27FC236}">
              <a16:creationId xmlns:a16="http://schemas.microsoft.com/office/drawing/2014/main" id="{3A1D782E-0FBB-485E-89DF-6DA2A5C55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xdr:colOff>
      <xdr:row>15</xdr:row>
      <xdr:rowOff>47624</xdr:rowOff>
    </xdr:from>
    <xdr:to>
      <xdr:col>5</xdr:col>
      <xdr:colOff>114300</xdr:colOff>
      <xdr:row>32</xdr:row>
      <xdr:rowOff>142875</xdr:rowOff>
    </xdr:to>
    <xdr:graphicFrame macro="">
      <xdr:nvGraphicFramePr>
        <xdr:cNvPr id="7" name="Chart 6">
          <a:extLst>
            <a:ext uri="{FF2B5EF4-FFF2-40B4-BE49-F238E27FC236}">
              <a16:creationId xmlns:a16="http://schemas.microsoft.com/office/drawing/2014/main" id="{FE2FB685-7450-431A-899D-6148BDA48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123825</xdr:colOff>
      <xdr:row>15</xdr:row>
      <xdr:rowOff>38100</xdr:rowOff>
    </xdr:from>
    <xdr:to>
      <xdr:col>10</xdr:col>
      <xdr:colOff>85725</xdr:colOff>
      <xdr:row>32</xdr:row>
      <xdr:rowOff>123826</xdr:rowOff>
    </xdr:to>
    <xdr:graphicFrame macro="">
      <xdr:nvGraphicFramePr>
        <xdr:cNvPr id="9" name="Chart 8">
          <a:extLst>
            <a:ext uri="{FF2B5EF4-FFF2-40B4-BE49-F238E27FC236}">
              <a16:creationId xmlns:a16="http://schemas.microsoft.com/office/drawing/2014/main" id="{3BBE098F-3109-44EC-9ACA-76468558B5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104775</xdr:colOff>
      <xdr:row>15</xdr:row>
      <xdr:rowOff>38100</xdr:rowOff>
    </xdr:from>
    <xdr:to>
      <xdr:col>15</xdr:col>
      <xdr:colOff>57150</xdr:colOff>
      <xdr:row>32</xdr:row>
      <xdr:rowOff>142875</xdr:rowOff>
    </xdr:to>
    <xdr:graphicFrame macro="">
      <xdr:nvGraphicFramePr>
        <xdr:cNvPr id="10" name="Chart 9">
          <a:extLst>
            <a:ext uri="{FF2B5EF4-FFF2-40B4-BE49-F238E27FC236}">
              <a16:creationId xmlns:a16="http://schemas.microsoft.com/office/drawing/2014/main" id="{5637A240-86CA-49DD-B14B-1498F05E5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95250</xdr:colOff>
      <xdr:row>15</xdr:row>
      <xdr:rowOff>38101</xdr:rowOff>
    </xdr:from>
    <xdr:to>
      <xdr:col>19</xdr:col>
      <xdr:colOff>495300</xdr:colOff>
      <xdr:row>32</xdr:row>
      <xdr:rowOff>171451</xdr:rowOff>
    </xdr:to>
    <xdr:graphicFrame macro="">
      <xdr:nvGraphicFramePr>
        <xdr:cNvPr id="11" name="Chart 10">
          <a:extLst>
            <a:ext uri="{FF2B5EF4-FFF2-40B4-BE49-F238E27FC236}">
              <a16:creationId xmlns:a16="http://schemas.microsoft.com/office/drawing/2014/main" id="{549777D4-9F4D-4812-A57B-D99B4F0C0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PT!$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6.6% Comp</a:t>
          </a:fld>
          <a:endParaRPr lang="en-US" sz="1200" b="1"/>
        </a:p>
      </cdr:txBody>
    </cdr:sp>
  </cdr:relSizeAnchor>
</c:userShapes>
</file>

<file path=xl/drawings/drawing11.xml><?xml version="1.0" encoding="utf-8"?>
<xdr:wsDr xmlns:xdr="http://schemas.openxmlformats.org/drawingml/2006/spreadsheetDrawing" xmlns:a="http://schemas.openxmlformats.org/drawingml/2006/main">
  <xdr:twoCellAnchor>
    <xdr:from>
      <xdr:col>3</xdr:col>
      <xdr:colOff>85723</xdr:colOff>
      <xdr:row>2</xdr:row>
      <xdr:rowOff>0</xdr:rowOff>
    </xdr:from>
    <xdr:to>
      <xdr:col>11</xdr:col>
      <xdr:colOff>866775</xdr:colOff>
      <xdr:row>31</xdr:row>
      <xdr:rowOff>133350</xdr:rowOff>
    </xdr:to>
    <xdr:graphicFrame macro="">
      <xdr:nvGraphicFramePr>
        <xdr:cNvPr id="2" name="Chart 1">
          <a:extLst>
            <a:ext uri="{FF2B5EF4-FFF2-40B4-BE49-F238E27FC236}">
              <a16:creationId xmlns:a16="http://schemas.microsoft.com/office/drawing/2014/main" id="{68B8B067-016E-4702-8195-80A566966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1114424</xdr:colOff>
      <xdr:row>2</xdr:row>
      <xdr:rowOff>9525</xdr:rowOff>
    </xdr:from>
    <xdr:to>
      <xdr:col>16</xdr:col>
      <xdr:colOff>581025</xdr:colOff>
      <xdr:row>31</xdr:row>
      <xdr:rowOff>157162</xdr:rowOff>
    </xdr:to>
    <xdr:graphicFrame macro="">
      <xdr:nvGraphicFramePr>
        <xdr:cNvPr id="3" name="Chart 2">
          <a:extLst>
            <a:ext uri="{FF2B5EF4-FFF2-40B4-BE49-F238E27FC236}">
              <a16:creationId xmlns:a16="http://schemas.microsoft.com/office/drawing/2014/main" id="{7A877408-779F-4E41-989B-51E8DCDA6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Fence!$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32.1% Comp</a:t>
          </a:fld>
          <a:endParaRPr lang="en-US" sz="1200" b="1"/>
        </a:p>
      </cdr:txBody>
    </cdr:sp>
  </cdr:relSizeAnchor>
</c:userShapes>
</file>

<file path=xl/drawings/drawing13.xml><?xml version="1.0" encoding="utf-8"?>
<xdr:wsDr xmlns:xdr="http://schemas.openxmlformats.org/drawingml/2006/spreadsheetDrawing" xmlns:a="http://schemas.openxmlformats.org/drawingml/2006/main">
  <xdr:twoCellAnchor>
    <xdr:from>
      <xdr:col>3</xdr:col>
      <xdr:colOff>9523</xdr:colOff>
      <xdr:row>1</xdr:row>
      <xdr:rowOff>161925</xdr:rowOff>
    </xdr:from>
    <xdr:to>
      <xdr:col>11</xdr:col>
      <xdr:colOff>790575</xdr:colOff>
      <xdr:row>31</xdr:row>
      <xdr:rowOff>104775</xdr:rowOff>
    </xdr:to>
    <xdr:graphicFrame macro="">
      <xdr:nvGraphicFramePr>
        <xdr:cNvPr id="2" name="Chart 1">
          <a:extLst>
            <a:ext uri="{FF2B5EF4-FFF2-40B4-BE49-F238E27FC236}">
              <a16:creationId xmlns:a16="http://schemas.microsoft.com/office/drawing/2014/main" id="{B5418816-3F62-46AD-A562-57995DD7B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847724</xdr:colOff>
      <xdr:row>1</xdr:row>
      <xdr:rowOff>161925</xdr:rowOff>
    </xdr:from>
    <xdr:to>
      <xdr:col>16</xdr:col>
      <xdr:colOff>142875</xdr:colOff>
      <xdr:row>31</xdr:row>
      <xdr:rowOff>119062</xdr:rowOff>
    </xdr:to>
    <xdr:graphicFrame macro="">
      <xdr:nvGraphicFramePr>
        <xdr:cNvPr id="3" name="Chart 2">
          <a:extLst>
            <a:ext uri="{FF2B5EF4-FFF2-40B4-BE49-F238E27FC236}">
              <a16:creationId xmlns:a16="http://schemas.microsoft.com/office/drawing/2014/main" id="{C57951C6-F9D3-4CB5-B898-454DC5534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Deck Necessitie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.6% Comp</a:t>
          </a:fld>
          <a:endParaRPr lang="en-US" sz="1200" b="1"/>
        </a:p>
      </cdr:txBody>
    </cdr:sp>
  </cdr:relSizeAnchor>
</c:userShapes>
</file>

<file path=xl/drawings/drawing15.xml><?xml version="1.0" encoding="utf-8"?>
<xdr:wsDr xmlns:xdr="http://schemas.openxmlformats.org/drawingml/2006/spreadsheetDrawing" xmlns:a="http://schemas.openxmlformats.org/drawingml/2006/main">
  <xdr:twoCellAnchor>
    <xdr:from>
      <xdr:col>3</xdr:col>
      <xdr:colOff>9523</xdr:colOff>
      <xdr:row>1</xdr:row>
      <xdr:rowOff>161925</xdr:rowOff>
    </xdr:from>
    <xdr:to>
      <xdr:col>11</xdr:col>
      <xdr:colOff>790575</xdr:colOff>
      <xdr:row>31</xdr:row>
      <xdr:rowOff>104775</xdr:rowOff>
    </xdr:to>
    <xdr:graphicFrame macro="">
      <xdr:nvGraphicFramePr>
        <xdr:cNvPr id="2" name="Chart 1">
          <a:extLst>
            <a:ext uri="{FF2B5EF4-FFF2-40B4-BE49-F238E27FC236}">
              <a16:creationId xmlns:a16="http://schemas.microsoft.com/office/drawing/2014/main" id="{FBC55444-1710-4532-88C6-2A8559972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847724</xdr:colOff>
      <xdr:row>1</xdr:row>
      <xdr:rowOff>171450</xdr:rowOff>
    </xdr:from>
    <xdr:to>
      <xdr:col>16</xdr:col>
      <xdr:colOff>142875</xdr:colOff>
      <xdr:row>31</xdr:row>
      <xdr:rowOff>128587</xdr:rowOff>
    </xdr:to>
    <xdr:graphicFrame macro="">
      <xdr:nvGraphicFramePr>
        <xdr:cNvPr id="3" name="Chart 2">
          <a:extLst>
            <a:ext uri="{FF2B5EF4-FFF2-40B4-BE49-F238E27FC236}">
              <a16:creationId xmlns:a16="http://schemas.microsoft.com/office/drawing/2014/main" id="{90E06EAA-FA0D-4E91-8D85-BBCA6231C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Board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29.8% Comp</a:t>
          </a:fld>
          <a:endParaRPr lang="en-US" sz="1200" b="1"/>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85723</xdr:colOff>
      <xdr:row>2</xdr:row>
      <xdr:rowOff>0</xdr:rowOff>
    </xdr:from>
    <xdr:to>
      <xdr:col>11</xdr:col>
      <xdr:colOff>866775</xdr:colOff>
      <xdr:row>31</xdr:row>
      <xdr:rowOff>133350</xdr:rowOff>
    </xdr:to>
    <xdr:graphicFrame macro="">
      <xdr:nvGraphicFramePr>
        <xdr:cNvPr id="2" name="Chart 1">
          <a:extLst>
            <a:ext uri="{FF2B5EF4-FFF2-40B4-BE49-F238E27FC236}">
              <a16:creationId xmlns:a16="http://schemas.microsoft.com/office/drawing/2014/main" id="{9474F7E3-A278-4E76-8C0B-80C422004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904874</xdr:colOff>
      <xdr:row>2</xdr:row>
      <xdr:rowOff>19050</xdr:rowOff>
    </xdr:from>
    <xdr:to>
      <xdr:col>16</xdr:col>
      <xdr:colOff>371475</xdr:colOff>
      <xdr:row>31</xdr:row>
      <xdr:rowOff>166687</xdr:rowOff>
    </xdr:to>
    <xdr:graphicFrame macro="">
      <xdr:nvGraphicFramePr>
        <xdr:cNvPr id="3" name="Chart 2">
          <a:extLst>
            <a:ext uri="{FF2B5EF4-FFF2-40B4-BE49-F238E27FC236}">
              <a16:creationId xmlns:a16="http://schemas.microsoft.com/office/drawing/2014/main" id="{5D95C4C0-8298-4E0E-B336-9198F1373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Project Panel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34.7% Comp</a:t>
          </a:fld>
          <a:endParaRPr lang="en-US" sz="1200" b="1"/>
        </a:p>
      </cdr:txBody>
    </cdr:sp>
  </cdr:relSizeAnchor>
</c:userShapes>
</file>

<file path=xl/drawings/drawing19.xml><?xml version="1.0" encoding="utf-8"?>
<xdr:wsDr xmlns:xdr="http://schemas.openxmlformats.org/drawingml/2006/spreadsheetDrawing" xmlns:a="http://schemas.openxmlformats.org/drawingml/2006/main">
  <xdr:twoCellAnchor editAs="oneCell">
    <xdr:from>
      <xdr:col>1</xdr:col>
      <xdr:colOff>596900</xdr:colOff>
      <xdr:row>13</xdr:row>
      <xdr:rowOff>88900</xdr:rowOff>
    </xdr:from>
    <xdr:to>
      <xdr:col>4</xdr:col>
      <xdr:colOff>546100</xdr:colOff>
      <xdr:row>26</xdr:row>
      <xdr:rowOff>130175</xdr:rowOff>
    </xdr:to>
    <mc:AlternateContent xmlns:mc="http://schemas.openxmlformats.org/markup-compatibility/2006" xmlns:a14="http://schemas.microsoft.com/office/drawing/2010/main">
      <mc:Choice Requires="a14">
        <xdr:graphicFrame macro="">
          <xdr:nvGraphicFramePr>
            <xdr:cNvPr id="2" name="CALvw.FY 2">
              <a:extLst>
                <a:ext uri="{FF2B5EF4-FFF2-40B4-BE49-F238E27FC236}">
                  <a16:creationId xmlns:a16="http://schemas.microsoft.com/office/drawing/2014/main" id="{B37A0DB1-DC5B-4A4F-9EEA-5F2920259DA5}"/>
                </a:ext>
              </a:extLst>
            </xdr:cNvPr>
            <xdr:cNvGraphicFramePr/>
          </xdr:nvGraphicFramePr>
          <xdr:xfrm>
            <a:off x="0" y="0"/>
            <a:ext cx="0" cy="0"/>
          </xdr:xfrm>
          <a:graphic>
            <a:graphicData uri="http://schemas.microsoft.com/office/drawing/2010/slicer">
              <sle:slicer xmlns:sle="http://schemas.microsoft.com/office/drawing/2010/slicer" name="CALvw.FY 2"/>
            </a:graphicData>
          </a:graphic>
        </xdr:graphicFrame>
      </mc:Choice>
      <mc:Fallback xmlns="">
        <xdr:sp macro="" textlink="">
          <xdr:nvSpPr>
            <xdr:cNvPr id="0" name=""/>
            <xdr:cNvSpPr>
              <a:spLocks noTextEdit="1"/>
            </xdr:cNvSpPr>
          </xdr:nvSpPr>
          <xdr:spPr>
            <a:xfrm>
              <a:off x="1206500" y="2482850"/>
              <a:ext cx="1828800" cy="2435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PT!$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6.6% Comp</a:t>
          </a:fld>
          <a:endParaRPr lang="en-US" sz="1200" b="1"/>
        </a:p>
      </cdr:txBody>
    </cdr:sp>
  </cdr:relSizeAnchor>
</c:userShapes>
</file>

<file path=xl/drawings/drawing3.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Fence!$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32.1% Comp</a:t>
          </a:fld>
          <a:endParaRPr lang="en-US" sz="1200" b="1"/>
        </a:p>
      </cdr:txBody>
    </cdr:sp>
  </cdr:relSizeAnchor>
</c:userShapes>
</file>

<file path=xl/drawings/drawing4.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Deck Necessitie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.6% Comp</a:t>
          </a:fld>
          <a:endParaRPr lang="en-US" sz="1200" b="1"/>
        </a:p>
      </cdr:txBody>
    </cdr:sp>
  </cdr:relSizeAnchor>
</c:userShapes>
</file>

<file path=xl/drawings/drawing5.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Board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29.8% Comp</a:t>
          </a:fld>
          <a:endParaRPr lang="en-US" sz="1200" b="1"/>
        </a:p>
      </cdr:txBody>
    </cdr:sp>
  </cdr:relSizeAnchor>
</c:userShapes>
</file>

<file path=xl/drawings/drawing6.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Project Panel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34.7% Comp</a:t>
          </a:fld>
          <a:endParaRPr lang="en-US" sz="1200" b="1"/>
        </a:p>
      </cdr:txBody>
    </cdr:sp>
  </cdr:relSizeAnchor>
</c:userShapes>
</file>

<file path=xl/drawings/drawing7.xml><?xml version="1.0" encoding="utf-8"?>
<xdr:wsDr xmlns:xdr="http://schemas.openxmlformats.org/drawingml/2006/spreadsheetDrawing" xmlns:a="http://schemas.openxmlformats.org/drawingml/2006/main">
  <xdr:twoCellAnchor>
    <xdr:from>
      <xdr:col>1</xdr:col>
      <xdr:colOff>676273</xdr:colOff>
      <xdr:row>2</xdr:row>
      <xdr:rowOff>114300</xdr:rowOff>
    </xdr:from>
    <xdr:to>
      <xdr:col>10</xdr:col>
      <xdr:colOff>800100</xdr:colOff>
      <xdr:row>32</xdr:row>
      <xdr:rowOff>57150</xdr:rowOff>
    </xdr:to>
    <xdr:graphicFrame macro="">
      <xdr:nvGraphicFramePr>
        <xdr:cNvPr id="2" name="Chart 1">
          <a:extLst>
            <a:ext uri="{FF2B5EF4-FFF2-40B4-BE49-F238E27FC236}">
              <a16:creationId xmlns:a16="http://schemas.microsoft.com/office/drawing/2014/main" id="{FE575426-06ED-404C-81FD-6173E04A5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895349</xdr:colOff>
      <xdr:row>2</xdr:row>
      <xdr:rowOff>95250</xdr:rowOff>
    </xdr:from>
    <xdr:to>
      <xdr:col>14</xdr:col>
      <xdr:colOff>523875</xdr:colOff>
      <xdr:row>32</xdr:row>
      <xdr:rowOff>52387</xdr:rowOff>
    </xdr:to>
    <xdr:graphicFrame macro="">
      <xdr:nvGraphicFramePr>
        <xdr:cNvPr id="4" name="Chart 3">
          <a:extLst>
            <a:ext uri="{FF2B5EF4-FFF2-40B4-BE49-F238E27FC236}">
              <a16:creationId xmlns:a16="http://schemas.microsoft.com/office/drawing/2014/main" id="{A17428E7-32AE-4822-83EA-2CD7CAACA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0.41551</cdr:x>
      <cdr:y>0.54072</cdr:y>
    </cdr:from>
    <cdr:to>
      <cdr:x>0.68144</cdr:x>
      <cdr:y>0.70193</cdr:y>
    </cdr:to>
    <cdr:sp macro="" textlink="">
      <cdr:nvSpPr>
        <cdr:cNvPr id="2" name="TextBox 1">
          <a:extLst xmlns:a="http://schemas.openxmlformats.org/drawingml/2006/main">
            <a:ext uri="{FF2B5EF4-FFF2-40B4-BE49-F238E27FC236}">
              <a16:creationId xmlns:a16="http://schemas.microsoft.com/office/drawing/2014/main" id="{8FFCD272-BA1A-4F17-9C0E-5E74B58F6751}"/>
            </a:ext>
          </a:extLst>
        </cdr:cNvPr>
        <cdr:cNvSpPr txBox="1"/>
      </cdr:nvSpPr>
      <cdr:spPr>
        <a:xfrm xmlns:a="http://schemas.openxmlformats.org/drawingml/2006/main">
          <a:off x="1428751" y="30670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0.42475</cdr:x>
      <cdr:y>0.72264</cdr:y>
    </cdr:from>
    <cdr:to>
      <cdr:x>0.73593</cdr:x>
      <cdr:y>0.77373</cdr:y>
    </cdr:to>
    <cdr:sp macro="" textlink="'Total Business'!$M$4">
      <cdr:nvSpPr>
        <cdr:cNvPr id="3" name="TextBox 1">
          <a:extLst xmlns:a="http://schemas.openxmlformats.org/drawingml/2006/main">
            <a:ext uri="{FF2B5EF4-FFF2-40B4-BE49-F238E27FC236}">
              <a16:creationId xmlns:a16="http://schemas.microsoft.com/office/drawing/2014/main" id="{BB9BB750-13D5-4B35-B114-F517398C0892}"/>
            </a:ext>
          </a:extLst>
        </cdr:cNvPr>
        <cdr:cNvSpPr txBox="1"/>
      </cdr:nvSpPr>
      <cdr:spPr>
        <a:xfrm xmlns:a="http://schemas.openxmlformats.org/drawingml/2006/main">
          <a:off x="1460500" y="4098925"/>
          <a:ext cx="1070018" cy="28975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non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0CABC3B-5224-4433-B4E8-618DC3275D7B}" type="TxLink">
            <a:rPr lang="en-US" sz="1100" b="1" i="0" u="none" strike="noStrike">
              <a:solidFill>
                <a:srgbClr val="000000"/>
              </a:solidFill>
              <a:latin typeface="Calibri"/>
              <a:cs typeface="Calibri"/>
            </a:rPr>
            <a:pPr algn="ctr"/>
            <a:t>17.7% Comp</a:t>
          </a:fld>
          <a:endParaRPr lang="en-US" sz="1200" b="1"/>
        </a:p>
      </cdr:txBody>
    </cdr:sp>
  </cdr:relSizeAnchor>
</c:userShapes>
</file>

<file path=xl/drawings/drawing9.xml><?xml version="1.0" encoding="utf-8"?>
<xdr:wsDr xmlns:xdr="http://schemas.openxmlformats.org/drawingml/2006/spreadsheetDrawing" xmlns:a="http://schemas.openxmlformats.org/drawingml/2006/main">
  <xdr:twoCellAnchor>
    <xdr:from>
      <xdr:col>3</xdr:col>
      <xdr:colOff>9523</xdr:colOff>
      <xdr:row>2</xdr:row>
      <xdr:rowOff>19050</xdr:rowOff>
    </xdr:from>
    <xdr:to>
      <xdr:col>11</xdr:col>
      <xdr:colOff>561975</xdr:colOff>
      <xdr:row>31</xdr:row>
      <xdr:rowOff>152400</xdr:rowOff>
    </xdr:to>
    <xdr:graphicFrame macro="">
      <xdr:nvGraphicFramePr>
        <xdr:cNvPr id="2" name="Chart 1">
          <a:extLst>
            <a:ext uri="{FF2B5EF4-FFF2-40B4-BE49-F238E27FC236}">
              <a16:creationId xmlns:a16="http://schemas.microsoft.com/office/drawing/2014/main" id="{64F6C725-EF33-4668-B5E5-C8183B6AA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628649</xdr:colOff>
      <xdr:row>2</xdr:row>
      <xdr:rowOff>28575</xdr:rowOff>
    </xdr:from>
    <xdr:to>
      <xdr:col>16</xdr:col>
      <xdr:colOff>95250</xdr:colOff>
      <xdr:row>31</xdr:row>
      <xdr:rowOff>176212</xdr:rowOff>
    </xdr:to>
    <xdr:graphicFrame macro="">
      <xdr:nvGraphicFramePr>
        <xdr:cNvPr id="3" name="Chart 2">
          <a:extLst>
            <a:ext uri="{FF2B5EF4-FFF2-40B4-BE49-F238E27FC236}">
              <a16:creationId xmlns:a16="http://schemas.microsoft.com/office/drawing/2014/main" id="{B4D9AF07-6A77-4279-B784-B8A809D7C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ake Kelly" refreshedDate="44248.578696412034" createdVersion="6" refreshedVersion="6" minRefreshableVersion="3" recordCount="3584" xr:uid="{A1D987C2-8800-467E-A62D-35B828E6429C}">
  <cacheSource type="worksheet">
    <worksheetSource name="OUTPUT"/>
  </cacheSource>
  <cacheFields count="12">
    <cacheField name="class" numFmtId="0">
      <sharedItems/>
    </cacheField>
    <cacheField name="FY" numFmtId="0">
      <sharedItems containsSemiMixedTypes="0" containsString="0" containsNumber="1" containsInteger="1" minValue="2017" maxValue="2021"/>
    </cacheField>
    <cacheField name="FW" numFmtId="0">
      <sharedItems containsSemiMixedTypes="0" containsString="0" containsNumber="1" containsInteger="1" minValue="1" maxValue="53"/>
    </cacheField>
    <cacheField name="sales" numFmtId="0">
      <sharedItems containsSemiMixedTypes="0" containsString="0" containsNumber="1" minValue="-2902.44" maxValue="32053570.829999998"/>
    </cacheField>
    <cacheField name="units" numFmtId="0">
      <sharedItems containsSemiMixedTypes="0" containsString="0" containsNumber="1" containsInteger="1" minValue="-764" maxValue="3881687"/>
    </cacheField>
    <cacheField name="oh" numFmtId="0">
      <sharedItems containsSemiMixedTypes="0" containsString="0" containsNumber="1" containsInteger="1" minValue="0" maxValue="7424543"/>
    </cacheField>
    <cacheField name="FW_DATE" numFmtId="14">
      <sharedItems containsSemiMixedTypes="0" containsNonDate="0" containsDate="1" containsString="0" minDate="2018-01-07T00:00:00" maxDate="2021-02-15T00:00:00"/>
    </cacheField>
    <cacheField name="CALvw.FW" numFmtId="0">
      <sharedItems containsSemiMixedTypes="0" containsString="0" containsNumber="1" containsInteger="1" minValue="1" maxValue="52" count="52">
        <n v="7"/>
        <n v="39"/>
        <n v="40"/>
        <n v="14"/>
        <n v="44"/>
        <n v="26"/>
        <n v="1"/>
        <n v="3"/>
        <n v="23"/>
        <n v="36"/>
        <n v="22"/>
        <n v="2"/>
        <n v="51"/>
        <n v="18"/>
        <n v="33"/>
        <n v="20"/>
        <n v="46"/>
        <n v="30"/>
        <n v="45"/>
        <n v="52"/>
        <n v="28"/>
        <n v="6"/>
        <n v="49"/>
        <n v="4"/>
        <n v="15"/>
        <n v="12"/>
        <n v="43"/>
        <n v="27"/>
        <n v="5"/>
        <n v="19"/>
        <n v="13"/>
        <n v="25"/>
        <n v="24"/>
        <n v="50"/>
        <n v="8"/>
        <n v="16"/>
        <n v="9"/>
        <n v="29"/>
        <n v="41"/>
        <n v="17"/>
        <n v="42"/>
        <n v="10"/>
        <n v="11"/>
        <n v="32"/>
        <n v="31"/>
        <n v="47"/>
        <n v="48"/>
        <n v="34"/>
        <n v="21"/>
        <n v="35"/>
        <n v="37"/>
        <n v="38"/>
      </sharedItems>
    </cacheField>
    <cacheField name="CALvw.FM" numFmtId="0">
      <sharedItems containsSemiMixedTypes="0" containsString="0" containsNumber="1" containsInteger="1" minValue="1" maxValue="12" count="12">
        <n v="2"/>
        <n v="9"/>
        <n v="10"/>
        <n v="4"/>
        <n v="6"/>
        <n v="1"/>
        <n v="5"/>
        <n v="12"/>
        <n v="8"/>
        <n v="11"/>
        <n v="7"/>
        <n v="3"/>
      </sharedItems>
    </cacheField>
    <cacheField name="CALvw.FY" numFmtId="0">
      <sharedItems containsSemiMixedTypes="0" containsString="0" containsNumber="1" containsInteger="1" minValue="2018" maxValue="2021" count="4">
        <n v="2018"/>
        <n v="2020"/>
        <n v="2019"/>
        <n v="2021"/>
      </sharedItems>
    </cacheField>
    <cacheField name="CALvw.YTD_FW" numFmtId="0">
      <sharedItems containsSemiMixedTypes="0" containsString="0" containsNumber="1" containsInteger="1" minValue="0" maxValue="1" count="2">
        <n v="1"/>
        <n v="0"/>
      </sharedItems>
    </cacheField>
    <cacheField name="CLASSvw.CLASS_full" numFmtId="0">
      <sharedItems containsBlank="1" count="29">
        <s v="21-20 - PRESSURE TREATED/DECKING"/>
        <s v="21-1 - PLYWOOD"/>
        <s v="25-1 - ??"/>
        <s v="22-12 - GYPSUM"/>
        <s v="21-18 - OUTDOOR RECREATION"/>
        <s v="21-3 - DIMENSIONAL LUMBER"/>
        <s v="22-9 - CONCRETE"/>
        <s v="21-13 - KITS AND HARDWARE"/>
        <s v="21-2 - SIDING"/>
        <s v="21-8 - FENCING"/>
        <s v="21-4 - COMPOSITION"/>
        <s v="28-28 - HARDSCAPES"/>
        <s v="21-90 - ??"/>
        <s v="27-31 - DOORBELLS"/>
        <s v="22-4 - INSULATION"/>
        <s v="21-6 - STUDS"/>
        <m/>
        <s v="22-10 - ROOFING"/>
        <s v="21-7 - LANDSCAPE"/>
        <s v="21-15 - SHIMS &amp; WOOD SHINGLES"/>
        <s v="28-26 - ??"/>
        <s v="21-5 - BOARDS"/>
        <s v="28-23 - LAWN ACCESSORIES"/>
        <s v="25-3 - FASTENERS"/>
        <s v="21-17 - ENGINEERED WOOD PRODUCTS"/>
        <s v="30-27 - PANELING"/>
        <s v="22-13 - FENCING"/>
        <s v="28-5 - OUTDOOR RECREATION"/>
        <s v="21-11 - KITS" u="1"/>
      </sharedItems>
    </cacheField>
  </cacheFields>
  <extLst>
    <ext xmlns:x14="http://schemas.microsoft.com/office/spreadsheetml/2009/9/main" uri="{725AE2AE-9491-48be-B2B4-4EB974FC3084}">
      <x14:pivotCacheDefinition pivotCacheId="10016717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84">
  <r>
    <s v="21-20"/>
    <n v="2018"/>
    <n v="3"/>
    <n v="8375138.3499999996"/>
    <n v="1057439"/>
    <n v="0"/>
    <d v="2018-02-18T00:00:00"/>
    <x v="0"/>
    <x v="0"/>
    <x v="0"/>
    <x v="0"/>
    <x v="0"/>
  </r>
  <r>
    <s v="21-20"/>
    <n v="2020"/>
    <n v="34"/>
    <n v="24870988.210000001"/>
    <n v="1823684"/>
    <n v="0"/>
    <d v="2020-09-27T00:00:00"/>
    <x v="1"/>
    <x v="1"/>
    <x v="1"/>
    <x v="1"/>
    <x v="0"/>
  </r>
  <r>
    <s v="21-20"/>
    <n v="2020"/>
    <n v="35"/>
    <n v="23904275.710000001"/>
    <n v="1758357"/>
    <n v="0"/>
    <d v="2020-10-04T00:00:00"/>
    <x v="2"/>
    <x v="2"/>
    <x v="1"/>
    <x v="1"/>
    <x v="0"/>
  </r>
  <r>
    <s v="21-1"/>
    <n v="2018"/>
    <n v="3"/>
    <n v="1308386.7"/>
    <n v="108432"/>
    <n v="0"/>
    <d v="2018-02-18T00:00:00"/>
    <x v="0"/>
    <x v="0"/>
    <x v="0"/>
    <x v="0"/>
    <x v="1"/>
  </r>
  <r>
    <s v="25-1"/>
    <n v="2018"/>
    <n v="3"/>
    <n v="824.89"/>
    <n v="11"/>
    <n v="0"/>
    <d v="2018-02-18T00:00:00"/>
    <x v="0"/>
    <x v="0"/>
    <x v="0"/>
    <x v="0"/>
    <x v="2"/>
  </r>
  <r>
    <s v="22-12"/>
    <n v="2018"/>
    <n v="3"/>
    <n v="46639.54"/>
    <n v="4120"/>
    <n v="0"/>
    <d v="2018-02-18T00:00:00"/>
    <x v="0"/>
    <x v="0"/>
    <x v="0"/>
    <x v="0"/>
    <x v="3"/>
  </r>
  <r>
    <s v="22-12"/>
    <n v="2018"/>
    <n v="10"/>
    <n v="55631.360000000001"/>
    <n v="5436"/>
    <n v="0"/>
    <d v="2018-04-08T00:00:00"/>
    <x v="3"/>
    <x v="3"/>
    <x v="0"/>
    <x v="1"/>
    <x v="3"/>
  </r>
  <r>
    <s v="22-12"/>
    <n v="2020"/>
    <n v="39"/>
    <n v="47963.35"/>
    <n v="4150"/>
    <n v="0"/>
    <d v="2020-11-01T00:00:00"/>
    <x v="4"/>
    <x v="2"/>
    <x v="1"/>
    <x v="1"/>
    <x v="3"/>
  </r>
  <r>
    <s v="22-12"/>
    <n v="2020"/>
    <n v="21"/>
    <n v="41092.11"/>
    <n v="3581"/>
    <n v="0"/>
    <d v="2020-06-28T00:00:00"/>
    <x v="5"/>
    <x v="4"/>
    <x v="1"/>
    <x v="1"/>
    <x v="3"/>
  </r>
  <r>
    <s v="21-18"/>
    <n v="2018"/>
    <n v="3"/>
    <n v="0"/>
    <n v="0"/>
    <n v="0"/>
    <d v="2018-02-18T00:00:00"/>
    <x v="0"/>
    <x v="0"/>
    <x v="0"/>
    <x v="0"/>
    <x v="4"/>
  </r>
  <r>
    <s v="21-18"/>
    <n v="2017"/>
    <n v="49"/>
    <n v="440"/>
    <n v="1"/>
    <n v="0"/>
    <d v="2018-01-07T00:00:00"/>
    <x v="6"/>
    <x v="5"/>
    <x v="0"/>
    <x v="0"/>
    <x v="4"/>
  </r>
  <r>
    <s v="21-18"/>
    <n v="2018"/>
    <n v="49"/>
    <n v="0"/>
    <n v="0"/>
    <n v="0"/>
    <d v="2019-01-06T00:00:00"/>
    <x v="6"/>
    <x v="5"/>
    <x v="2"/>
    <x v="0"/>
    <x v="4"/>
  </r>
  <r>
    <s v="21-3"/>
    <n v="2017"/>
    <n v="51"/>
    <n v="122404.18"/>
    <n v="17449"/>
    <n v="0"/>
    <d v="2018-01-21T00:00:00"/>
    <x v="7"/>
    <x v="5"/>
    <x v="0"/>
    <x v="0"/>
    <x v="5"/>
  </r>
  <r>
    <s v="22-9"/>
    <n v="2017"/>
    <n v="51"/>
    <n v="9039.4"/>
    <n v="1470"/>
    <n v="0"/>
    <d v="2018-01-21T00:00:00"/>
    <x v="7"/>
    <x v="5"/>
    <x v="0"/>
    <x v="0"/>
    <x v="6"/>
  </r>
  <r>
    <s v="22-9"/>
    <n v="2018"/>
    <n v="19"/>
    <n v="21173.8"/>
    <n v="3284"/>
    <n v="0"/>
    <d v="2018-06-10T00:00:00"/>
    <x v="8"/>
    <x v="4"/>
    <x v="0"/>
    <x v="1"/>
    <x v="6"/>
  </r>
  <r>
    <s v="22-9"/>
    <n v="2020"/>
    <n v="39"/>
    <n v="301626.11"/>
    <n v="60156"/>
    <n v="0"/>
    <d v="2020-11-01T00:00:00"/>
    <x v="4"/>
    <x v="2"/>
    <x v="1"/>
    <x v="1"/>
    <x v="6"/>
  </r>
  <r>
    <s v="21-13"/>
    <n v="2018"/>
    <n v="19"/>
    <n v="-437.49"/>
    <n v="-76"/>
    <n v="0"/>
    <d v="2018-06-10T00:00:00"/>
    <x v="8"/>
    <x v="4"/>
    <x v="0"/>
    <x v="1"/>
    <x v="7"/>
  </r>
  <r>
    <s v="21-13"/>
    <n v="2018"/>
    <n v="10"/>
    <n v="-19.96"/>
    <n v="-2"/>
    <n v="0"/>
    <d v="2018-04-08T00:00:00"/>
    <x v="3"/>
    <x v="3"/>
    <x v="0"/>
    <x v="1"/>
    <x v="7"/>
  </r>
  <r>
    <s v="21-2"/>
    <n v="2020"/>
    <n v="35"/>
    <n v="25771.62"/>
    <n v="1145"/>
    <n v="0"/>
    <d v="2020-10-04T00:00:00"/>
    <x v="2"/>
    <x v="2"/>
    <x v="1"/>
    <x v="1"/>
    <x v="8"/>
  </r>
  <r>
    <s v="21-2"/>
    <n v="2018"/>
    <n v="19"/>
    <n v="12979.64"/>
    <n v="833"/>
    <n v="0"/>
    <d v="2018-06-10T00:00:00"/>
    <x v="8"/>
    <x v="4"/>
    <x v="0"/>
    <x v="1"/>
    <x v="8"/>
  </r>
  <r>
    <s v="21-2"/>
    <n v="2019"/>
    <n v="48"/>
    <n v="13401.26"/>
    <n v="953"/>
    <n v="0"/>
    <d v="2020-01-05T00:00:00"/>
    <x v="6"/>
    <x v="5"/>
    <x v="1"/>
    <x v="0"/>
    <x v="8"/>
  </r>
  <r>
    <s v="21-8"/>
    <n v="2020"/>
    <n v="35"/>
    <n v="3302174.42"/>
    <n v="881464"/>
    <n v="0"/>
    <d v="2020-10-04T00:00:00"/>
    <x v="2"/>
    <x v="2"/>
    <x v="1"/>
    <x v="1"/>
    <x v="9"/>
  </r>
  <r>
    <s v="21-8"/>
    <n v="2019"/>
    <n v="48"/>
    <n v="1608306.9"/>
    <n v="543249"/>
    <n v="0"/>
    <d v="2020-01-05T00:00:00"/>
    <x v="6"/>
    <x v="5"/>
    <x v="1"/>
    <x v="0"/>
    <x v="9"/>
  </r>
  <r>
    <s v="21-4"/>
    <n v="2018"/>
    <n v="49"/>
    <n v="7378.2"/>
    <n v="2423"/>
    <n v="0"/>
    <d v="2019-01-06T00:00:00"/>
    <x v="6"/>
    <x v="5"/>
    <x v="2"/>
    <x v="0"/>
    <x v="10"/>
  </r>
  <r>
    <s v="21-4"/>
    <n v="2019"/>
    <n v="48"/>
    <n v="21263.69"/>
    <n v="3602"/>
    <n v="0"/>
    <d v="2020-01-05T00:00:00"/>
    <x v="6"/>
    <x v="5"/>
    <x v="1"/>
    <x v="0"/>
    <x v="10"/>
  </r>
  <r>
    <s v="21-4"/>
    <n v="2020"/>
    <n v="48"/>
    <n v="32724.47"/>
    <n v="4262"/>
    <n v="0"/>
    <d v="2021-01-03T00:00:00"/>
    <x v="6"/>
    <x v="5"/>
    <x v="3"/>
    <x v="0"/>
    <x v="10"/>
  </r>
  <r>
    <s v="28-28"/>
    <n v="2018"/>
    <n v="10"/>
    <n v="2000.02"/>
    <n v="35"/>
    <n v="0"/>
    <d v="2018-04-08T00:00:00"/>
    <x v="3"/>
    <x v="3"/>
    <x v="0"/>
    <x v="1"/>
    <x v="11"/>
  </r>
  <r>
    <s v="21-90"/>
    <n v="2020"/>
    <n v="31"/>
    <n v="-75"/>
    <n v="-1"/>
    <n v="0"/>
    <d v="2020-09-06T00:00:00"/>
    <x v="9"/>
    <x v="1"/>
    <x v="1"/>
    <x v="1"/>
    <x v="12"/>
  </r>
  <r>
    <s v="27-31"/>
    <n v="2018"/>
    <n v="10"/>
    <n v="349290.16"/>
    <n v="19524"/>
    <n v="0"/>
    <d v="2018-04-08T00:00:00"/>
    <x v="3"/>
    <x v="3"/>
    <x v="0"/>
    <x v="1"/>
    <x v="13"/>
  </r>
  <r>
    <s v="22-4"/>
    <n v="2020"/>
    <n v="39"/>
    <n v="1250.3499999999999"/>
    <n v="1"/>
    <n v="0"/>
    <d v="2020-11-01T00:00:00"/>
    <x v="4"/>
    <x v="2"/>
    <x v="1"/>
    <x v="1"/>
    <x v="14"/>
  </r>
  <r>
    <s v="21-6"/>
    <n v="2018"/>
    <n v="10"/>
    <n v="7342.46"/>
    <n v="1209"/>
    <n v="0"/>
    <d v="2018-04-08T00:00:00"/>
    <x v="3"/>
    <x v="3"/>
    <x v="0"/>
    <x v="1"/>
    <x v="15"/>
  </r>
  <r>
    <s v="22-14"/>
    <n v="2018"/>
    <n v="10"/>
    <n v="0"/>
    <n v="0"/>
    <n v="0"/>
    <d v="2018-04-08T00:00:00"/>
    <x v="3"/>
    <x v="3"/>
    <x v="0"/>
    <x v="1"/>
    <x v="16"/>
  </r>
  <r>
    <s v="22-9"/>
    <n v="2020"/>
    <n v="21"/>
    <n v="327161.90000000002"/>
    <n v="66006"/>
    <n v="0"/>
    <d v="2020-06-28T00:00:00"/>
    <x v="5"/>
    <x v="4"/>
    <x v="1"/>
    <x v="1"/>
    <x v="6"/>
  </r>
  <r>
    <s v="21-3"/>
    <n v="2020"/>
    <n v="21"/>
    <n v="288903.64"/>
    <n v="93548"/>
    <n v="0"/>
    <d v="2020-06-28T00:00:00"/>
    <x v="5"/>
    <x v="4"/>
    <x v="1"/>
    <x v="1"/>
    <x v="5"/>
  </r>
  <r>
    <s v="22-10"/>
    <n v="2020"/>
    <n v="17"/>
    <n v="2665.82"/>
    <n v="95"/>
    <n v="0"/>
    <d v="2020-05-31T00:00:00"/>
    <x v="10"/>
    <x v="6"/>
    <x v="1"/>
    <x v="1"/>
    <x v="17"/>
  </r>
  <r>
    <s v="21-6"/>
    <n v="2020"/>
    <n v="17"/>
    <n v="5972.61"/>
    <n v="1072"/>
    <n v="0"/>
    <d v="2020-05-31T00:00:00"/>
    <x v="10"/>
    <x v="6"/>
    <x v="1"/>
    <x v="1"/>
    <x v="15"/>
  </r>
  <r>
    <s v="21-7"/>
    <n v="2020"/>
    <n v="17"/>
    <n v="4880145.41"/>
    <n v="1082936"/>
    <n v="0"/>
    <d v="2020-05-31T00:00:00"/>
    <x v="10"/>
    <x v="6"/>
    <x v="1"/>
    <x v="1"/>
    <x v="18"/>
  </r>
  <r>
    <s v="22-12"/>
    <n v="2020"/>
    <n v="17"/>
    <n v="37226.71"/>
    <n v="2794"/>
    <n v="0"/>
    <d v="2020-05-31T00:00:00"/>
    <x v="10"/>
    <x v="6"/>
    <x v="1"/>
    <x v="1"/>
    <x v="3"/>
  </r>
  <r>
    <s v="21-15"/>
    <n v="2017"/>
    <n v="50"/>
    <n v="4205.92"/>
    <n v="71"/>
    <n v="0"/>
    <d v="2018-01-14T00:00:00"/>
    <x v="11"/>
    <x v="5"/>
    <x v="0"/>
    <x v="0"/>
    <x v="19"/>
  </r>
  <r>
    <s v="21-4"/>
    <n v="2017"/>
    <n v="50"/>
    <n v="11245.95"/>
    <n v="2812"/>
    <n v="0"/>
    <d v="2018-01-14T00:00:00"/>
    <x v="11"/>
    <x v="5"/>
    <x v="0"/>
    <x v="0"/>
    <x v="10"/>
  </r>
  <r>
    <s v="22-10"/>
    <n v="2018"/>
    <n v="47"/>
    <n v="5716.82"/>
    <n v="225"/>
    <n v="0"/>
    <d v="2018-12-23T00:00:00"/>
    <x v="12"/>
    <x v="7"/>
    <x v="0"/>
    <x v="1"/>
    <x v="17"/>
  </r>
  <r>
    <s v="21-90"/>
    <n v="2018"/>
    <n v="50"/>
    <n v="105.96"/>
    <n v="2"/>
    <n v="0"/>
    <d v="2019-01-13T00:00:00"/>
    <x v="11"/>
    <x v="5"/>
    <x v="2"/>
    <x v="0"/>
    <x v="12"/>
  </r>
  <r>
    <s v="21-15"/>
    <n v="2020"/>
    <n v="9"/>
    <n v="2869.44"/>
    <n v="42"/>
    <n v="0"/>
    <d v="2020-04-05T00:00:00"/>
    <x v="3"/>
    <x v="3"/>
    <x v="1"/>
    <x v="1"/>
    <x v="19"/>
  </r>
  <r>
    <s v="22-10"/>
    <n v="2019"/>
    <n v="49"/>
    <n v="505.66"/>
    <n v="16"/>
    <n v="0"/>
    <d v="2020-01-12T00:00:00"/>
    <x v="11"/>
    <x v="5"/>
    <x v="1"/>
    <x v="0"/>
    <x v="17"/>
  </r>
  <r>
    <s v="22-9"/>
    <n v="2019"/>
    <n v="13"/>
    <n v="25308.36"/>
    <n v="2602"/>
    <n v="0"/>
    <d v="2019-05-05T00:00:00"/>
    <x v="13"/>
    <x v="3"/>
    <x v="2"/>
    <x v="1"/>
    <x v="6"/>
  </r>
  <r>
    <s v="28-26"/>
    <n v="2019"/>
    <n v="13"/>
    <n v="42247.79"/>
    <n v="336"/>
    <n v="0"/>
    <d v="2019-05-05T00:00:00"/>
    <x v="13"/>
    <x v="3"/>
    <x v="2"/>
    <x v="1"/>
    <x v="20"/>
  </r>
  <r>
    <s v="28-28"/>
    <n v="2019"/>
    <n v="13"/>
    <n v="2427.34"/>
    <n v="34"/>
    <n v="0"/>
    <d v="2019-05-05T00:00:00"/>
    <x v="13"/>
    <x v="3"/>
    <x v="2"/>
    <x v="1"/>
    <x v="11"/>
  </r>
  <r>
    <s v="21-5"/>
    <n v="2019"/>
    <n v="13"/>
    <n v="898351.18"/>
    <n v="283876"/>
    <n v="0"/>
    <d v="2019-05-05T00:00:00"/>
    <x v="13"/>
    <x v="3"/>
    <x v="2"/>
    <x v="1"/>
    <x v="21"/>
  </r>
  <r>
    <s v="21-90"/>
    <n v="2020"/>
    <n v="49"/>
    <n v="185.01"/>
    <n v="1"/>
    <n v="0"/>
    <d v="2021-01-10T00:00:00"/>
    <x v="11"/>
    <x v="5"/>
    <x v="3"/>
    <x v="0"/>
    <x v="12"/>
  </r>
  <r>
    <s v="21-5"/>
    <n v="2020"/>
    <n v="49"/>
    <n v="1288164.6100000001"/>
    <n v="358194"/>
    <n v="0"/>
    <d v="2021-01-10T00:00:00"/>
    <x v="11"/>
    <x v="5"/>
    <x v="3"/>
    <x v="0"/>
    <x v="21"/>
  </r>
  <r>
    <s v="21-4"/>
    <n v="2020"/>
    <n v="49"/>
    <n v="36745.81"/>
    <n v="5332"/>
    <n v="0"/>
    <d v="2021-01-10T00:00:00"/>
    <x v="11"/>
    <x v="5"/>
    <x v="3"/>
    <x v="0"/>
    <x v="10"/>
  </r>
  <r>
    <s v="28-23"/>
    <n v="2020"/>
    <n v="49"/>
    <n v="37245.050000000003"/>
    <n v="5313"/>
    <n v="0"/>
    <d v="2021-01-10T00:00:00"/>
    <x v="11"/>
    <x v="5"/>
    <x v="3"/>
    <x v="0"/>
    <x v="22"/>
  </r>
  <r>
    <s v="22-14"/>
    <n v="2020"/>
    <n v="49"/>
    <n v="0"/>
    <n v="0"/>
    <n v="0"/>
    <d v="2021-01-10T00:00:00"/>
    <x v="11"/>
    <x v="5"/>
    <x v="3"/>
    <x v="0"/>
    <x v="16"/>
  </r>
  <r>
    <s v="28-23"/>
    <n v="2019"/>
    <n v="28"/>
    <n v="62527.24"/>
    <n v="8025"/>
    <n v="0"/>
    <d v="2019-08-18T00:00:00"/>
    <x v="14"/>
    <x v="8"/>
    <x v="2"/>
    <x v="1"/>
    <x v="22"/>
  </r>
  <r>
    <s v="28-26"/>
    <n v="2019"/>
    <n v="28"/>
    <n v="52680.03"/>
    <n v="604"/>
    <n v="0"/>
    <d v="2019-08-18T00:00:00"/>
    <x v="14"/>
    <x v="8"/>
    <x v="2"/>
    <x v="1"/>
    <x v="20"/>
  </r>
  <r>
    <s v="22-12"/>
    <n v="2019"/>
    <n v="28"/>
    <n v="41272.47"/>
    <n v="3921"/>
    <n v="0"/>
    <d v="2019-08-18T00:00:00"/>
    <x v="14"/>
    <x v="8"/>
    <x v="2"/>
    <x v="1"/>
    <x v="3"/>
  </r>
  <r>
    <s v="21-8"/>
    <n v="2019"/>
    <n v="28"/>
    <n v="2716266.55"/>
    <n v="777828"/>
    <n v="0"/>
    <d v="2019-08-18T00:00:00"/>
    <x v="14"/>
    <x v="8"/>
    <x v="2"/>
    <x v="1"/>
    <x v="9"/>
  </r>
  <r>
    <s v="25-1"/>
    <n v="2019"/>
    <n v="28"/>
    <n v="0"/>
    <n v="0"/>
    <n v="0"/>
    <d v="2019-08-18T00:00:00"/>
    <x v="14"/>
    <x v="8"/>
    <x v="2"/>
    <x v="1"/>
    <x v="2"/>
  </r>
  <r>
    <s v="28-28"/>
    <n v="2018"/>
    <n v="16"/>
    <n v="2038.49"/>
    <n v="29"/>
    <n v="0"/>
    <d v="2018-05-20T00:00:00"/>
    <x v="15"/>
    <x v="6"/>
    <x v="0"/>
    <x v="1"/>
    <x v="11"/>
  </r>
  <r>
    <s v="21-90"/>
    <n v="2018"/>
    <n v="16"/>
    <n v="140"/>
    <n v="2"/>
    <n v="0"/>
    <d v="2018-05-20T00:00:00"/>
    <x v="15"/>
    <x v="6"/>
    <x v="0"/>
    <x v="1"/>
    <x v="12"/>
  </r>
  <r>
    <s v="21-2"/>
    <n v="2018"/>
    <n v="16"/>
    <n v="7356.65"/>
    <n v="410"/>
    <n v="0"/>
    <d v="2018-05-20T00:00:00"/>
    <x v="15"/>
    <x v="6"/>
    <x v="0"/>
    <x v="1"/>
    <x v="8"/>
  </r>
  <r>
    <s v="28-26"/>
    <n v="2019"/>
    <n v="41"/>
    <n v="4397.03"/>
    <n v="118"/>
    <n v="0"/>
    <d v="2019-11-17T00:00:00"/>
    <x v="16"/>
    <x v="9"/>
    <x v="2"/>
    <x v="1"/>
    <x v="20"/>
  </r>
  <r>
    <s v="22-9"/>
    <n v="2019"/>
    <n v="41"/>
    <n v="302056.88"/>
    <n v="56815"/>
    <n v="0"/>
    <d v="2019-11-17T00:00:00"/>
    <x v="16"/>
    <x v="9"/>
    <x v="2"/>
    <x v="1"/>
    <x v="6"/>
  </r>
  <r>
    <s v="22-4"/>
    <n v="2019"/>
    <n v="41"/>
    <n v="10091.25"/>
    <n v="10"/>
    <n v="0"/>
    <d v="2019-11-17T00:00:00"/>
    <x v="16"/>
    <x v="9"/>
    <x v="2"/>
    <x v="1"/>
    <x v="14"/>
  </r>
  <r>
    <s v="21-5"/>
    <n v="2019"/>
    <n v="41"/>
    <n v="882097.13"/>
    <n v="285573"/>
    <n v="0"/>
    <d v="2019-11-17T00:00:00"/>
    <x v="16"/>
    <x v="9"/>
    <x v="2"/>
    <x v="1"/>
    <x v="21"/>
  </r>
  <r>
    <s v="21-90"/>
    <n v="2019"/>
    <n v="41"/>
    <n v="17.5"/>
    <n v="0"/>
    <n v="0"/>
    <d v="2019-11-17T00:00:00"/>
    <x v="16"/>
    <x v="9"/>
    <x v="2"/>
    <x v="1"/>
    <x v="12"/>
  </r>
  <r>
    <s v="21-20"/>
    <n v="2018"/>
    <n v="26"/>
    <n v="16030018.640000001"/>
    <n v="1728321"/>
    <n v="0"/>
    <d v="2018-07-29T00:00:00"/>
    <x v="17"/>
    <x v="10"/>
    <x v="0"/>
    <x v="1"/>
    <x v="0"/>
  </r>
  <r>
    <s v="21-6"/>
    <n v="2018"/>
    <n v="26"/>
    <n v="4496.16"/>
    <n v="693"/>
    <n v="0"/>
    <d v="2018-07-29T00:00:00"/>
    <x v="17"/>
    <x v="10"/>
    <x v="0"/>
    <x v="1"/>
    <x v="15"/>
  </r>
  <r>
    <s v="27-31"/>
    <n v="2018"/>
    <n v="41"/>
    <n v="1805.15"/>
    <n v="936"/>
    <n v="0"/>
    <d v="2018-11-11T00:00:00"/>
    <x v="18"/>
    <x v="9"/>
    <x v="0"/>
    <x v="1"/>
    <x v="13"/>
  </r>
  <r>
    <s v="21-13"/>
    <n v="2018"/>
    <n v="41"/>
    <n v="0"/>
    <n v="0"/>
    <n v="0"/>
    <d v="2018-11-11T00:00:00"/>
    <x v="18"/>
    <x v="9"/>
    <x v="0"/>
    <x v="1"/>
    <x v="7"/>
  </r>
  <r>
    <s v="27-31"/>
    <n v="2018"/>
    <n v="18"/>
    <n v="316734.7"/>
    <n v="17817"/>
    <n v="0"/>
    <d v="2018-06-03T00:00:00"/>
    <x v="10"/>
    <x v="6"/>
    <x v="0"/>
    <x v="1"/>
    <x v="13"/>
  </r>
  <r>
    <s v="21-4"/>
    <n v="2018"/>
    <n v="18"/>
    <n v="16677.04"/>
    <n v="6191"/>
    <n v="0"/>
    <d v="2018-06-03T00:00:00"/>
    <x v="10"/>
    <x v="6"/>
    <x v="0"/>
    <x v="1"/>
    <x v="10"/>
  </r>
  <r>
    <s v="21-20"/>
    <n v="2020"/>
    <n v="47"/>
    <n v="9479677.3900000006"/>
    <n v="989260"/>
    <n v="0"/>
    <d v="2020-12-27T00:00:00"/>
    <x v="19"/>
    <x v="7"/>
    <x v="1"/>
    <x v="1"/>
    <x v="0"/>
  </r>
  <r>
    <s v="28-28"/>
    <n v="2020"/>
    <n v="47"/>
    <n v="3838.64"/>
    <n v="63"/>
    <n v="0"/>
    <d v="2020-12-27T00:00:00"/>
    <x v="19"/>
    <x v="7"/>
    <x v="1"/>
    <x v="1"/>
    <x v="11"/>
  </r>
  <r>
    <s v="21-8"/>
    <n v="2020"/>
    <n v="47"/>
    <n v="1933976.58"/>
    <n v="628309"/>
    <n v="0"/>
    <d v="2020-12-27T00:00:00"/>
    <x v="19"/>
    <x v="7"/>
    <x v="1"/>
    <x v="1"/>
    <x v="9"/>
  </r>
  <r>
    <s v="21-2"/>
    <n v="2020"/>
    <n v="47"/>
    <n v="6345.06"/>
    <n v="384"/>
    <n v="0"/>
    <d v="2020-12-27T00:00:00"/>
    <x v="19"/>
    <x v="7"/>
    <x v="1"/>
    <x v="1"/>
    <x v="8"/>
  </r>
  <r>
    <s v="21-90"/>
    <n v="2020"/>
    <n v="47"/>
    <n v="345.7"/>
    <n v="3"/>
    <n v="0"/>
    <d v="2020-12-27T00:00:00"/>
    <x v="19"/>
    <x v="7"/>
    <x v="1"/>
    <x v="1"/>
    <x v="12"/>
  </r>
  <r>
    <s v="22-10"/>
    <n v="2020"/>
    <n v="47"/>
    <n v="3547.85"/>
    <n v="128"/>
    <n v="0"/>
    <d v="2020-12-27T00:00:00"/>
    <x v="19"/>
    <x v="7"/>
    <x v="1"/>
    <x v="1"/>
    <x v="17"/>
  </r>
  <r>
    <s v="21-1"/>
    <n v="2020"/>
    <n v="50"/>
    <n v="2292943.4500000002"/>
    <n v="173468"/>
    <n v="642273"/>
    <d v="2021-01-17T00:00:00"/>
    <x v="7"/>
    <x v="5"/>
    <x v="3"/>
    <x v="0"/>
    <x v="1"/>
  </r>
  <r>
    <s v="21-8"/>
    <n v="2018"/>
    <n v="24"/>
    <n v="2976677.47"/>
    <n v="814224"/>
    <n v="0"/>
    <d v="2018-07-15T00:00:00"/>
    <x v="20"/>
    <x v="10"/>
    <x v="0"/>
    <x v="1"/>
    <x v="9"/>
  </r>
  <r>
    <s v="21-5"/>
    <n v="2018"/>
    <n v="2"/>
    <n v="790709.11"/>
    <n v="269771"/>
    <n v="0"/>
    <d v="2018-02-11T00:00:00"/>
    <x v="21"/>
    <x v="0"/>
    <x v="0"/>
    <x v="0"/>
    <x v="21"/>
  </r>
  <r>
    <s v="22-4"/>
    <n v="2018"/>
    <n v="2"/>
    <n v="288.97000000000003"/>
    <n v="3"/>
    <n v="0"/>
    <d v="2018-02-11T00:00:00"/>
    <x v="21"/>
    <x v="0"/>
    <x v="0"/>
    <x v="0"/>
    <x v="14"/>
  </r>
  <r>
    <s v="21-18"/>
    <n v="2018"/>
    <n v="2"/>
    <n v="107.47"/>
    <n v="1"/>
    <n v="0"/>
    <d v="2018-02-11T00:00:00"/>
    <x v="21"/>
    <x v="0"/>
    <x v="0"/>
    <x v="0"/>
    <x v="4"/>
  </r>
  <r>
    <s v="21-1"/>
    <n v="2019"/>
    <n v="44"/>
    <n v="1354913.45"/>
    <n v="123987"/>
    <n v="0"/>
    <d v="2019-12-08T00:00:00"/>
    <x v="22"/>
    <x v="7"/>
    <x v="2"/>
    <x v="1"/>
    <x v="1"/>
  </r>
  <r>
    <s v="21-90"/>
    <n v="2019"/>
    <n v="44"/>
    <n v="0"/>
    <n v="0"/>
    <n v="0"/>
    <d v="2019-12-08T00:00:00"/>
    <x v="22"/>
    <x v="7"/>
    <x v="2"/>
    <x v="1"/>
    <x v="12"/>
  </r>
  <r>
    <s v="25-3"/>
    <n v="2017"/>
    <n v="52"/>
    <n v="0"/>
    <n v="0"/>
    <n v="0"/>
    <d v="2018-01-28T00:00:00"/>
    <x v="23"/>
    <x v="5"/>
    <x v="0"/>
    <x v="0"/>
    <x v="23"/>
  </r>
  <r>
    <s v="22-12"/>
    <n v="2017"/>
    <n v="52"/>
    <n v="59139.11"/>
    <n v="5800"/>
    <n v="0"/>
    <d v="2018-01-28T00:00:00"/>
    <x v="23"/>
    <x v="5"/>
    <x v="0"/>
    <x v="0"/>
    <x v="3"/>
  </r>
  <r>
    <s v="28-23"/>
    <n v="2018"/>
    <n v="52"/>
    <n v="19418.509999999998"/>
    <n v="1110"/>
    <n v="0"/>
    <d v="2019-01-27T00:00:00"/>
    <x v="23"/>
    <x v="5"/>
    <x v="2"/>
    <x v="0"/>
    <x v="22"/>
  </r>
  <r>
    <s v="28-28"/>
    <n v="2018"/>
    <n v="52"/>
    <n v="1310.25"/>
    <n v="24"/>
    <n v="0"/>
    <d v="2019-01-27T00:00:00"/>
    <x v="23"/>
    <x v="5"/>
    <x v="2"/>
    <x v="0"/>
    <x v="11"/>
  </r>
  <r>
    <s v="22-10"/>
    <n v="2018"/>
    <n v="11"/>
    <n v="15896.17"/>
    <n v="629"/>
    <n v="0"/>
    <d v="2018-04-15T00:00:00"/>
    <x v="24"/>
    <x v="3"/>
    <x v="0"/>
    <x v="1"/>
    <x v="17"/>
  </r>
  <r>
    <s v="28-23"/>
    <n v="2018"/>
    <n v="11"/>
    <n v="34937.58"/>
    <n v="1810"/>
    <n v="0"/>
    <d v="2018-04-15T00:00:00"/>
    <x v="24"/>
    <x v="3"/>
    <x v="0"/>
    <x v="1"/>
    <x v="22"/>
  </r>
  <r>
    <s v="21-4"/>
    <n v="2018"/>
    <n v="11"/>
    <n v="14460.14"/>
    <n v="5123"/>
    <n v="0"/>
    <d v="2018-04-15T00:00:00"/>
    <x v="24"/>
    <x v="3"/>
    <x v="0"/>
    <x v="1"/>
    <x v="10"/>
  </r>
  <r>
    <s v="21-17"/>
    <n v="2019"/>
    <n v="51"/>
    <n v="30.6"/>
    <n v="28"/>
    <n v="0"/>
    <d v="2020-01-26T00:00:00"/>
    <x v="23"/>
    <x v="5"/>
    <x v="1"/>
    <x v="0"/>
    <x v="24"/>
  </r>
  <r>
    <s v="21-20"/>
    <n v="2019"/>
    <n v="51"/>
    <n v="7747371.1799999997"/>
    <n v="1093116"/>
    <n v="0"/>
    <d v="2020-01-26T00:00:00"/>
    <x v="23"/>
    <x v="5"/>
    <x v="1"/>
    <x v="0"/>
    <x v="0"/>
  </r>
  <r>
    <s v="21-2"/>
    <n v="2019"/>
    <n v="51"/>
    <n v="8953.82"/>
    <n v="946"/>
    <n v="0"/>
    <d v="2020-01-26T00:00:00"/>
    <x v="23"/>
    <x v="5"/>
    <x v="1"/>
    <x v="0"/>
    <x v="8"/>
  </r>
  <r>
    <s v="28-28"/>
    <n v="2019"/>
    <n v="51"/>
    <n v="1962.55"/>
    <n v="19"/>
    <n v="0"/>
    <d v="2020-01-26T00:00:00"/>
    <x v="23"/>
    <x v="5"/>
    <x v="1"/>
    <x v="0"/>
    <x v="11"/>
  </r>
  <r>
    <s v="21-5"/>
    <n v="2020"/>
    <n v="51"/>
    <n v="1391761.75"/>
    <n v="360864"/>
    <n v="1964402"/>
    <d v="2021-01-24T00:00:00"/>
    <x v="23"/>
    <x v="5"/>
    <x v="3"/>
    <x v="0"/>
    <x v="21"/>
  </r>
  <r>
    <s v="22-10"/>
    <n v="2020"/>
    <n v="51"/>
    <n v="3916.3"/>
    <n v="127"/>
    <n v="2270"/>
    <d v="2021-01-24T00:00:00"/>
    <x v="23"/>
    <x v="5"/>
    <x v="3"/>
    <x v="0"/>
    <x v="17"/>
  </r>
  <r>
    <s v="21-8"/>
    <n v="2020"/>
    <n v="51"/>
    <n v="2943044.13"/>
    <n v="882414"/>
    <n v="4463542"/>
    <d v="2021-01-24T00:00:00"/>
    <x v="23"/>
    <x v="5"/>
    <x v="3"/>
    <x v="0"/>
    <x v="9"/>
  </r>
  <r>
    <s v="22-9"/>
    <n v="2020"/>
    <n v="28"/>
    <n v="300446.71000000002"/>
    <n v="59856"/>
    <n v="0"/>
    <d v="2020-08-16T00:00:00"/>
    <x v="14"/>
    <x v="8"/>
    <x v="1"/>
    <x v="1"/>
    <x v="6"/>
  </r>
  <r>
    <s v="21-15"/>
    <n v="2020"/>
    <n v="28"/>
    <n v="8161.42"/>
    <n v="114"/>
    <n v="0"/>
    <d v="2020-08-16T00:00:00"/>
    <x v="14"/>
    <x v="8"/>
    <x v="1"/>
    <x v="1"/>
    <x v="19"/>
  </r>
  <r>
    <s v="22-9"/>
    <n v="2018"/>
    <n v="8"/>
    <n v="42488.69"/>
    <n v="7381"/>
    <n v="0"/>
    <d v="2018-03-25T00:00:00"/>
    <x v="25"/>
    <x v="11"/>
    <x v="0"/>
    <x v="1"/>
    <x v="6"/>
  </r>
  <r>
    <s v="27-31"/>
    <n v="2018"/>
    <n v="8"/>
    <n v="319042.90000000002"/>
    <n v="18058"/>
    <n v="0"/>
    <d v="2018-03-25T00:00:00"/>
    <x v="25"/>
    <x v="11"/>
    <x v="0"/>
    <x v="1"/>
    <x v="13"/>
  </r>
  <r>
    <s v="21-6"/>
    <n v="2018"/>
    <n v="8"/>
    <n v="6977.4"/>
    <n v="1195"/>
    <n v="0"/>
    <d v="2018-03-25T00:00:00"/>
    <x v="25"/>
    <x v="11"/>
    <x v="0"/>
    <x v="1"/>
    <x v="15"/>
  </r>
  <r>
    <s v="22-4"/>
    <n v="2019"/>
    <n v="38"/>
    <n v="3225"/>
    <n v="3"/>
    <n v="0"/>
    <d v="2019-10-27T00:00:00"/>
    <x v="26"/>
    <x v="2"/>
    <x v="2"/>
    <x v="1"/>
    <x v="14"/>
  </r>
  <r>
    <s v="22-10"/>
    <n v="2019"/>
    <n v="38"/>
    <n v="4383.22"/>
    <n v="136"/>
    <n v="0"/>
    <d v="2019-10-27T00:00:00"/>
    <x v="26"/>
    <x v="2"/>
    <x v="2"/>
    <x v="1"/>
    <x v="17"/>
  </r>
  <r>
    <s v="28-26"/>
    <n v="2020"/>
    <n v="22"/>
    <n v="637"/>
    <n v="20"/>
    <n v="0"/>
    <d v="2020-07-05T00:00:00"/>
    <x v="27"/>
    <x v="10"/>
    <x v="1"/>
    <x v="1"/>
    <x v="20"/>
  </r>
  <r>
    <s v="21-7"/>
    <n v="2020"/>
    <n v="22"/>
    <n v="3540718.94"/>
    <n v="797116"/>
    <n v="0"/>
    <d v="2020-07-05T00:00:00"/>
    <x v="27"/>
    <x v="10"/>
    <x v="1"/>
    <x v="1"/>
    <x v="18"/>
  </r>
  <r>
    <s v="21-20"/>
    <n v="2020"/>
    <n v="22"/>
    <n v="25336624.379999999"/>
    <n v="2585958"/>
    <n v="0"/>
    <d v="2020-07-05T00:00:00"/>
    <x v="27"/>
    <x v="10"/>
    <x v="1"/>
    <x v="1"/>
    <x v="0"/>
  </r>
  <r>
    <s v="21-1"/>
    <n v="2020"/>
    <n v="22"/>
    <n v="2160801.96"/>
    <n v="189519"/>
    <n v="0"/>
    <d v="2020-07-05T00:00:00"/>
    <x v="27"/>
    <x v="10"/>
    <x v="1"/>
    <x v="1"/>
    <x v="1"/>
  </r>
  <r>
    <s v="22-12"/>
    <n v="2020"/>
    <n v="22"/>
    <n v="44629.31"/>
    <n v="3641"/>
    <n v="0"/>
    <d v="2020-07-05T00:00:00"/>
    <x v="27"/>
    <x v="10"/>
    <x v="1"/>
    <x v="1"/>
    <x v="3"/>
  </r>
  <r>
    <s v="21-90"/>
    <n v="2018"/>
    <n v="1"/>
    <n v="201"/>
    <n v="3"/>
    <n v="0"/>
    <d v="2018-02-04T00:00:00"/>
    <x v="28"/>
    <x v="5"/>
    <x v="0"/>
    <x v="0"/>
    <x v="12"/>
  </r>
  <r>
    <s v="21-5"/>
    <n v="2019"/>
    <n v="7"/>
    <n v="835607.18"/>
    <n v="275710"/>
    <n v="0"/>
    <d v="2019-03-24T00:00:00"/>
    <x v="25"/>
    <x v="11"/>
    <x v="2"/>
    <x v="1"/>
    <x v="21"/>
  </r>
  <r>
    <s v="21-13"/>
    <n v="2019"/>
    <n v="7"/>
    <n v="0"/>
    <n v="0"/>
    <n v="0"/>
    <d v="2019-03-24T00:00:00"/>
    <x v="25"/>
    <x v="11"/>
    <x v="2"/>
    <x v="1"/>
    <x v="7"/>
  </r>
  <r>
    <s v="21-8"/>
    <n v="2019"/>
    <n v="7"/>
    <n v="3443102.98"/>
    <n v="1016372"/>
    <n v="0"/>
    <d v="2019-03-24T00:00:00"/>
    <x v="25"/>
    <x v="11"/>
    <x v="2"/>
    <x v="1"/>
    <x v="9"/>
  </r>
  <r>
    <s v="21-2"/>
    <n v="2018"/>
    <n v="53"/>
    <n v="3748.67"/>
    <n v="139"/>
    <n v="0"/>
    <d v="2019-02-03T00:00:00"/>
    <x v="28"/>
    <x v="5"/>
    <x v="2"/>
    <x v="0"/>
    <x v="8"/>
  </r>
  <r>
    <s v="28-28"/>
    <n v="2018"/>
    <n v="53"/>
    <n v="1680.18"/>
    <n v="47"/>
    <n v="0"/>
    <d v="2019-02-03T00:00:00"/>
    <x v="28"/>
    <x v="5"/>
    <x v="2"/>
    <x v="0"/>
    <x v="11"/>
  </r>
  <r>
    <s v="28-23"/>
    <n v="2018"/>
    <n v="53"/>
    <n v="16972.37"/>
    <n v="990"/>
    <n v="0"/>
    <d v="2019-02-03T00:00:00"/>
    <x v="28"/>
    <x v="5"/>
    <x v="2"/>
    <x v="0"/>
    <x v="22"/>
  </r>
  <r>
    <s v="21-4"/>
    <n v="2018"/>
    <n v="36"/>
    <n v="13805.48"/>
    <n v="4503"/>
    <n v="0"/>
    <d v="2018-10-07T00:00:00"/>
    <x v="2"/>
    <x v="2"/>
    <x v="0"/>
    <x v="1"/>
    <x v="10"/>
  </r>
  <r>
    <s v="21-6"/>
    <n v="2018"/>
    <n v="36"/>
    <n v="23049.8"/>
    <n v="7987"/>
    <n v="0"/>
    <d v="2018-10-07T00:00:00"/>
    <x v="2"/>
    <x v="2"/>
    <x v="0"/>
    <x v="1"/>
    <x v="15"/>
  </r>
  <r>
    <s v="22-4"/>
    <n v="2018"/>
    <n v="36"/>
    <n v="7085.67"/>
    <n v="12"/>
    <n v="0"/>
    <d v="2018-10-07T00:00:00"/>
    <x v="2"/>
    <x v="2"/>
    <x v="0"/>
    <x v="1"/>
    <x v="14"/>
  </r>
  <r>
    <s v="21-2"/>
    <n v="2019"/>
    <n v="52"/>
    <n v="4890.8999999999996"/>
    <n v="682"/>
    <n v="0"/>
    <d v="2020-02-02T00:00:00"/>
    <x v="28"/>
    <x v="5"/>
    <x v="1"/>
    <x v="0"/>
    <x v="8"/>
  </r>
  <r>
    <s v="21-6"/>
    <n v="2019"/>
    <n v="52"/>
    <n v="6904.38"/>
    <n v="1252"/>
    <n v="0"/>
    <d v="2020-02-02T00:00:00"/>
    <x v="28"/>
    <x v="5"/>
    <x v="1"/>
    <x v="0"/>
    <x v="15"/>
  </r>
  <r>
    <s v="28-23"/>
    <n v="2019"/>
    <n v="52"/>
    <n v="38546.589999999997"/>
    <n v="4528"/>
    <n v="0"/>
    <d v="2020-02-02T00:00:00"/>
    <x v="28"/>
    <x v="5"/>
    <x v="1"/>
    <x v="0"/>
    <x v="22"/>
  </r>
  <r>
    <s v="21-7"/>
    <n v="2020"/>
    <n v="52"/>
    <n v="1272543.69"/>
    <n v="240670"/>
    <n v="3397435"/>
    <d v="2021-01-31T00:00:00"/>
    <x v="28"/>
    <x v="5"/>
    <x v="3"/>
    <x v="0"/>
    <x v="18"/>
  </r>
  <r>
    <s v="22-12"/>
    <n v="2018"/>
    <n v="15"/>
    <n v="49770.01"/>
    <n v="4733"/>
    <n v="0"/>
    <d v="2018-05-13T00:00:00"/>
    <x v="29"/>
    <x v="6"/>
    <x v="0"/>
    <x v="1"/>
    <x v="3"/>
  </r>
  <r>
    <s v="21-6"/>
    <n v="2018"/>
    <n v="15"/>
    <n v="5925.44"/>
    <n v="938"/>
    <n v="0"/>
    <d v="2018-05-13T00:00:00"/>
    <x v="29"/>
    <x v="6"/>
    <x v="0"/>
    <x v="1"/>
    <x v="15"/>
  </r>
  <r>
    <s v="21-13"/>
    <n v="2018"/>
    <n v="15"/>
    <n v="0"/>
    <n v="0"/>
    <n v="0"/>
    <d v="2018-05-13T00:00:00"/>
    <x v="29"/>
    <x v="6"/>
    <x v="0"/>
    <x v="1"/>
    <x v="7"/>
  </r>
  <r>
    <s v="21-2"/>
    <n v="2018"/>
    <n v="15"/>
    <n v="8257.01"/>
    <n v="639"/>
    <n v="0"/>
    <d v="2018-05-13T00:00:00"/>
    <x v="29"/>
    <x v="6"/>
    <x v="0"/>
    <x v="1"/>
    <x v="8"/>
  </r>
  <r>
    <s v="21-5"/>
    <n v="2018"/>
    <n v="15"/>
    <n v="763168.84"/>
    <n v="271282"/>
    <n v="0"/>
    <d v="2018-05-13T00:00:00"/>
    <x v="29"/>
    <x v="6"/>
    <x v="0"/>
    <x v="1"/>
    <x v="21"/>
  </r>
  <r>
    <s v="30-27"/>
    <n v="2019"/>
    <n v="8"/>
    <n v="45.46"/>
    <n v="12"/>
    <n v="0"/>
    <d v="2019-03-31T00:00:00"/>
    <x v="30"/>
    <x v="11"/>
    <x v="2"/>
    <x v="1"/>
    <x v="25"/>
  </r>
  <r>
    <s v="22-4"/>
    <n v="2019"/>
    <n v="8"/>
    <n v="58.86"/>
    <n v="2"/>
    <n v="0"/>
    <d v="2019-03-31T00:00:00"/>
    <x v="30"/>
    <x v="11"/>
    <x v="2"/>
    <x v="1"/>
    <x v="14"/>
  </r>
  <r>
    <s v="27-31"/>
    <n v="2019"/>
    <n v="8"/>
    <n v="-288.51"/>
    <n v="-22"/>
    <n v="0"/>
    <d v="2019-03-31T00:00:00"/>
    <x v="30"/>
    <x v="11"/>
    <x v="2"/>
    <x v="1"/>
    <x v="13"/>
  </r>
  <r>
    <s v="25-1"/>
    <n v="2020"/>
    <n v="20"/>
    <n v="0"/>
    <n v="0"/>
    <n v="0"/>
    <d v="2020-06-21T00:00:00"/>
    <x v="31"/>
    <x v="4"/>
    <x v="1"/>
    <x v="1"/>
    <x v="2"/>
  </r>
  <r>
    <s v="21-5"/>
    <n v="2019"/>
    <n v="1"/>
    <n v="785254.54"/>
    <n v="246916"/>
    <n v="0"/>
    <d v="2019-02-10T00:00:00"/>
    <x v="21"/>
    <x v="0"/>
    <x v="2"/>
    <x v="0"/>
    <x v="21"/>
  </r>
  <r>
    <s v="28-23"/>
    <n v="2019"/>
    <n v="1"/>
    <n v="16718.5"/>
    <n v="877"/>
    <n v="0"/>
    <d v="2019-02-10T00:00:00"/>
    <x v="21"/>
    <x v="0"/>
    <x v="2"/>
    <x v="0"/>
    <x v="22"/>
  </r>
  <r>
    <s v="21-7"/>
    <n v="2020"/>
    <n v="1"/>
    <n v="1036076.16"/>
    <n v="243026"/>
    <n v="0"/>
    <d v="2020-02-09T00:00:00"/>
    <x v="21"/>
    <x v="0"/>
    <x v="1"/>
    <x v="0"/>
    <x v="18"/>
  </r>
  <r>
    <s v="28-26"/>
    <n v="2020"/>
    <n v="1"/>
    <n v="508.95"/>
    <n v="13"/>
    <n v="0"/>
    <d v="2020-02-09T00:00:00"/>
    <x v="21"/>
    <x v="0"/>
    <x v="1"/>
    <x v="0"/>
    <x v="20"/>
  </r>
  <r>
    <s v="28-26"/>
    <n v="2021"/>
    <n v="1"/>
    <n v="0"/>
    <n v="0"/>
    <n v="49"/>
    <d v="2021-02-07T00:00:00"/>
    <x v="21"/>
    <x v="0"/>
    <x v="3"/>
    <x v="0"/>
    <x v="20"/>
  </r>
  <r>
    <s v="21-2"/>
    <n v="2021"/>
    <n v="1"/>
    <n v="28311.21"/>
    <n v="1281"/>
    <n v="18436"/>
    <d v="2021-02-07T00:00:00"/>
    <x v="21"/>
    <x v="0"/>
    <x v="3"/>
    <x v="0"/>
    <x v="8"/>
  </r>
  <r>
    <s v="27-31"/>
    <n v="2021"/>
    <n v="1"/>
    <n v="0"/>
    <n v="0"/>
    <n v="2"/>
    <d v="2021-02-07T00:00:00"/>
    <x v="21"/>
    <x v="0"/>
    <x v="3"/>
    <x v="0"/>
    <x v="13"/>
  </r>
  <r>
    <s v="27-31"/>
    <n v="2018"/>
    <n v="20"/>
    <n v="269815.95"/>
    <n v="15199"/>
    <n v="0"/>
    <d v="2018-06-17T00:00:00"/>
    <x v="32"/>
    <x v="4"/>
    <x v="0"/>
    <x v="1"/>
    <x v="13"/>
  </r>
  <r>
    <s v="21-90"/>
    <n v="2018"/>
    <n v="20"/>
    <n v="222.1"/>
    <n v="3"/>
    <n v="0"/>
    <d v="2018-06-17T00:00:00"/>
    <x v="32"/>
    <x v="4"/>
    <x v="0"/>
    <x v="1"/>
    <x v="12"/>
  </r>
  <r>
    <s v="21-6"/>
    <n v="2018"/>
    <n v="20"/>
    <n v="6705.41"/>
    <n v="1002"/>
    <n v="0"/>
    <d v="2018-06-17T00:00:00"/>
    <x v="32"/>
    <x v="4"/>
    <x v="0"/>
    <x v="1"/>
    <x v="15"/>
  </r>
  <r>
    <s v="21-8"/>
    <n v="2019"/>
    <n v="2"/>
    <n v="1884630.41"/>
    <n v="644760"/>
    <n v="0"/>
    <d v="2019-02-17T00:00:00"/>
    <x v="0"/>
    <x v="0"/>
    <x v="2"/>
    <x v="0"/>
    <x v="9"/>
  </r>
  <r>
    <s v="22-9"/>
    <n v="2019"/>
    <n v="2"/>
    <n v="53279.69"/>
    <n v="7688"/>
    <n v="0"/>
    <d v="2019-02-17T00:00:00"/>
    <x v="0"/>
    <x v="0"/>
    <x v="2"/>
    <x v="0"/>
    <x v="6"/>
  </r>
  <r>
    <s v="21-7"/>
    <n v="2020"/>
    <n v="2"/>
    <n v="1047069.67"/>
    <n v="246331"/>
    <n v="0"/>
    <d v="2020-02-16T00:00:00"/>
    <x v="0"/>
    <x v="0"/>
    <x v="1"/>
    <x v="0"/>
    <x v="18"/>
  </r>
  <r>
    <s v="28-28"/>
    <n v="2020"/>
    <n v="2"/>
    <n v="1792.61"/>
    <n v="31"/>
    <n v="0"/>
    <d v="2020-02-16T00:00:00"/>
    <x v="0"/>
    <x v="0"/>
    <x v="1"/>
    <x v="0"/>
    <x v="11"/>
  </r>
  <r>
    <s v="21-8"/>
    <n v="2020"/>
    <n v="2"/>
    <n v="2016613.98"/>
    <n v="692613"/>
    <n v="0"/>
    <d v="2020-02-16T00:00:00"/>
    <x v="0"/>
    <x v="0"/>
    <x v="1"/>
    <x v="0"/>
    <x v="9"/>
  </r>
  <r>
    <s v="27-31"/>
    <n v="2020"/>
    <n v="2"/>
    <n v="-0.01"/>
    <n v="-1"/>
    <n v="0"/>
    <d v="2020-02-16T00:00:00"/>
    <x v="0"/>
    <x v="0"/>
    <x v="1"/>
    <x v="0"/>
    <x v="13"/>
  </r>
  <r>
    <s v="22-4"/>
    <n v="2021"/>
    <n v="2"/>
    <n v="0"/>
    <n v="0"/>
    <n v="427"/>
    <d v="2021-02-14T00:00:00"/>
    <x v="0"/>
    <x v="0"/>
    <x v="3"/>
    <x v="0"/>
    <x v="14"/>
  </r>
  <r>
    <s v="28-28"/>
    <n v="2021"/>
    <n v="2"/>
    <n v="9146.42"/>
    <n v="143"/>
    <n v="0"/>
    <d v="2021-02-14T00:00:00"/>
    <x v="0"/>
    <x v="0"/>
    <x v="3"/>
    <x v="0"/>
    <x v="11"/>
  </r>
  <r>
    <s v="21-6"/>
    <n v="2019"/>
    <n v="45"/>
    <n v="5315.68"/>
    <n v="1031"/>
    <n v="0"/>
    <d v="2019-12-15T00:00:00"/>
    <x v="33"/>
    <x v="7"/>
    <x v="2"/>
    <x v="1"/>
    <x v="15"/>
  </r>
  <r>
    <s v="21-3"/>
    <n v="2019"/>
    <n v="45"/>
    <n v="150545.12"/>
    <n v="50930"/>
    <n v="0"/>
    <d v="2019-12-15T00:00:00"/>
    <x v="33"/>
    <x v="7"/>
    <x v="2"/>
    <x v="1"/>
    <x v="5"/>
  </r>
  <r>
    <s v="21-13"/>
    <n v="2018"/>
    <n v="40"/>
    <n v="0"/>
    <n v="0"/>
    <n v="0"/>
    <d v="2018-11-04T00:00:00"/>
    <x v="4"/>
    <x v="2"/>
    <x v="0"/>
    <x v="1"/>
    <x v="7"/>
  </r>
  <r>
    <s v="21-90"/>
    <n v="2018"/>
    <n v="40"/>
    <n v="516.82000000000005"/>
    <n v="6"/>
    <n v="0"/>
    <d v="2018-11-04T00:00:00"/>
    <x v="4"/>
    <x v="2"/>
    <x v="0"/>
    <x v="1"/>
    <x v="12"/>
  </r>
  <r>
    <s v="21-2"/>
    <n v="2018"/>
    <n v="40"/>
    <n v="2618.46"/>
    <n v="292"/>
    <n v="0"/>
    <d v="2018-11-04T00:00:00"/>
    <x v="4"/>
    <x v="2"/>
    <x v="0"/>
    <x v="1"/>
    <x v="8"/>
  </r>
  <r>
    <s v="21-2"/>
    <n v="2018"/>
    <n v="48"/>
    <n v="3517.41"/>
    <n v="271"/>
    <n v="0"/>
    <d v="2018-12-30T00:00:00"/>
    <x v="19"/>
    <x v="7"/>
    <x v="0"/>
    <x v="1"/>
    <x v="8"/>
  </r>
  <r>
    <s v="22-4"/>
    <n v="2018"/>
    <n v="4"/>
    <n v="20.38"/>
    <n v="1"/>
    <n v="0"/>
    <d v="2018-02-25T00:00:00"/>
    <x v="34"/>
    <x v="0"/>
    <x v="0"/>
    <x v="1"/>
    <x v="14"/>
  </r>
  <r>
    <s v="22-10"/>
    <n v="2018"/>
    <n v="22"/>
    <n v="10420.06"/>
    <n v="406"/>
    <n v="0"/>
    <d v="2018-07-01T00:00:00"/>
    <x v="5"/>
    <x v="4"/>
    <x v="0"/>
    <x v="1"/>
    <x v="17"/>
  </r>
  <r>
    <s v="21-15"/>
    <n v="2018"/>
    <n v="22"/>
    <n v="5095.41"/>
    <n v="80"/>
    <n v="0"/>
    <d v="2018-07-01T00:00:00"/>
    <x v="5"/>
    <x v="4"/>
    <x v="0"/>
    <x v="1"/>
    <x v="19"/>
  </r>
  <r>
    <s v="21-6"/>
    <n v="2018"/>
    <n v="22"/>
    <n v="5260.36"/>
    <n v="786"/>
    <n v="0"/>
    <d v="2018-07-01T00:00:00"/>
    <x v="5"/>
    <x v="4"/>
    <x v="0"/>
    <x v="1"/>
    <x v="15"/>
  </r>
  <r>
    <s v="21-20"/>
    <n v="2019"/>
    <n v="3"/>
    <n v="7429448.04"/>
    <n v="1015377"/>
    <n v="0"/>
    <d v="2019-02-24T00:00:00"/>
    <x v="34"/>
    <x v="0"/>
    <x v="2"/>
    <x v="1"/>
    <x v="0"/>
  </r>
  <r>
    <s v="28-23"/>
    <n v="2019"/>
    <n v="3"/>
    <n v="22539.31"/>
    <n v="1408"/>
    <n v="0"/>
    <d v="2019-02-24T00:00:00"/>
    <x v="34"/>
    <x v="0"/>
    <x v="2"/>
    <x v="1"/>
    <x v="22"/>
  </r>
  <r>
    <s v="22-10"/>
    <n v="2019"/>
    <n v="31"/>
    <n v="2395.19"/>
    <n v="76"/>
    <n v="0"/>
    <d v="2019-09-08T00:00:00"/>
    <x v="9"/>
    <x v="1"/>
    <x v="2"/>
    <x v="1"/>
    <x v="17"/>
  </r>
  <r>
    <s v="21-4"/>
    <n v="2019"/>
    <n v="31"/>
    <n v="22624.400000000001"/>
    <n v="4485"/>
    <n v="0"/>
    <d v="2019-09-08T00:00:00"/>
    <x v="9"/>
    <x v="1"/>
    <x v="2"/>
    <x v="1"/>
    <x v="10"/>
  </r>
  <r>
    <s v="21-15"/>
    <n v="2019"/>
    <n v="31"/>
    <n v="9109.75"/>
    <n v="125"/>
    <n v="0"/>
    <d v="2019-09-08T00:00:00"/>
    <x v="9"/>
    <x v="1"/>
    <x v="2"/>
    <x v="1"/>
    <x v="19"/>
  </r>
  <r>
    <s v="30-27"/>
    <n v="2020"/>
    <n v="3"/>
    <n v="0"/>
    <n v="0"/>
    <n v="0"/>
    <d v="2020-02-23T00:00:00"/>
    <x v="34"/>
    <x v="0"/>
    <x v="1"/>
    <x v="1"/>
    <x v="25"/>
  </r>
  <r>
    <s v="21-90"/>
    <n v="2020"/>
    <n v="3"/>
    <n v="-2508.9899999999998"/>
    <n v="-764"/>
    <n v="0"/>
    <d v="2020-02-23T00:00:00"/>
    <x v="34"/>
    <x v="0"/>
    <x v="1"/>
    <x v="1"/>
    <x v="12"/>
  </r>
  <r>
    <s v="21-1"/>
    <n v="2020"/>
    <n v="3"/>
    <n v="1420706.23"/>
    <n v="129297"/>
    <n v="0"/>
    <d v="2020-02-23T00:00:00"/>
    <x v="34"/>
    <x v="0"/>
    <x v="1"/>
    <x v="1"/>
    <x v="1"/>
  </r>
  <r>
    <s v="22-9"/>
    <n v="2019"/>
    <n v="11"/>
    <n v="26697.08"/>
    <n v="3078"/>
    <n v="0"/>
    <d v="2019-04-21T00:00:00"/>
    <x v="35"/>
    <x v="3"/>
    <x v="2"/>
    <x v="1"/>
    <x v="6"/>
  </r>
  <r>
    <s v="28-28"/>
    <n v="2020"/>
    <n v="46"/>
    <n v="14035.52"/>
    <n v="202"/>
    <n v="0"/>
    <d v="2020-12-20T00:00:00"/>
    <x v="12"/>
    <x v="7"/>
    <x v="1"/>
    <x v="1"/>
    <x v="11"/>
  </r>
  <r>
    <s v="22-4"/>
    <n v="2020"/>
    <n v="23"/>
    <n v="0"/>
    <n v="0"/>
    <n v="0"/>
    <d v="2020-07-12T00:00:00"/>
    <x v="20"/>
    <x v="10"/>
    <x v="1"/>
    <x v="1"/>
    <x v="14"/>
  </r>
  <r>
    <s v="27-31"/>
    <n v="2018"/>
    <n v="5"/>
    <n v="338411.46"/>
    <n v="18976"/>
    <n v="0"/>
    <d v="2018-03-04T00:00:00"/>
    <x v="36"/>
    <x v="0"/>
    <x v="0"/>
    <x v="1"/>
    <x v="13"/>
  </r>
  <r>
    <s v="27-31"/>
    <n v="2018"/>
    <n v="25"/>
    <n v="167805.46"/>
    <n v="9170"/>
    <n v="0"/>
    <d v="2018-07-22T00:00:00"/>
    <x v="37"/>
    <x v="10"/>
    <x v="0"/>
    <x v="1"/>
    <x v="13"/>
  </r>
  <r>
    <s v="21-18"/>
    <n v="2018"/>
    <n v="25"/>
    <n v="0"/>
    <n v="0"/>
    <n v="0"/>
    <d v="2018-07-22T00:00:00"/>
    <x v="37"/>
    <x v="10"/>
    <x v="0"/>
    <x v="1"/>
    <x v="4"/>
  </r>
  <r>
    <s v="28-28"/>
    <n v="2018"/>
    <n v="25"/>
    <n v="1502.62"/>
    <n v="32"/>
    <n v="0"/>
    <d v="2018-07-22T00:00:00"/>
    <x v="37"/>
    <x v="10"/>
    <x v="0"/>
    <x v="1"/>
    <x v="11"/>
  </r>
  <r>
    <s v="21-5"/>
    <n v="2019"/>
    <n v="4"/>
    <n v="840213.71"/>
    <n v="264721"/>
    <n v="0"/>
    <d v="2019-03-03T00:00:00"/>
    <x v="36"/>
    <x v="0"/>
    <x v="2"/>
    <x v="1"/>
    <x v="21"/>
  </r>
  <r>
    <s v="21-8"/>
    <n v="2019"/>
    <n v="4"/>
    <n v="2098008.46"/>
    <n v="688896"/>
    <n v="0"/>
    <d v="2019-03-03T00:00:00"/>
    <x v="36"/>
    <x v="0"/>
    <x v="2"/>
    <x v="1"/>
    <x v="9"/>
  </r>
  <r>
    <s v="22-14"/>
    <n v="2019"/>
    <n v="4"/>
    <n v="0"/>
    <n v="0"/>
    <n v="0"/>
    <d v="2019-03-03T00:00:00"/>
    <x v="36"/>
    <x v="0"/>
    <x v="2"/>
    <x v="1"/>
    <x v="16"/>
  </r>
  <r>
    <s v="21-8"/>
    <n v="2018"/>
    <n v="37"/>
    <n v="2138135.5699999998"/>
    <n v="589332"/>
    <n v="0"/>
    <d v="2018-10-14T00:00:00"/>
    <x v="38"/>
    <x v="2"/>
    <x v="0"/>
    <x v="1"/>
    <x v="9"/>
  </r>
  <r>
    <s v="21-90"/>
    <n v="2018"/>
    <n v="37"/>
    <n v="-247.98"/>
    <n v="0"/>
    <n v="0"/>
    <d v="2018-10-14T00:00:00"/>
    <x v="38"/>
    <x v="2"/>
    <x v="0"/>
    <x v="1"/>
    <x v="12"/>
  </r>
  <r>
    <s v="21-20"/>
    <n v="2018"/>
    <n v="46"/>
    <n v="7307228.1399999997"/>
    <n v="994748"/>
    <n v="0"/>
    <d v="2018-12-16T00:00:00"/>
    <x v="33"/>
    <x v="7"/>
    <x v="0"/>
    <x v="1"/>
    <x v="0"/>
  </r>
  <r>
    <s v="21-18"/>
    <n v="2018"/>
    <n v="46"/>
    <n v="207.95"/>
    <n v="2"/>
    <n v="0"/>
    <d v="2018-12-16T00:00:00"/>
    <x v="33"/>
    <x v="7"/>
    <x v="0"/>
    <x v="1"/>
    <x v="4"/>
  </r>
  <r>
    <s v="22-10"/>
    <n v="2018"/>
    <n v="46"/>
    <n v="3605.23"/>
    <n v="151"/>
    <n v="0"/>
    <d v="2018-12-16T00:00:00"/>
    <x v="33"/>
    <x v="7"/>
    <x v="0"/>
    <x v="1"/>
    <x v="17"/>
  </r>
  <r>
    <s v="21-3"/>
    <n v="2019"/>
    <n v="12"/>
    <n v="204828.07"/>
    <n v="62242"/>
    <n v="0"/>
    <d v="2019-04-28T00:00:00"/>
    <x v="39"/>
    <x v="3"/>
    <x v="2"/>
    <x v="1"/>
    <x v="5"/>
  </r>
  <r>
    <s v="21-90"/>
    <n v="2019"/>
    <n v="12"/>
    <n v="390.13"/>
    <n v="3"/>
    <n v="0"/>
    <d v="2019-04-28T00:00:00"/>
    <x v="39"/>
    <x v="3"/>
    <x v="2"/>
    <x v="1"/>
    <x v="12"/>
  </r>
  <r>
    <s v="21-1"/>
    <n v="2020"/>
    <n v="24"/>
    <n v="2112567.61"/>
    <n v="186673"/>
    <n v="0"/>
    <d v="2020-07-19T00:00:00"/>
    <x v="37"/>
    <x v="10"/>
    <x v="1"/>
    <x v="1"/>
    <x v="1"/>
  </r>
  <r>
    <s v="21-20"/>
    <n v="2020"/>
    <n v="24"/>
    <n v="23667755.82"/>
    <n v="2287197"/>
    <n v="0"/>
    <d v="2020-07-19T00:00:00"/>
    <x v="37"/>
    <x v="10"/>
    <x v="1"/>
    <x v="1"/>
    <x v="0"/>
  </r>
  <r>
    <s v="22-9"/>
    <n v="2020"/>
    <n v="24"/>
    <n v="327642.82"/>
    <n v="65063"/>
    <n v="0"/>
    <d v="2020-07-19T00:00:00"/>
    <x v="37"/>
    <x v="10"/>
    <x v="1"/>
    <x v="1"/>
    <x v="6"/>
  </r>
  <r>
    <s v="21-2"/>
    <n v="2019"/>
    <n v="37"/>
    <n v="14215.63"/>
    <n v="1158"/>
    <n v="0"/>
    <d v="2019-10-20T00:00:00"/>
    <x v="40"/>
    <x v="2"/>
    <x v="2"/>
    <x v="1"/>
    <x v="8"/>
  </r>
  <r>
    <s v="21-6"/>
    <n v="2019"/>
    <n v="37"/>
    <n v="5054.82"/>
    <n v="808"/>
    <n v="0"/>
    <d v="2019-10-20T00:00:00"/>
    <x v="40"/>
    <x v="2"/>
    <x v="2"/>
    <x v="1"/>
    <x v="15"/>
  </r>
  <r>
    <s v="21-7"/>
    <n v="2018"/>
    <n v="6"/>
    <n v="1313430.1599999999"/>
    <n v="299691"/>
    <n v="0"/>
    <d v="2018-03-11T00:00:00"/>
    <x v="41"/>
    <x v="11"/>
    <x v="0"/>
    <x v="1"/>
    <x v="18"/>
  </r>
  <r>
    <s v="25-1"/>
    <n v="2018"/>
    <n v="6"/>
    <n v="1574.79"/>
    <n v="21"/>
    <n v="0"/>
    <d v="2018-03-11T00:00:00"/>
    <x v="41"/>
    <x v="11"/>
    <x v="0"/>
    <x v="1"/>
    <x v="2"/>
  </r>
  <r>
    <s v="21-13"/>
    <n v="2018"/>
    <n v="6"/>
    <n v="83.24"/>
    <n v="45"/>
    <n v="0"/>
    <d v="2018-03-11T00:00:00"/>
    <x v="41"/>
    <x v="11"/>
    <x v="0"/>
    <x v="1"/>
    <x v="7"/>
  </r>
  <r>
    <s v="21-90"/>
    <n v="2019"/>
    <n v="36"/>
    <n v="465"/>
    <n v="2"/>
    <n v="0"/>
    <d v="2019-10-13T00:00:00"/>
    <x v="38"/>
    <x v="2"/>
    <x v="2"/>
    <x v="1"/>
    <x v="12"/>
  </r>
  <r>
    <s v="21-17"/>
    <n v="2019"/>
    <n v="36"/>
    <n v="20"/>
    <n v="-8"/>
    <n v="0"/>
    <d v="2019-10-13T00:00:00"/>
    <x v="38"/>
    <x v="2"/>
    <x v="2"/>
    <x v="1"/>
    <x v="24"/>
  </r>
  <r>
    <s v="21-3"/>
    <n v="2019"/>
    <n v="36"/>
    <n v="194870.58"/>
    <n v="63224"/>
    <n v="0"/>
    <d v="2019-10-13T00:00:00"/>
    <x v="38"/>
    <x v="2"/>
    <x v="2"/>
    <x v="1"/>
    <x v="5"/>
  </r>
  <r>
    <s v="22-10"/>
    <n v="2019"/>
    <n v="36"/>
    <n v="2771.52"/>
    <n v="99"/>
    <n v="0"/>
    <d v="2019-10-13T00:00:00"/>
    <x v="38"/>
    <x v="2"/>
    <x v="2"/>
    <x v="1"/>
    <x v="17"/>
  </r>
  <r>
    <s v="21-5"/>
    <n v="2019"/>
    <n v="5"/>
    <n v="844180.34"/>
    <n v="266947"/>
    <n v="0"/>
    <d v="2019-03-10T00:00:00"/>
    <x v="41"/>
    <x v="11"/>
    <x v="2"/>
    <x v="1"/>
    <x v="21"/>
  </r>
  <r>
    <s v="21-13"/>
    <n v="2019"/>
    <n v="5"/>
    <n v="0"/>
    <n v="0"/>
    <n v="0"/>
    <d v="2019-03-10T00:00:00"/>
    <x v="41"/>
    <x v="11"/>
    <x v="2"/>
    <x v="1"/>
    <x v="7"/>
  </r>
  <r>
    <s v="21-6"/>
    <n v="2020"/>
    <n v="5"/>
    <n v="4872.33"/>
    <n v="961"/>
    <n v="0"/>
    <d v="2020-03-08T00:00:00"/>
    <x v="41"/>
    <x v="11"/>
    <x v="1"/>
    <x v="1"/>
    <x v="15"/>
  </r>
  <r>
    <s v="21-13"/>
    <n v="2019"/>
    <n v="20"/>
    <n v="0"/>
    <n v="0"/>
    <n v="0"/>
    <d v="2019-06-23T00:00:00"/>
    <x v="31"/>
    <x v="4"/>
    <x v="2"/>
    <x v="1"/>
    <x v="7"/>
  </r>
  <r>
    <s v="21-5"/>
    <n v="2019"/>
    <n v="20"/>
    <n v="845363.36"/>
    <n v="279505"/>
    <n v="0"/>
    <d v="2019-06-23T00:00:00"/>
    <x v="31"/>
    <x v="4"/>
    <x v="2"/>
    <x v="1"/>
    <x v="21"/>
  </r>
  <r>
    <s v="21-1"/>
    <n v="2019"/>
    <n v="20"/>
    <n v="1420548.74"/>
    <n v="121752"/>
    <n v="0"/>
    <d v="2019-06-23T00:00:00"/>
    <x v="31"/>
    <x v="4"/>
    <x v="2"/>
    <x v="1"/>
    <x v="1"/>
  </r>
  <r>
    <s v="28-23"/>
    <n v="2019"/>
    <n v="17"/>
    <n v="139321.73000000001"/>
    <n v="11797"/>
    <n v="0"/>
    <d v="2019-06-02T00:00:00"/>
    <x v="10"/>
    <x v="6"/>
    <x v="2"/>
    <x v="1"/>
    <x v="22"/>
  </r>
  <r>
    <s v="22-12"/>
    <n v="2019"/>
    <n v="17"/>
    <n v="38036"/>
    <n v="3546"/>
    <n v="0"/>
    <d v="2019-06-02T00:00:00"/>
    <x v="10"/>
    <x v="6"/>
    <x v="2"/>
    <x v="1"/>
    <x v="3"/>
  </r>
  <r>
    <s v="21-5"/>
    <n v="2019"/>
    <n v="17"/>
    <n v="834069"/>
    <n v="276243"/>
    <n v="0"/>
    <d v="2019-06-02T00:00:00"/>
    <x v="10"/>
    <x v="6"/>
    <x v="2"/>
    <x v="1"/>
    <x v="21"/>
  </r>
  <r>
    <s v="21-18"/>
    <n v="2019"/>
    <n v="17"/>
    <n v="0"/>
    <n v="0"/>
    <n v="0"/>
    <d v="2019-06-02T00:00:00"/>
    <x v="10"/>
    <x v="6"/>
    <x v="2"/>
    <x v="1"/>
    <x v="4"/>
  </r>
  <r>
    <s v="28-26"/>
    <n v="2019"/>
    <n v="17"/>
    <n v="320654.77"/>
    <n v="3317"/>
    <n v="0"/>
    <d v="2019-06-02T00:00:00"/>
    <x v="10"/>
    <x v="6"/>
    <x v="2"/>
    <x v="1"/>
    <x v="20"/>
  </r>
  <r>
    <s v="21-18"/>
    <n v="2018"/>
    <n v="21"/>
    <n v="1119"/>
    <n v="3"/>
    <n v="0"/>
    <d v="2018-06-24T00:00:00"/>
    <x v="31"/>
    <x v="4"/>
    <x v="0"/>
    <x v="1"/>
    <x v="4"/>
  </r>
  <r>
    <s v="21-5"/>
    <n v="2018"/>
    <n v="21"/>
    <n v="795088.14"/>
    <n v="267929"/>
    <n v="0"/>
    <d v="2018-06-24T00:00:00"/>
    <x v="31"/>
    <x v="4"/>
    <x v="0"/>
    <x v="1"/>
    <x v="21"/>
  </r>
  <r>
    <s v="25-1"/>
    <n v="2018"/>
    <n v="7"/>
    <n v="824.89"/>
    <n v="11"/>
    <n v="0"/>
    <d v="2018-03-18T00:00:00"/>
    <x v="42"/>
    <x v="11"/>
    <x v="0"/>
    <x v="1"/>
    <x v="2"/>
  </r>
  <r>
    <s v="21-1"/>
    <n v="2018"/>
    <n v="7"/>
    <n v="1385439.15"/>
    <n v="114900"/>
    <n v="0"/>
    <d v="2018-03-18T00:00:00"/>
    <x v="42"/>
    <x v="11"/>
    <x v="0"/>
    <x v="1"/>
    <x v="1"/>
  </r>
  <r>
    <s v="25-1"/>
    <n v="2019"/>
    <n v="6"/>
    <n v="578.76"/>
    <n v="7"/>
    <n v="0"/>
    <d v="2019-03-17T00:00:00"/>
    <x v="42"/>
    <x v="11"/>
    <x v="2"/>
    <x v="1"/>
    <x v="2"/>
  </r>
  <r>
    <s v="21-3"/>
    <n v="2019"/>
    <n v="6"/>
    <n v="155706.78"/>
    <n v="52021"/>
    <n v="0"/>
    <d v="2019-03-17T00:00:00"/>
    <x v="42"/>
    <x v="11"/>
    <x v="2"/>
    <x v="1"/>
    <x v="5"/>
  </r>
  <r>
    <s v="21-15"/>
    <n v="2019"/>
    <n v="6"/>
    <n v="5482.63"/>
    <n v="77"/>
    <n v="0"/>
    <d v="2019-03-17T00:00:00"/>
    <x v="42"/>
    <x v="11"/>
    <x v="2"/>
    <x v="1"/>
    <x v="19"/>
  </r>
  <r>
    <s v="21-13"/>
    <n v="2019"/>
    <n v="6"/>
    <n v="0"/>
    <n v="0"/>
    <n v="0"/>
    <d v="2019-03-17T00:00:00"/>
    <x v="42"/>
    <x v="11"/>
    <x v="2"/>
    <x v="1"/>
    <x v="7"/>
  </r>
  <r>
    <s v="21-20"/>
    <n v="2020"/>
    <n v="6"/>
    <n v="13083878.58"/>
    <n v="1767813"/>
    <n v="0"/>
    <d v="2020-03-15T00:00:00"/>
    <x v="42"/>
    <x v="11"/>
    <x v="1"/>
    <x v="1"/>
    <x v="0"/>
  </r>
  <r>
    <s v="22-9"/>
    <n v="2020"/>
    <n v="6"/>
    <n v="107038.63"/>
    <n v="22746"/>
    <n v="0"/>
    <d v="2020-03-15T00:00:00"/>
    <x v="42"/>
    <x v="11"/>
    <x v="1"/>
    <x v="1"/>
    <x v="6"/>
  </r>
  <r>
    <s v="21-3"/>
    <n v="2020"/>
    <n v="19"/>
    <n v="291904.36"/>
    <n v="96673"/>
    <n v="0"/>
    <d v="2020-06-14T00:00:00"/>
    <x v="32"/>
    <x v="4"/>
    <x v="1"/>
    <x v="1"/>
    <x v="5"/>
  </r>
  <r>
    <s v="21-18"/>
    <n v="2020"/>
    <n v="19"/>
    <n v="266242.43"/>
    <n v="2757"/>
    <n v="0"/>
    <d v="2020-06-14T00:00:00"/>
    <x v="32"/>
    <x v="4"/>
    <x v="1"/>
    <x v="1"/>
    <x v="4"/>
  </r>
  <r>
    <s v="21-8"/>
    <n v="2020"/>
    <n v="19"/>
    <n v="5336631.1100000003"/>
    <n v="1279321"/>
    <n v="0"/>
    <d v="2020-06-14T00:00:00"/>
    <x v="32"/>
    <x v="4"/>
    <x v="1"/>
    <x v="1"/>
    <x v="9"/>
  </r>
  <r>
    <s v="21-20"/>
    <n v="2018"/>
    <n v="9"/>
    <n v="13024932.6"/>
    <n v="1581378"/>
    <n v="0"/>
    <d v="2018-04-01T00:00:00"/>
    <x v="30"/>
    <x v="11"/>
    <x v="0"/>
    <x v="1"/>
    <x v="0"/>
  </r>
  <r>
    <s v="25-1"/>
    <n v="2018"/>
    <n v="9"/>
    <n v="1339.82"/>
    <n v="18"/>
    <n v="0"/>
    <d v="2018-04-01T00:00:00"/>
    <x v="30"/>
    <x v="11"/>
    <x v="0"/>
    <x v="1"/>
    <x v="2"/>
  </r>
  <r>
    <s v="22-9"/>
    <n v="2020"/>
    <n v="7"/>
    <n v="181489.72"/>
    <n v="34913"/>
    <n v="0"/>
    <d v="2020-03-22T00:00:00"/>
    <x v="25"/>
    <x v="11"/>
    <x v="1"/>
    <x v="1"/>
    <x v="6"/>
  </r>
  <r>
    <s v="21-8"/>
    <n v="2020"/>
    <n v="7"/>
    <n v="3232511.57"/>
    <n v="995361"/>
    <n v="0"/>
    <d v="2020-03-22T00:00:00"/>
    <x v="25"/>
    <x v="11"/>
    <x v="1"/>
    <x v="1"/>
    <x v="9"/>
  </r>
  <r>
    <s v="22-9"/>
    <n v="2020"/>
    <n v="27"/>
    <n v="317045.74"/>
    <n v="63963"/>
    <n v="0"/>
    <d v="2020-08-09T00:00:00"/>
    <x v="43"/>
    <x v="8"/>
    <x v="1"/>
    <x v="1"/>
    <x v="6"/>
  </r>
  <r>
    <s v="22-4"/>
    <n v="2020"/>
    <n v="27"/>
    <n v="0"/>
    <n v="0"/>
    <n v="0"/>
    <d v="2020-08-09T00:00:00"/>
    <x v="43"/>
    <x v="8"/>
    <x v="1"/>
    <x v="1"/>
    <x v="14"/>
  </r>
  <r>
    <s v="21-7"/>
    <n v="2020"/>
    <n v="27"/>
    <n v="2806187.45"/>
    <n v="592832"/>
    <n v="0"/>
    <d v="2020-08-09T00:00:00"/>
    <x v="43"/>
    <x v="8"/>
    <x v="1"/>
    <x v="1"/>
    <x v="18"/>
  </r>
  <r>
    <s v="21-18"/>
    <n v="2020"/>
    <n v="27"/>
    <n v="100492.61"/>
    <n v="1050"/>
    <n v="0"/>
    <d v="2020-08-09T00:00:00"/>
    <x v="43"/>
    <x v="8"/>
    <x v="1"/>
    <x v="1"/>
    <x v="4"/>
  </r>
  <r>
    <s v="22-12"/>
    <n v="2020"/>
    <n v="27"/>
    <n v="45112.53"/>
    <n v="3739"/>
    <n v="0"/>
    <d v="2020-08-09T00:00:00"/>
    <x v="43"/>
    <x v="8"/>
    <x v="1"/>
    <x v="1"/>
    <x v="3"/>
  </r>
  <r>
    <s v="21-2"/>
    <n v="2020"/>
    <n v="27"/>
    <n v="5824.67"/>
    <n v="273"/>
    <n v="0"/>
    <d v="2020-08-09T00:00:00"/>
    <x v="43"/>
    <x v="8"/>
    <x v="1"/>
    <x v="1"/>
    <x v="8"/>
  </r>
  <r>
    <s v="28-26"/>
    <n v="2020"/>
    <n v="27"/>
    <n v="33"/>
    <n v="1"/>
    <n v="0"/>
    <d v="2020-08-09T00:00:00"/>
    <x v="43"/>
    <x v="8"/>
    <x v="1"/>
    <x v="1"/>
    <x v="20"/>
  </r>
  <r>
    <s v="21-5"/>
    <n v="2020"/>
    <n v="27"/>
    <n v="1194921.97"/>
    <n v="374764"/>
    <n v="0"/>
    <d v="2020-08-09T00:00:00"/>
    <x v="43"/>
    <x v="8"/>
    <x v="1"/>
    <x v="1"/>
    <x v="21"/>
  </r>
  <r>
    <s v="25-1"/>
    <n v="2019"/>
    <n v="26"/>
    <n v="0"/>
    <n v="0"/>
    <n v="0"/>
    <d v="2019-08-04T00:00:00"/>
    <x v="44"/>
    <x v="10"/>
    <x v="2"/>
    <x v="1"/>
    <x v="2"/>
  </r>
  <r>
    <s v="28-28"/>
    <n v="2018"/>
    <n v="35"/>
    <n v="1039.95"/>
    <n v="13"/>
    <n v="0"/>
    <d v="2018-09-30T00:00:00"/>
    <x v="1"/>
    <x v="1"/>
    <x v="0"/>
    <x v="1"/>
    <x v="11"/>
  </r>
  <r>
    <s v="21-3"/>
    <n v="2018"/>
    <n v="35"/>
    <n v="138680.16"/>
    <n v="37800"/>
    <n v="0"/>
    <d v="2018-09-30T00:00:00"/>
    <x v="1"/>
    <x v="1"/>
    <x v="0"/>
    <x v="1"/>
    <x v="5"/>
  </r>
  <r>
    <s v="22-14"/>
    <n v="2018"/>
    <n v="35"/>
    <n v="0"/>
    <n v="0"/>
    <n v="0"/>
    <d v="2018-09-30T00:00:00"/>
    <x v="1"/>
    <x v="1"/>
    <x v="0"/>
    <x v="1"/>
    <x v="16"/>
  </r>
  <r>
    <s v="21-4"/>
    <n v="2018"/>
    <n v="35"/>
    <n v="11414.69"/>
    <n v="3912"/>
    <n v="0"/>
    <d v="2018-09-30T00:00:00"/>
    <x v="1"/>
    <x v="1"/>
    <x v="0"/>
    <x v="1"/>
    <x v="10"/>
  </r>
  <r>
    <s v="21-6"/>
    <n v="2019"/>
    <n v="42"/>
    <n v="9646.7099999999991"/>
    <n v="1567"/>
    <n v="0"/>
    <d v="2019-11-24T00:00:00"/>
    <x v="45"/>
    <x v="9"/>
    <x v="2"/>
    <x v="1"/>
    <x v="15"/>
  </r>
  <r>
    <s v="21-20"/>
    <n v="2019"/>
    <n v="42"/>
    <n v="9680728.6999999993"/>
    <n v="1319133"/>
    <n v="0"/>
    <d v="2019-11-24T00:00:00"/>
    <x v="45"/>
    <x v="9"/>
    <x v="2"/>
    <x v="1"/>
    <x v="0"/>
  </r>
  <r>
    <s v="21-5"/>
    <n v="2019"/>
    <n v="42"/>
    <n v="944666.21"/>
    <n v="292202"/>
    <n v="0"/>
    <d v="2019-11-24T00:00:00"/>
    <x v="45"/>
    <x v="9"/>
    <x v="2"/>
    <x v="1"/>
    <x v="21"/>
  </r>
  <r>
    <s v="25-1"/>
    <n v="2020"/>
    <n v="8"/>
    <n v="0"/>
    <n v="0"/>
    <n v="0"/>
    <d v="2020-03-29T00:00:00"/>
    <x v="30"/>
    <x v="11"/>
    <x v="1"/>
    <x v="1"/>
    <x v="2"/>
  </r>
  <r>
    <s v="22-10"/>
    <n v="2020"/>
    <n v="8"/>
    <n v="0"/>
    <n v="0"/>
    <n v="0"/>
    <d v="2020-03-29T00:00:00"/>
    <x v="30"/>
    <x v="11"/>
    <x v="1"/>
    <x v="1"/>
    <x v="17"/>
  </r>
  <r>
    <s v="22-14"/>
    <n v="2019"/>
    <n v="35"/>
    <n v="0"/>
    <n v="0"/>
    <n v="0"/>
    <d v="2019-10-06T00:00:00"/>
    <x v="2"/>
    <x v="2"/>
    <x v="2"/>
    <x v="1"/>
    <x v="16"/>
  </r>
  <r>
    <s v="28-28"/>
    <n v="2018"/>
    <n v="45"/>
    <n v="1374.51"/>
    <n v="21"/>
    <n v="0"/>
    <d v="2018-12-09T00:00:00"/>
    <x v="22"/>
    <x v="7"/>
    <x v="0"/>
    <x v="1"/>
    <x v="11"/>
  </r>
  <r>
    <s v="21-4"/>
    <n v="2018"/>
    <n v="45"/>
    <n v="10023.34"/>
    <n v="3407"/>
    <n v="0"/>
    <d v="2018-12-09T00:00:00"/>
    <x v="22"/>
    <x v="7"/>
    <x v="0"/>
    <x v="1"/>
    <x v="10"/>
  </r>
  <r>
    <s v="28-23"/>
    <n v="2018"/>
    <n v="45"/>
    <n v="10385.370000000001"/>
    <n v="552"/>
    <n v="0"/>
    <d v="2018-12-09T00:00:00"/>
    <x v="22"/>
    <x v="7"/>
    <x v="0"/>
    <x v="1"/>
    <x v="22"/>
  </r>
  <r>
    <s v="22-9"/>
    <n v="2018"/>
    <n v="45"/>
    <n v="29953.89"/>
    <n v="4514"/>
    <n v="0"/>
    <d v="2018-12-09T00:00:00"/>
    <x v="22"/>
    <x v="7"/>
    <x v="0"/>
    <x v="1"/>
    <x v="6"/>
  </r>
  <r>
    <s v="28-28"/>
    <n v="2019"/>
    <n v="9"/>
    <n v="3651.43"/>
    <n v="64"/>
    <n v="0"/>
    <d v="2019-04-07T00:00:00"/>
    <x v="3"/>
    <x v="3"/>
    <x v="2"/>
    <x v="1"/>
    <x v="11"/>
  </r>
  <r>
    <s v="21-6"/>
    <n v="2019"/>
    <n v="9"/>
    <n v="6638.41"/>
    <n v="1249"/>
    <n v="0"/>
    <d v="2019-04-07T00:00:00"/>
    <x v="3"/>
    <x v="3"/>
    <x v="2"/>
    <x v="1"/>
    <x v="15"/>
  </r>
  <r>
    <s v="21-4"/>
    <n v="2019"/>
    <n v="43"/>
    <n v="18005.25"/>
    <n v="2726"/>
    <n v="0"/>
    <d v="2019-12-01T00:00:00"/>
    <x v="46"/>
    <x v="9"/>
    <x v="2"/>
    <x v="1"/>
    <x v="10"/>
  </r>
  <r>
    <s v="22-12"/>
    <n v="2019"/>
    <n v="43"/>
    <n v="35235.919999999998"/>
    <n v="2955"/>
    <n v="0"/>
    <d v="2019-12-01T00:00:00"/>
    <x v="46"/>
    <x v="9"/>
    <x v="2"/>
    <x v="1"/>
    <x v="3"/>
  </r>
  <r>
    <s v="21-5"/>
    <n v="2019"/>
    <n v="43"/>
    <n v="681471.64"/>
    <n v="229577"/>
    <n v="0"/>
    <d v="2019-12-01T00:00:00"/>
    <x v="46"/>
    <x v="9"/>
    <x v="2"/>
    <x v="1"/>
    <x v="21"/>
  </r>
  <r>
    <s v="21-2"/>
    <n v="2019"/>
    <n v="43"/>
    <n v="15771.56"/>
    <n v="1232"/>
    <n v="0"/>
    <d v="2019-12-01T00:00:00"/>
    <x v="46"/>
    <x v="9"/>
    <x v="2"/>
    <x v="1"/>
    <x v="8"/>
  </r>
  <r>
    <s v="22-12"/>
    <n v="2020"/>
    <n v="29"/>
    <n v="40908.28"/>
    <n v="3505"/>
    <n v="0"/>
    <d v="2020-08-23T00:00:00"/>
    <x v="47"/>
    <x v="8"/>
    <x v="1"/>
    <x v="1"/>
    <x v="3"/>
  </r>
  <r>
    <s v="21-2"/>
    <n v="2020"/>
    <n v="29"/>
    <n v="9659.58"/>
    <n v="525"/>
    <n v="0"/>
    <d v="2020-08-23T00:00:00"/>
    <x v="47"/>
    <x v="8"/>
    <x v="1"/>
    <x v="1"/>
    <x v="8"/>
  </r>
  <r>
    <s v="28-28"/>
    <n v="2020"/>
    <n v="29"/>
    <n v="19126.78"/>
    <n v="306"/>
    <n v="0"/>
    <d v="2020-08-23T00:00:00"/>
    <x v="47"/>
    <x v="8"/>
    <x v="1"/>
    <x v="1"/>
    <x v="11"/>
  </r>
  <r>
    <s v="21-15"/>
    <n v="2018"/>
    <n v="12"/>
    <n v="6470.76"/>
    <n v="102"/>
    <n v="0"/>
    <d v="2018-04-22T00:00:00"/>
    <x v="35"/>
    <x v="3"/>
    <x v="0"/>
    <x v="1"/>
    <x v="19"/>
  </r>
  <r>
    <s v="21-6"/>
    <n v="2018"/>
    <n v="12"/>
    <n v="6839.75"/>
    <n v="1108"/>
    <n v="0"/>
    <d v="2018-04-22T00:00:00"/>
    <x v="35"/>
    <x v="3"/>
    <x v="0"/>
    <x v="1"/>
    <x v="15"/>
  </r>
  <r>
    <s v="21-5"/>
    <n v="2018"/>
    <n v="12"/>
    <n v="819720.92"/>
    <n v="276947"/>
    <n v="0"/>
    <d v="2018-04-22T00:00:00"/>
    <x v="35"/>
    <x v="3"/>
    <x v="0"/>
    <x v="1"/>
    <x v="21"/>
  </r>
  <r>
    <s v="22-9"/>
    <n v="2019"/>
    <n v="19"/>
    <n v="44662.27"/>
    <n v="6688"/>
    <n v="0"/>
    <d v="2019-06-16T00:00:00"/>
    <x v="32"/>
    <x v="4"/>
    <x v="2"/>
    <x v="1"/>
    <x v="6"/>
  </r>
  <r>
    <s v="21-8"/>
    <n v="2019"/>
    <n v="19"/>
    <n v="3387094.55"/>
    <n v="932738"/>
    <n v="0"/>
    <d v="2019-06-16T00:00:00"/>
    <x v="32"/>
    <x v="4"/>
    <x v="2"/>
    <x v="1"/>
    <x v="9"/>
  </r>
  <r>
    <s v="21-1"/>
    <n v="2019"/>
    <n v="19"/>
    <n v="1373098.34"/>
    <n v="119416"/>
    <n v="0"/>
    <d v="2019-06-16T00:00:00"/>
    <x v="32"/>
    <x v="4"/>
    <x v="2"/>
    <x v="1"/>
    <x v="1"/>
  </r>
  <r>
    <s v="21-17"/>
    <n v="2019"/>
    <n v="19"/>
    <n v="231.67"/>
    <n v="1"/>
    <n v="0"/>
    <d v="2019-06-16T00:00:00"/>
    <x v="32"/>
    <x v="4"/>
    <x v="2"/>
    <x v="1"/>
    <x v="24"/>
  </r>
  <r>
    <s v="21-8"/>
    <n v="2020"/>
    <n v="10"/>
    <n v="4324601.1100000003"/>
    <n v="1186932"/>
    <n v="0"/>
    <d v="2020-04-12T00:00:00"/>
    <x v="24"/>
    <x v="3"/>
    <x v="1"/>
    <x v="1"/>
    <x v="9"/>
  </r>
  <r>
    <s v="28-26"/>
    <n v="2020"/>
    <n v="10"/>
    <n v="600"/>
    <n v="18"/>
    <n v="0"/>
    <d v="2020-04-12T00:00:00"/>
    <x v="24"/>
    <x v="3"/>
    <x v="1"/>
    <x v="1"/>
    <x v="20"/>
  </r>
  <r>
    <s v="21-18"/>
    <n v="2019"/>
    <n v="29"/>
    <n v="0"/>
    <n v="0"/>
    <n v="0"/>
    <d v="2019-08-25T00:00:00"/>
    <x v="47"/>
    <x v="8"/>
    <x v="2"/>
    <x v="1"/>
    <x v="4"/>
  </r>
  <r>
    <s v="21-17"/>
    <n v="2020"/>
    <n v="11"/>
    <n v="310"/>
    <n v="76"/>
    <n v="0"/>
    <d v="2020-04-19T00:00:00"/>
    <x v="35"/>
    <x v="3"/>
    <x v="1"/>
    <x v="1"/>
    <x v="24"/>
  </r>
  <r>
    <s v="21-1"/>
    <n v="2020"/>
    <n v="11"/>
    <n v="1787691.37"/>
    <n v="159821"/>
    <n v="0"/>
    <d v="2020-04-19T00:00:00"/>
    <x v="35"/>
    <x v="3"/>
    <x v="1"/>
    <x v="1"/>
    <x v="1"/>
  </r>
  <r>
    <s v="21-13"/>
    <n v="2019"/>
    <n v="21"/>
    <n v="0"/>
    <n v="0"/>
    <n v="0"/>
    <d v="2019-06-30T00:00:00"/>
    <x v="5"/>
    <x v="4"/>
    <x v="2"/>
    <x v="1"/>
    <x v="7"/>
  </r>
  <r>
    <s v="21-90"/>
    <n v="2019"/>
    <n v="21"/>
    <n v="317.56"/>
    <n v="4"/>
    <n v="0"/>
    <d v="2019-06-30T00:00:00"/>
    <x v="5"/>
    <x v="4"/>
    <x v="2"/>
    <x v="1"/>
    <x v="12"/>
  </r>
  <r>
    <s v="21-17"/>
    <n v="2019"/>
    <n v="16"/>
    <n v="0"/>
    <n v="0"/>
    <n v="0"/>
    <d v="2019-05-26T00:00:00"/>
    <x v="48"/>
    <x v="6"/>
    <x v="2"/>
    <x v="1"/>
    <x v="24"/>
  </r>
  <r>
    <s v="28-23"/>
    <n v="2019"/>
    <n v="16"/>
    <n v="117716.54"/>
    <n v="10306"/>
    <n v="0"/>
    <d v="2019-05-26T00:00:00"/>
    <x v="48"/>
    <x v="6"/>
    <x v="2"/>
    <x v="1"/>
    <x v="22"/>
  </r>
  <r>
    <s v="21-18"/>
    <n v="2019"/>
    <n v="16"/>
    <n v="0"/>
    <n v="0"/>
    <n v="0"/>
    <d v="2019-05-26T00:00:00"/>
    <x v="48"/>
    <x v="6"/>
    <x v="2"/>
    <x v="1"/>
    <x v="4"/>
  </r>
  <r>
    <s v="21-7"/>
    <n v="2019"/>
    <n v="16"/>
    <n v="3304762.53"/>
    <n v="776596"/>
    <n v="0"/>
    <d v="2019-05-26T00:00:00"/>
    <x v="48"/>
    <x v="6"/>
    <x v="2"/>
    <x v="1"/>
    <x v="18"/>
  </r>
  <r>
    <s v="21-20"/>
    <n v="2019"/>
    <n v="16"/>
    <n v="20477626.920000002"/>
    <n v="2624570"/>
    <n v="0"/>
    <d v="2019-05-26T00:00:00"/>
    <x v="48"/>
    <x v="6"/>
    <x v="2"/>
    <x v="1"/>
    <x v="0"/>
  </r>
  <r>
    <s v="21-6"/>
    <n v="2018"/>
    <n v="13"/>
    <n v="7046.01"/>
    <n v="1128"/>
    <n v="0"/>
    <d v="2018-04-29T00:00:00"/>
    <x v="39"/>
    <x v="3"/>
    <x v="0"/>
    <x v="1"/>
    <x v="15"/>
  </r>
  <r>
    <s v="21-15"/>
    <n v="2018"/>
    <n v="13"/>
    <n v="7900.49"/>
    <n v="122"/>
    <n v="0"/>
    <d v="2018-04-29T00:00:00"/>
    <x v="39"/>
    <x v="3"/>
    <x v="0"/>
    <x v="1"/>
    <x v="19"/>
  </r>
  <r>
    <s v="27-31"/>
    <n v="2018"/>
    <n v="31"/>
    <n v="6010.89"/>
    <n v="408"/>
    <n v="0"/>
    <d v="2018-09-02T00:00:00"/>
    <x v="49"/>
    <x v="8"/>
    <x v="0"/>
    <x v="1"/>
    <x v="13"/>
  </r>
  <r>
    <s v="21-2"/>
    <n v="2018"/>
    <n v="31"/>
    <n v="15354.02"/>
    <n v="866"/>
    <n v="0"/>
    <d v="2018-09-02T00:00:00"/>
    <x v="49"/>
    <x v="8"/>
    <x v="0"/>
    <x v="1"/>
    <x v="8"/>
  </r>
  <r>
    <s v="21-15"/>
    <n v="2018"/>
    <n v="31"/>
    <n v="5953.84"/>
    <n v="91"/>
    <n v="0"/>
    <d v="2018-09-02T00:00:00"/>
    <x v="49"/>
    <x v="8"/>
    <x v="0"/>
    <x v="1"/>
    <x v="19"/>
  </r>
  <r>
    <s v="21-3"/>
    <n v="2020"/>
    <n v="42"/>
    <n v="347032.11"/>
    <n v="75324"/>
    <n v="0"/>
    <d v="2020-11-22T00:00:00"/>
    <x v="45"/>
    <x v="9"/>
    <x v="1"/>
    <x v="1"/>
    <x v="5"/>
  </r>
  <r>
    <s v="28-23"/>
    <n v="2020"/>
    <n v="42"/>
    <n v="60448.51"/>
    <n v="9975"/>
    <n v="0"/>
    <d v="2020-11-22T00:00:00"/>
    <x v="45"/>
    <x v="9"/>
    <x v="1"/>
    <x v="1"/>
    <x v="22"/>
  </r>
  <r>
    <s v="21-8"/>
    <n v="2018"/>
    <n v="44"/>
    <n v="1790569.83"/>
    <n v="608752"/>
    <n v="0"/>
    <d v="2018-12-02T00:00:00"/>
    <x v="46"/>
    <x v="9"/>
    <x v="0"/>
    <x v="1"/>
    <x v="9"/>
  </r>
  <r>
    <s v="21-3"/>
    <n v="2018"/>
    <n v="14"/>
    <n v="457350.55"/>
    <n v="39258"/>
    <n v="0"/>
    <d v="2018-05-06T00:00:00"/>
    <x v="13"/>
    <x v="3"/>
    <x v="0"/>
    <x v="1"/>
    <x v="5"/>
  </r>
  <r>
    <s v="21-4"/>
    <n v="2020"/>
    <n v="16"/>
    <n v="36085.730000000003"/>
    <n v="7472"/>
    <n v="0"/>
    <d v="2020-05-24T00:00:00"/>
    <x v="48"/>
    <x v="6"/>
    <x v="1"/>
    <x v="1"/>
    <x v="10"/>
  </r>
  <r>
    <s v="22-9"/>
    <n v="2020"/>
    <n v="16"/>
    <n v="350088.18"/>
    <n v="71584"/>
    <n v="0"/>
    <d v="2020-05-24T00:00:00"/>
    <x v="48"/>
    <x v="6"/>
    <x v="1"/>
    <x v="1"/>
    <x v="6"/>
  </r>
  <r>
    <s v="21-2"/>
    <n v="2020"/>
    <n v="25"/>
    <n v="17744.97"/>
    <n v="1118"/>
    <n v="0"/>
    <d v="2020-07-26T00:00:00"/>
    <x v="17"/>
    <x v="10"/>
    <x v="1"/>
    <x v="1"/>
    <x v="8"/>
  </r>
  <r>
    <s v="21-20"/>
    <n v="2020"/>
    <n v="25"/>
    <n v="22499748.16"/>
    <n v="2155036"/>
    <n v="0"/>
    <d v="2020-07-26T00:00:00"/>
    <x v="17"/>
    <x v="10"/>
    <x v="1"/>
    <x v="1"/>
    <x v="0"/>
  </r>
  <r>
    <s v="21-8"/>
    <n v="2020"/>
    <n v="25"/>
    <n v="3718031.68"/>
    <n v="953195"/>
    <n v="0"/>
    <d v="2020-07-26T00:00:00"/>
    <x v="17"/>
    <x v="10"/>
    <x v="1"/>
    <x v="1"/>
    <x v="9"/>
  </r>
  <r>
    <s v="22-10"/>
    <n v="2018"/>
    <n v="39"/>
    <n v="9262.18"/>
    <n v="368"/>
    <n v="0"/>
    <d v="2018-10-28T00:00:00"/>
    <x v="26"/>
    <x v="2"/>
    <x v="0"/>
    <x v="1"/>
    <x v="17"/>
  </r>
  <r>
    <s v="21-1"/>
    <n v="2018"/>
    <n v="39"/>
    <n v="1411216.86"/>
    <n v="117416"/>
    <n v="0"/>
    <d v="2018-10-28T00:00:00"/>
    <x v="26"/>
    <x v="2"/>
    <x v="0"/>
    <x v="1"/>
    <x v="1"/>
  </r>
  <r>
    <s v="21-7"/>
    <n v="2018"/>
    <n v="39"/>
    <n v="1609604.38"/>
    <n v="403014"/>
    <n v="0"/>
    <d v="2018-10-28T00:00:00"/>
    <x v="26"/>
    <x v="2"/>
    <x v="0"/>
    <x v="1"/>
    <x v="18"/>
  </r>
  <r>
    <s v="22-4"/>
    <n v="2018"/>
    <n v="33"/>
    <n v="244.76"/>
    <n v="2"/>
    <n v="0"/>
    <d v="2018-09-16T00:00:00"/>
    <x v="50"/>
    <x v="1"/>
    <x v="0"/>
    <x v="1"/>
    <x v="14"/>
  </r>
  <r>
    <s v="21-4"/>
    <n v="2018"/>
    <n v="33"/>
    <n v="12067.3"/>
    <n v="4356"/>
    <n v="0"/>
    <d v="2018-09-16T00:00:00"/>
    <x v="50"/>
    <x v="1"/>
    <x v="0"/>
    <x v="1"/>
    <x v="10"/>
  </r>
  <r>
    <s v="21-4"/>
    <n v="2019"/>
    <n v="14"/>
    <n v="12861.41"/>
    <n v="4426"/>
    <n v="0"/>
    <d v="2019-05-12T00:00:00"/>
    <x v="29"/>
    <x v="6"/>
    <x v="2"/>
    <x v="1"/>
    <x v="10"/>
  </r>
  <r>
    <s v="21-3"/>
    <n v="2019"/>
    <n v="14"/>
    <n v="155885.51999999999"/>
    <n v="52788"/>
    <n v="0"/>
    <d v="2019-05-12T00:00:00"/>
    <x v="29"/>
    <x v="6"/>
    <x v="2"/>
    <x v="1"/>
    <x v="5"/>
  </r>
  <r>
    <s v="21-3"/>
    <n v="2020"/>
    <n v="14"/>
    <n v="290686.33"/>
    <n v="106564"/>
    <n v="0"/>
    <d v="2020-05-10T00:00:00"/>
    <x v="29"/>
    <x v="6"/>
    <x v="1"/>
    <x v="1"/>
    <x v="5"/>
  </r>
  <r>
    <s v="21-17"/>
    <n v="2020"/>
    <n v="14"/>
    <n v="0"/>
    <n v="0"/>
    <n v="0"/>
    <d v="2020-05-10T00:00:00"/>
    <x v="29"/>
    <x v="6"/>
    <x v="1"/>
    <x v="1"/>
    <x v="24"/>
  </r>
  <r>
    <s v="22-13"/>
    <n v="2018"/>
    <n v="34"/>
    <n v="0"/>
    <n v="0"/>
    <n v="0"/>
    <d v="2018-09-23T00:00:00"/>
    <x v="51"/>
    <x v="1"/>
    <x v="0"/>
    <x v="1"/>
    <x v="26"/>
  </r>
  <r>
    <s v="22-12"/>
    <n v="2018"/>
    <n v="34"/>
    <n v="50998.29"/>
    <n v="4891"/>
    <n v="0"/>
    <d v="2018-09-23T00:00:00"/>
    <x v="51"/>
    <x v="1"/>
    <x v="0"/>
    <x v="1"/>
    <x v="3"/>
  </r>
  <r>
    <s v="28-28"/>
    <n v="2019"/>
    <n v="15"/>
    <n v="4126.09"/>
    <n v="57"/>
    <n v="0"/>
    <d v="2019-05-19T00:00:00"/>
    <x v="15"/>
    <x v="6"/>
    <x v="2"/>
    <x v="1"/>
    <x v="11"/>
  </r>
  <r>
    <s v="21-1"/>
    <n v="2019"/>
    <n v="15"/>
    <n v="1385117.16"/>
    <n v="119063"/>
    <n v="0"/>
    <d v="2019-05-19T00:00:00"/>
    <x v="15"/>
    <x v="6"/>
    <x v="2"/>
    <x v="1"/>
    <x v="1"/>
  </r>
  <r>
    <s v="27-31"/>
    <n v="2019"/>
    <n v="18"/>
    <n v="-88.77"/>
    <n v="-7"/>
    <n v="0"/>
    <d v="2019-06-09T00:00:00"/>
    <x v="8"/>
    <x v="4"/>
    <x v="2"/>
    <x v="1"/>
    <x v="13"/>
  </r>
  <r>
    <s v="21-15"/>
    <n v="2019"/>
    <n v="18"/>
    <n v="4983.5"/>
    <n v="70"/>
    <n v="0"/>
    <d v="2019-06-09T00:00:00"/>
    <x v="8"/>
    <x v="4"/>
    <x v="2"/>
    <x v="1"/>
    <x v="19"/>
  </r>
  <r>
    <s v="22-4"/>
    <n v="2019"/>
    <n v="18"/>
    <n v="788.75"/>
    <n v="-1"/>
    <n v="0"/>
    <d v="2019-06-09T00:00:00"/>
    <x v="8"/>
    <x v="4"/>
    <x v="2"/>
    <x v="1"/>
    <x v="14"/>
  </r>
  <r>
    <s v="27-31"/>
    <n v="2020"/>
    <n v="33"/>
    <n v="0"/>
    <n v="0"/>
    <n v="0"/>
    <d v="2020-09-20T00:00:00"/>
    <x v="51"/>
    <x v="1"/>
    <x v="1"/>
    <x v="1"/>
    <x v="13"/>
  </r>
  <r>
    <s v="21-18"/>
    <n v="2020"/>
    <n v="33"/>
    <n v="33182.660000000003"/>
    <n v="350"/>
    <n v="0"/>
    <d v="2020-09-20T00:00:00"/>
    <x v="51"/>
    <x v="1"/>
    <x v="1"/>
    <x v="1"/>
    <x v="4"/>
  </r>
  <r>
    <s v="22-10"/>
    <n v="2018"/>
    <n v="17"/>
    <n v="1847.97"/>
    <n v="91"/>
    <n v="0"/>
    <d v="2018-05-27T00:00:00"/>
    <x v="48"/>
    <x v="6"/>
    <x v="0"/>
    <x v="1"/>
    <x v="17"/>
  </r>
  <r>
    <s v="21-3"/>
    <n v="2019"/>
    <n v="24"/>
    <n v="168791.27"/>
    <n v="51616"/>
    <n v="0"/>
    <d v="2019-07-21T00:00:00"/>
    <x v="37"/>
    <x v="10"/>
    <x v="2"/>
    <x v="1"/>
    <x v="5"/>
  </r>
  <r>
    <s v="28-23"/>
    <n v="2019"/>
    <n v="24"/>
    <n v="81788"/>
    <n v="9648"/>
    <n v="0"/>
    <d v="2019-07-21T00:00:00"/>
    <x v="37"/>
    <x v="10"/>
    <x v="2"/>
    <x v="1"/>
    <x v="22"/>
  </r>
  <r>
    <s v="21-13"/>
    <n v="2019"/>
    <n v="24"/>
    <n v="0"/>
    <n v="0"/>
    <n v="0"/>
    <d v="2019-07-21T00:00:00"/>
    <x v="37"/>
    <x v="10"/>
    <x v="2"/>
    <x v="1"/>
    <x v="7"/>
  </r>
  <r>
    <s v="21-2"/>
    <n v="2020"/>
    <n v="43"/>
    <n v="4669.91"/>
    <n v="199"/>
    <n v="0"/>
    <d v="2020-11-29T00:00:00"/>
    <x v="46"/>
    <x v="9"/>
    <x v="1"/>
    <x v="1"/>
    <x v="8"/>
  </r>
  <r>
    <s v="21-15"/>
    <n v="2020"/>
    <n v="43"/>
    <n v="4145.7299999999996"/>
    <n v="57"/>
    <n v="0"/>
    <d v="2020-11-29T00:00:00"/>
    <x v="46"/>
    <x v="9"/>
    <x v="1"/>
    <x v="1"/>
    <x v="19"/>
  </r>
  <r>
    <s v="22-12"/>
    <n v="2019"/>
    <n v="25"/>
    <n v="32024.28"/>
    <n v="3095"/>
    <n v="0"/>
    <d v="2019-07-28T00:00:00"/>
    <x v="17"/>
    <x v="10"/>
    <x v="2"/>
    <x v="1"/>
    <x v="3"/>
  </r>
  <r>
    <s v="28-26"/>
    <n v="2019"/>
    <n v="25"/>
    <n v="76919.149999999994"/>
    <n v="817"/>
    <n v="0"/>
    <d v="2019-07-28T00:00:00"/>
    <x v="17"/>
    <x v="10"/>
    <x v="2"/>
    <x v="1"/>
    <x v="20"/>
  </r>
  <r>
    <s v="21-15"/>
    <n v="2020"/>
    <n v="37"/>
    <n v="10313.91"/>
    <n v="144"/>
    <n v="0"/>
    <d v="2020-10-18T00:00:00"/>
    <x v="40"/>
    <x v="2"/>
    <x v="1"/>
    <x v="1"/>
    <x v="19"/>
  </r>
  <r>
    <s v="28-26"/>
    <n v="2020"/>
    <n v="37"/>
    <n v="396"/>
    <n v="12"/>
    <n v="0"/>
    <d v="2020-10-18T00:00:00"/>
    <x v="40"/>
    <x v="2"/>
    <x v="1"/>
    <x v="1"/>
    <x v="20"/>
  </r>
  <r>
    <s v="21-8"/>
    <n v="2020"/>
    <n v="37"/>
    <n v="3182480.74"/>
    <n v="868661"/>
    <n v="0"/>
    <d v="2020-10-18T00:00:00"/>
    <x v="40"/>
    <x v="2"/>
    <x v="1"/>
    <x v="1"/>
    <x v="9"/>
  </r>
  <r>
    <s v="21-4"/>
    <n v="2020"/>
    <n v="37"/>
    <n v="41656.57"/>
    <n v="7647"/>
    <n v="0"/>
    <d v="2020-10-18T00:00:00"/>
    <x v="40"/>
    <x v="2"/>
    <x v="1"/>
    <x v="1"/>
    <x v="10"/>
  </r>
  <r>
    <s v="25-1"/>
    <n v="2019"/>
    <n v="30"/>
    <n v="0"/>
    <n v="0"/>
    <n v="0"/>
    <d v="2019-09-01T00:00:00"/>
    <x v="49"/>
    <x v="8"/>
    <x v="2"/>
    <x v="1"/>
    <x v="2"/>
  </r>
  <r>
    <s v="22-9"/>
    <n v="2019"/>
    <n v="30"/>
    <n v="240918.48"/>
    <n v="47509"/>
    <n v="0"/>
    <d v="2019-09-01T00:00:00"/>
    <x v="49"/>
    <x v="8"/>
    <x v="2"/>
    <x v="1"/>
    <x v="6"/>
  </r>
  <r>
    <s v="27-31"/>
    <n v="2020"/>
    <n v="18"/>
    <n v="0"/>
    <n v="0"/>
    <n v="0"/>
    <d v="2020-06-07T00:00:00"/>
    <x v="8"/>
    <x v="4"/>
    <x v="1"/>
    <x v="1"/>
    <x v="13"/>
  </r>
  <r>
    <s v="21-2"/>
    <n v="2020"/>
    <n v="18"/>
    <n v="21168.02"/>
    <n v="1662"/>
    <n v="0"/>
    <d v="2020-06-07T00:00:00"/>
    <x v="8"/>
    <x v="4"/>
    <x v="1"/>
    <x v="1"/>
    <x v="8"/>
  </r>
  <r>
    <s v="21-3"/>
    <n v="2019"/>
    <n v="33"/>
    <n v="163072.82"/>
    <n v="56200"/>
    <n v="0"/>
    <d v="2019-09-22T00:00:00"/>
    <x v="51"/>
    <x v="1"/>
    <x v="2"/>
    <x v="1"/>
    <x v="5"/>
  </r>
  <r>
    <s v="21-90"/>
    <n v="2018"/>
    <n v="23"/>
    <n v="320.52"/>
    <n v="3"/>
    <n v="0"/>
    <d v="2018-07-08T00:00:00"/>
    <x v="27"/>
    <x v="10"/>
    <x v="0"/>
    <x v="1"/>
    <x v="12"/>
  </r>
  <r>
    <s v="21-90"/>
    <n v="2019"/>
    <n v="22"/>
    <n v="10.76"/>
    <n v="2"/>
    <n v="0"/>
    <d v="2019-07-07T00:00:00"/>
    <x v="27"/>
    <x v="10"/>
    <x v="2"/>
    <x v="1"/>
    <x v="12"/>
  </r>
  <r>
    <s v="22-4"/>
    <n v="2019"/>
    <n v="22"/>
    <n v="-29.43"/>
    <n v="-1"/>
    <n v="0"/>
    <d v="2019-07-07T00:00:00"/>
    <x v="27"/>
    <x v="10"/>
    <x v="2"/>
    <x v="1"/>
    <x v="14"/>
  </r>
  <r>
    <s v="21-3"/>
    <n v="2019"/>
    <n v="32"/>
    <n v="169607"/>
    <n v="55721"/>
    <n v="0"/>
    <d v="2019-09-15T00:00:00"/>
    <x v="50"/>
    <x v="1"/>
    <x v="2"/>
    <x v="1"/>
    <x v="5"/>
  </r>
  <r>
    <s v="21-7"/>
    <n v="2019"/>
    <n v="32"/>
    <n v="2175031.5299999998"/>
    <n v="533922"/>
    <n v="0"/>
    <d v="2019-09-15T00:00:00"/>
    <x v="50"/>
    <x v="1"/>
    <x v="2"/>
    <x v="1"/>
    <x v="18"/>
  </r>
  <r>
    <s v="22-12"/>
    <n v="2019"/>
    <n v="32"/>
    <n v="56275.55"/>
    <n v="4942"/>
    <n v="0"/>
    <d v="2019-09-15T00:00:00"/>
    <x v="50"/>
    <x v="1"/>
    <x v="2"/>
    <x v="1"/>
    <x v="3"/>
  </r>
  <r>
    <s v="28-26"/>
    <n v="2019"/>
    <n v="32"/>
    <n v="43910.71"/>
    <n v="580"/>
    <n v="0"/>
    <d v="2019-09-15T00:00:00"/>
    <x v="50"/>
    <x v="1"/>
    <x v="2"/>
    <x v="1"/>
    <x v="20"/>
  </r>
  <r>
    <s v="21-20"/>
    <n v="2019"/>
    <n v="32"/>
    <n v="13339370.460000001"/>
    <n v="1749506"/>
    <n v="0"/>
    <d v="2019-09-15T00:00:00"/>
    <x v="50"/>
    <x v="1"/>
    <x v="2"/>
    <x v="1"/>
    <x v="0"/>
  </r>
  <r>
    <s v="21-15"/>
    <n v="2019"/>
    <n v="23"/>
    <n v="5904.27"/>
    <n v="86"/>
    <n v="0"/>
    <d v="2019-07-14T00:00:00"/>
    <x v="20"/>
    <x v="10"/>
    <x v="2"/>
    <x v="1"/>
    <x v="19"/>
  </r>
  <r>
    <s v="21-1"/>
    <n v="2019"/>
    <n v="23"/>
    <n v="1380561.17"/>
    <n v="118078"/>
    <n v="0"/>
    <d v="2019-07-14T00:00:00"/>
    <x v="20"/>
    <x v="10"/>
    <x v="2"/>
    <x v="1"/>
    <x v="1"/>
  </r>
  <r>
    <s v="22-12"/>
    <n v="2020"/>
    <n v="40"/>
    <n v="44404.160000000003"/>
    <n v="3545"/>
    <n v="0"/>
    <d v="2020-11-08T00:00:00"/>
    <x v="18"/>
    <x v="9"/>
    <x v="1"/>
    <x v="1"/>
    <x v="3"/>
  </r>
  <r>
    <s v="21-90"/>
    <n v="2020"/>
    <n v="40"/>
    <n v="97.21"/>
    <n v="2"/>
    <n v="0"/>
    <d v="2020-11-08T00:00:00"/>
    <x v="18"/>
    <x v="9"/>
    <x v="1"/>
    <x v="1"/>
    <x v="12"/>
  </r>
  <r>
    <s v="22-4"/>
    <n v="2020"/>
    <n v="40"/>
    <n v="9641.25"/>
    <n v="9"/>
    <n v="0"/>
    <d v="2020-11-08T00:00:00"/>
    <x v="18"/>
    <x v="9"/>
    <x v="1"/>
    <x v="1"/>
    <x v="14"/>
  </r>
  <r>
    <s v="28-26"/>
    <n v="2020"/>
    <n v="26"/>
    <n v="396"/>
    <n v="12"/>
    <n v="0"/>
    <d v="2020-08-02T00:00:00"/>
    <x v="44"/>
    <x v="10"/>
    <x v="1"/>
    <x v="1"/>
    <x v="20"/>
  </r>
  <r>
    <s v="21-7"/>
    <n v="2019"/>
    <n v="39"/>
    <n v="1600539.21"/>
    <n v="401024"/>
    <n v="0"/>
    <d v="2019-11-03T00:00:00"/>
    <x v="4"/>
    <x v="2"/>
    <x v="2"/>
    <x v="1"/>
    <x v="18"/>
  </r>
  <r>
    <s v="28-23"/>
    <n v="2019"/>
    <n v="39"/>
    <n v="43170"/>
    <n v="7491"/>
    <n v="0"/>
    <d v="2019-11-03T00:00:00"/>
    <x v="4"/>
    <x v="2"/>
    <x v="2"/>
    <x v="1"/>
    <x v="22"/>
  </r>
  <r>
    <s v="21-7"/>
    <n v="2018"/>
    <n v="28"/>
    <n v="2187937.17"/>
    <n v="521936"/>
    <n v="0"/>
    <d v="2018-08-12T00:00:00"/>
    <x v="43"/>
    <x v="8"/>
    <x v="0"/>
    <x v="1"/>
    <x v="18"/>
  </r>
  <r>
    <s v="21-2"/>
    <n v="2019"/>
    <n v="27"/>
    <n v="14163.13"/>
    <n v="1118"/>
    <n v="0"/>
    <d v="2019-08-11T00:00:00"/>
    <x v="43"/>
    <x v="8"/>
    <x v="2"/>
    <x v="1"/>
    <x v="8"/>
  </r>
  <r>
    <s v="21-3"/>
    <n v="2018"/>
    <n v="29"/>
    <n v="155346.57"/>
    <n v="33657"/>
    <n v="0"/>
    <d v="2018-08-19T00:00:00"/>
    <x v="14"/>
    <x v="8"/>
    <x v="0"/>
    <x v="1"/>
    <x v="5"/>
  </r>
  <r>
    <s v="22-9"/>
    <n v="2018"/>
    <n v="29"/>
    <n v="46594"/>
    <n v="7088"/>
    <n v="0"/>
    <d v="2018-08-19T00:00:00"/>
    <x v="14"/>
    <x v="8"/>
    <x v="0"/>
    <x v="1"/>
    <x v="6"/>
  </r>
  <r>
    <s v="28-28"/>
    <n v="2018"/>
    <n v="29"/>
    <n v="2048.87"/>
    <n v="49"/>
    <n v="0"/>
    <d v="2018-08-19T00:00:00"/>
    <x v="14"/>
    <x v="8"/>
    <x v="0"/>
    <x v="1"/>
    <x v="11"/>
  </r>
  <r>
    <s v="21-3"/>
    <n v="2019"/>
    <n v="40"/>
    <n v="157631.72"/>
    <n v="56927"/>
    <n v="0"/>
    <d v="2019-11-10T00:00:00"/>
    <x v="18"/>
    <x v="9"/>
    <x v="2"/>
    <x v="1"/>
    <x v="5"/>
  </r>
  <r>
    <s v="21-2"/>
    <n v="2019"/>
    <n v="40"/>
    <n v="23233.01"/>
    <n v="1730"/>
    <n v="0"/>
    <d v="2019-11-10T00:00:00"/>
    <x v="18"/>
    <x v="9"/>
    <x v="2"/>
    <x v="1"/>
    <x v="8"/>
  </r>
  <r>
    <s v="21-6"/>
    <n v="2019"/>
    <n v="34"/>
    <n v="5710.64"/>
    <n v="910"/>
    <n v="0"/>
    <d v="2019-09-29T00:00:00"/>
    <x v="1"/>
    <x v="1"/>
    <x v="2"/>
    <x v="1"/>
    <x v="15"/>
  </r>
  <r>
    <s v="21-7"/>
    <n v="2019"/>
    <n v="34"/>
    <n v="2171638.39"/>
    <n v="535780"/>
    <n v="0"/>
    <d v="2019-09-29T00:00:00"/>
    <x v="1"/>
    <x v="1"/>
    <x v="2"/>
    <x v="1"/>
    <x v="18"/>
  </r>
  <r>
    <s v="21-7"/>
    <n v="2020"/>
    <n v="45"/>
    <n v="1529177.99"/>
    <n v="327730"/>
    <n v="0"/>
    <d v="2020-12-13T00:00:00"/>
    <x v="33"/>
    <x v="7"/>
    <x v="1"/>
    <x v="1"/>
    <x v="18"/>
  </r>
  <r>
    <s v="28-28"/>
    <n v="2020"/>
    <n v="45"/>
    <n v="3949.69"/>
    <n v="57"/>
    <n v="0"/>
    <d v="2020-12-13T00:00:00"/>
    <x v="33"/>
    <x v="7"/>
    <x v="1"/>
    <x v="1"/>
    <x v="11"/>
  </r>
  <r>
    <s v="21-15"/>
    <n v="2018"/>
    <n v="30"/>
    <n v="7523.16"/>
    <n v="120"/>
    <n v="0"/>
    <d v="2018-08-26T00:00:00"/>
    <x v="47"/>
    <x v="8"/>
    <x v="0"/>
    <x v="1"/>
    <x v="19"/>
  </r>
  <r>
    <s v="21-7"/>
    <n v="2018"/>
    <n v="30"/>
    <n v="2200398.46"/>
    <n v="543162"/>
    <n v="0"/>
    <d v="2018-08-26T00:00:00"/>
    <x v="47"/>
    <x v="8"/>
    <x v="0"/>
    <x v="1"/>
    <x v="18"/>
  </r>
  <r>
    <s v="28-28"/>
    <n v="2018"/>
    <n v="32"/>
    <n v="1983.48"/>
    <n v="29"/>
    <n v="0"/>
    <d v="2018-09-09T00:00:00"/>
    <x v="9"/>
    <x v="1"/>
    <x v="0"/>
    <x v="1"/>
    <x v="11"/>
  </r>
  <r>
    <s v="21-13"/>
    <n v="2018"/>
    <n v="32"/>
    <n v="0"/>
    <n v="0"/>
    <n v="0"/>
    <d v="2018-09-09T00:00:00"/>
    <x v="9"/>
    <x v="1"/>
    <x v="0"/>
    <x v="1"/>
    <x v="7"/>
  </r>
  <r>
    <s v="21-4"/>
    <n v="2020"/>
    <n v="32"/>
    <n v="32851.370000000003"/>
    <n v="6584"/>
    <n v="0"/>
    <d v="2020-09-13T00:00:00"/>
    <x v="50"/>
    <x v="1"/>
    <x v="1"/>
    <x v="1"/>
    <x v="10"/>
  </r>
  <r>
    <s v="28-26"/>
    <n v="2020"/>
    <n v="38"/>
    <n v="0"/>
    <n v="0"/>
    <n v="0"/>
    <d v="2020-10-25T00:00:00"/>
    <x v="26"/>
    <x v="2"/>
    <x v="1"/>
    <x v="1"/>
    <x v="20"/>
  </r>
  <r>
    <s v="22-9"/>
    <n v="2018"/>
    <n v="43"/>
    <n v="38531.040000000001"/>
    <n v="6210"/>
    <n v="0"/>
    <d v="2018-11-25T00:00:00"/>
    <x v="45"/>
    <x v="9"/>
    <x v="0"/>
    <x v="1"/>
    <x v="6"/>
  </r>
  <r>
    <s v="21-6"/>
    <n v="2018"/>
    <n v="43"/>
    <n v="17159.580000000002"/>
    <n v="7717"/>
    <n v="0"/>
    <d v="2018-11-25T00:00:00"/>
    <x v="45"/>
    <x v="9"/>
    <x v="0"/>
    <x v="1"/>
    <x v="15"/>
  </r>
  <r>
    <s v="21-20"/>
    <n v="2020"/>
    <n v="41"/>
    <n v="15956495.949999999"/>
    <n v="1608223"/>
    <n v="0"/>
    <d v="2020-11-15T00:00:00"/>
    <x v="16"/>
    <x v="9"/>
    <x v="1"/>
    <x v="1"/>
    <x v="0"/>
  </r>
  <r>
    <s v="21-8"/>
    <n v="2018"/>
    <n v="38"/>
    <n v="2101782.14"/>
    <n v="606245"/>
    <n v="0"/>
    <d v="2018-10-21T00:00:00"/>
    <x v="40"/>
    <x v="2"/>
    <x v="0"/>
    <x v="1"/>
    <x v="9"/>
  </r>
  <r>
    <s v="21-18"/>
    <n v="2019"/>
    <n v="15"/>
    <n v="215.62"/>
    <n v="2"/>
    <n v="0"/>
    <d v="2019-05-19T00:00:00"/>
    <x v="15"/>
    <x v="6"/>
    <x v="2"/>
    <x v="1"/>
    <x v="4"/>
  </r>
  <r>
    <s v="28-26"/>
    <n v="2019"/>
    <n v="29"/>
    <n v="58552.59"/>
    <n v="638"/>
    <n v="0"/>
    <d v="2019-08-25T00:00:00"/>
    <x v="47"/>
    <x v="8"/>
    <x v="2"/>
    <x v="1"/>
    <x v="20"/>
  </r>
  <r>
    <s v="28-26"/>
    <n v="2020"/>
    <n v="30"/>
    <n v="49.5"/>
    <n v="2"/>
    <n v="0"/>
    <d v="2020-08-30T00:00:00"/>
    <x v="49"/>
    <x v="8"/>
    <x v="1"/>
    <x v="1"/>
    <x v="20"/>
  </r>
  <r>
    <s v="28-26"/>
    <n v="2020"/>
    <n v="15"/>
    <n v="524.70000000000005"/>
    <n v="16"/>
    <n v="0"/>
    <d v="2020-05-17T00:00:00"/>
    <x v="15"/>
    <x v="6"/>
    <x v="1"/>
    <x v="1"/>
    <x v="20"/>
  </r>
  <r>
    <s v="22-4"/>
    <n v="2018"/>
    <n v="14"/>
    <n v="40.76"/>
    <n v="2"/>
    <n v="0"/>
    <d v="2018-05-06T00:00:00"/>
    <x v="13"/>
    <x v="3"/>
    <x v="0"/>
    <x v="1"/>
    <x v="14"/>
  </r>
  <r>
    <s v="21-5"/>
    <n v="2019"/>
    <n v="2"/>
    <n v="762101.54"/>
    <n v="242344"/>
    <n v="0"/>
    <d v="2019-02-17T00:00:00"/>
    <x v="0"/>
    <x v="0"/>
    <x v="2"/>
    <x v="0"/>
    <x v="21"/>
  </r>
  <r>
    <s v="21-5"/>
    <n v="2020"/>
    <n v="43"/>
    <n v="1122741.6399999999"/>
    <n v="325465"/>
    <n v="0"/>
    <d v="2020-11-29T00:00:00"/>
    <x v="46"/>
    <x v="9"/>
    <x v="1"/>
    <x v="1"/>
    <x v="21"/>
  </r>
  <r>
    <s v="21-7"/>
    <n v="2019"/>
    <n v="51"/>
    <n v="997041.56"/>
    <n v="250749"/>
    <n v="0"/>
    <d v="2020-01-26T00:00:00"/>
    <x v="23"/>
    <x v="5"/>
    <x v="1"/>
    <x v="0"/>
    <x v="18"/>
  </r>
  <r>
    <s v="21-8"/>
    <n v="2019"/>
    <n v="36"/>
    <n v="2552240.0499999998"/>
    <n v="709677"/>
    <n v="0"/>
    <d v="2019-10-13T00:00:00"/>
    <x v="38"/>
    <x v="2"/>
    <x v="2"/>
    <x v="1"/>
    <x v="9"/>
  </r>
  <r>
    <s v="21-1"/>
    <n v="2019"/>
    <n v="1"/>
    <n v="1311041.8400000001"/>
    <n v="110477"/>
    <n v="0"/>
    <d v="2019-02-10T00:00:00"/>
    <x v="21"/>
    <x v="0"/>
    <x v="2"/>
    <x v="0"/>
    <x v="1"/>
  </r>
  <r>
    <s v="22-12"/>
    <n v="2020"/>
    <n v="5"/>
    <n v="36121.089999999997"/>
    <n v="2980"/>
    <n v="0"/>
    <d v="2020-03-08T00:00:00"/>
    <x v="41"/>
    <x v="11"/>
    <x v="1"/>
    <x v="1"/>
    <x v="3"/>
  </r>
  <r>
    <s v="22-12"/>
    <n v="2019"/>
    <n v="11"/>
    <n v="41132.9"/>
    <n v="3821"/>
    <n v="0"/>
    <d v="2019-04-21T00:00:00"/>
    <x v="35"/>
    <x v="3"/>
    <x v="2"/>
    <x v="1"/>
    <x v="3"/>
  </r>
  <r>
    <s v="30-27"/>
    <n v="2020"/>
    <n v="2"/>
    <n v="0"/>
    <n v="0"/>
    <n v="0"/>
    <d v="2020-02-16T00:00:00"/>
    <x v="0"/>
    <x v="0"/>
    <x v="1"/>
    <x v="0"/>
    <x v="25"/>
  </r>
  <r>
    <s v="25-1"/>
    <n v="2019"/>
    <n v="39"/>
    <n v="0"/>
    <n v="0"/>
    <n v="0"/>
    <d v="2019-11-03T00:00:00"/>
    <x v="4"/>
    <x v="2"/>
    <x v="2"/>
    <x v="1"/>
    <x v="2"/>
  </r>
  <r>
    <s v="22-4"/>
    <n v="2018"/>
    <n v="49"/>
    <n v="0"/>
    <n v="0"/>
    <n v="0"/>
    <d v="2019-01-06T00:00:00"/>
    <x v="6"/>
    <x v="5"/>
    <x v="2"/>
    <x v="0"/>
    <x v="14"/>
  </r>
  <r>
    <s v="22-4"/>
    <n v="2019"/>
    <n v="9"/>
    <n v="9630"/>
    <n v="9"/>
    <n v="0"/>
    <d v="2019-04-07T00:00:00"/>
    <x v="3"/>
    <x v="3"/>
    <x v="2"/>
    <x v="1"/>
    <x v="14"/>
  </r>
  <r>
    <s v="28-23"/>
    <n v="2017"/>
    <n v="51"/>
    <n v="5540.25"/>
    <n v="223"/>
    <n v="0"/>
    <d v="2018-01-21T00:00:00"/>
    <x v="7"/>
    <x v="5"/>
    <x v="0"/>
    <x v="0"/>
    <x v="22"/>
  </r>
  <r>
    <s v="27-31"/>
    <n v="2018"/>
    <n v="27"/>
    <n v="77345.83"/>
    <n v="4179"/>
    <n v="0"/>
    <d v="2018-08-05T00:00:00"/>
    <x v="44"/>
    <x v="10"/>
    <x v="0"/>
    <x v="1"/>
    <x v="13"/>
  </r>
  <r>
    <s v="27-31"/>
    <n v="2018"/>
    <n v="26"/>
    <n v="109793.84"/>
    <n v="6003"/>
    <n v="0"/>
    <d v="2018-07-29T00:00:00"/>
    <x v="17"/>
    <x v="10"/>
    <x v="0"/>
    <x v="1"/>
    <x v="13"/>
  </r>
  <r>
    <s v="27-31"/>
    <n v="2019"/>
    <n v="37"/>
    <n v="-0.01"/>
    <n v="-1"/>
    <n v="0"/>
    <d v="2019-10-20T00:00:00"/>
    <x v="40"/>
    <x v="2"/>
    <x v="2"/>
    <x v="1"/>
    <x v="13"/>
  </r>
  <r>
    <s v="21-20"/>
    <n v="2018"/>
    <n v="30"/>
    <n v="14776394.470000001"/>
    <n v="1681066"/>
    <n v="0"/>
    <d v="2018-08-26T00:00:00"/>
    <x v="47"/>
    <x v="8"/>
    <x v="0"/>
    <x v="1"/>
    <x v="0"/>
  </r>
  <r>
    <s v="27-31"/>
    <n v="2020"/>
    <n v="6"/>
    <n v="0"/>
    <n v="0"/>
    <n v="0"/>
    <d v="2020-03-15T00:00:00"/>
    <x v="42"/>
    <x v="11"/>
    <x v="1"/>
    <x v="1"/>
    <x v="13"/>
  </r>
  <r>
    <s v="21-3"/>
    <n v="2018"/>
    <n v="49"/>
    <n v="121395.49"/>
    <n v="40760"/>
    <n v="0"/>
    <d v="2019-01-06T00:00:00"/>
    <x v="6"/>
    <x v="5"/>
    <x v="2"/>
    <x v="0"/>
    <x v="5"/>
  </r>
  <r>
    <s v="21-8"/>
    <n v="2018"/>
    <n v="40"/>
    <n v="2227131.98"/>
    <n v="688949"/>
    <n v="0"/>
    <d v="2018-11-04T00:00:00"/>
    <x v="4"/>
    <x v="2"/>
    <x v="0"/>
    <x v="1"/>
    <x v="9"/>
  </r>
  <r>
    <s v="21-6"/>
    <n v="2019"/>
    <n v="15"/>
    <n v="8483.66"/>
    <n v="2283"/>
    <n v="0"/>
    <d v="2019-05-19T00:00:00"/>
    <x v="15"/>
    <x v="6"/>
    <x v="2"/>
    <x v="1"/>
    <x v="15"/>
  </r>
  <r>
    <s v="21-2"/>
    <n v="2020"/>
    <n v="17"/>
    <n v="33584.230000000003"/>
    <n v="1768"/>
    <n v="0"/>
    <d v="2020-05-31T00:00:00"/>
    <x v="10"/>
    <x v="6"/>
    <x v="1"/>
    <x v="1"/>
    <x v="8"/>
  </r>
  <r>
    <s v="28-23"/>
    <n v="2019"/>
    <n v="50"/>
    <n v="24632.17"/>
    <n v="3223"/>
    <n v="0"/>
    <d v="2020-01-19T00:00:00"/>
    <x v="7"/>
    <x v="5"/>
    <x v="1"/>
    <x v="0"/>
    <x v="22"/>
  </r>
  <r>
    <s v="22-4"/>
    <n v="2018"/>
    <n v="19"/>
    <n v="-27.06"/>
    <n v="-1"/>
    <n v="0"/>
    <d v="2018-06-10T00:00:00"/>
    <x v="8"/>
    <x v="4"/>
    <x v="0"/>
    <x v="1"/>
    <x v="14"/>
  </r>
  <r>
    <s v="28-28"/>
    <n v="2019"/>
    <n v="7"/>
    <n v="2115.86"/>
    <n v="30"/>
    <n v="0"/>
    <d v="2019-03-24T00:00:00"/>
    <x v="25"/>
    <x v="11"/>
    <x v="2"/>
    <x v="1"/>
    <x v="11"/>
  </r>
  <r>
    <s v="28-28"/>
    <n v="2018"/>
    <n v="9"/>
    <n v="1617.44"/>
    <n v="38"/>
    <n v="0"/>
    <d v="2018-04-01T00:00:00"/>
    <x v="30"/>
    <x v="11"/>
    <x v="0"/>
    <x v="1"/>
    <x v="11"/>
  </r>
  <r>
    <s v="21-18"/>
    <n v="2019"/>
    <n v="11"/>
    <n v="106.17"/>
    <n v="1"/>
    <n v="0"/>
    <d v="2019-04-21T00:00:00"/>
    <x v="35"/>
    <x v="3"/>
    <x v="2"/>
    <x v="1"/>
    <x v="4"/>
  </r>
  <r>
    <s v="21-15"/>
    <n v="2020"/>
    <n v="51"/>
    <n v="4554.99"/>
    <n v="63"/>
    <n v="514"/>
    <d v="2021-01-24T00:00:00"/>
    <x v="23"/>
    <x v="5"/>
    <x v="3"/>
    <x v="0"/>
    <x v="19"/>
  </r>
  <r>
    <s v="21-5"/>
    <n v="2020"/>
    <n v="33"/>
    <n v="1277809.8999999999"/>
    <n v="389991"/>
    <n v="0"/>
    <d v="2020-09-20T00:00:00"/>
    <x v="51"/>
    <x v="1"/>
    <x v="1"/>
    <x v="1"/>
    <x v="21"/>
  </r>
  <r>
    <s v="21-5"/>
    <n v="2019"/>
    <n v="26"/>
    <n v="777662.29"/>
    <n v="272334"/>
    <n v="0"/>
    <d v="2019-08-04T00:00:00"/>
    <x v="44"/>
    <x v="10"/>
    <x v="2"/>
    <x v="1"/>
    <x v="21"/>
  </r>
  <r>
    <s v="21-7"/>
    <n v="2018"/>
    <n v="18"/>
    <n v="3054301.29"/>
    <n v="696993"/>
    <n v="0"/>
    <d v="2018-06-03T00:00:00"/>
    <x v="10"/>
    <x v="6"/>
    <x v="0"/>
    <x v="1"/>
    <x v="18"/>
  </r>
  <r>
    <s v="21-8"/>
    <n v="2020"/>
    <n v="33"/>
    <n v="3307095.77"/>
    <n v="872451"/>
    <n v="0"/>
    <d v="2020-09-20T00:00:00"/>
    <x v="51"/>
    <x v="1"/>
    <x v="1"/>
    <x v="1"/>
    <x v="9"/>
  </r>
  <r>
    <s v="21-18"/>
    <n v="2020"/>
    <n v="23"/>
    <n v="109330.02"/>
    <n v="1145"/>
    <n v="0"/>
    <d v="2020-07-12T00:00:00"/>
    <x v="20"/>
    <x v="10"/>
    <x v="1"/>
    <x v="1"/>
    <x v="4"/>
  </r>
  <r>
    <s v="21-6"/>
    <n v="2018"/>
    <n v="44"/>
    <n v="19080.400000000001"/>
    <n v="8148"/>
    <n v="0"/>
    <d v="2018-12-02T00:00:00"/>
    <x v="46"/>
    <x v="9"/>
    <x v="0"/>
    <x v="1"/>
    <x v="15"/>
  </r>
  <r>
    <s v="21-6"/>
    <n v="2019"/>
    <n v="41"/>
    <n v="5706.15"/>
    <n v="910"/>
    <n v="0"/>
    <d v="2019-11-17T00:00:00"/>
    <x v="16"/>
    <x v="9"/>
    <x v="2"/>
    <x v="1"/>
    <x v="15"/>
  </r>
  <r>
    <s v="21-4"/>
    <n v="2018"/>
    <n v="42"/>
    <n v="11605.06"/>
    <n v="3996"/>
    <n v="0"/>
    <d v="2018-11-18T00:00:00"/>
    <x v="16"/>
    <x v="9"/>
    <x v="0"/>
    <x v="1"/>
    <x v="10"/>
  </r>
  <r>
    <s v="21-2"/>
    <n v="2019"/>
    <n v="15"/>
    <n v="3733.86"/>
    <n v="135"/>
    <n v="0"/>
    <d v="2019-05-19T00:00:00"/>
    <x v="15"/>
    <x v="6"/>
    <x v="2"/>
    <x v="1"/>
    <x v="8"/>
  </r>
  <r>
    <s v="22-9"/>
    <n v="2019"/>
    <n v="12"/>
    <n v="42324.39"/>
    <n v="4777"/>
    <n v="0"/>
    <d v="2019-04-28T00:00:00"/>
    <x v="39"/>
    <x v="3"/>
    <x v="2"/>
    <x v="1"/>
    <x v="6"/>
  </r>
  <r>
    <s v="22-4"/>
    <n v="2019"/>
    <n v="40"/>
    <n v="0"/>
    <n v="0"/>
    <n v="0"/>
    <d v="2019-11-10T00:00:00"/>
    <x v="18"/>
    <x v="9"/>
    <x v="2"/>
    <x v="1"/>
    <x v="14"/>
  </r>
  <r>
    <s v="28-23"/>
    <n v="2019"/>
    <n v="45"/>
    <n v="23279.39"/>
    <n v="3024"/>
    <n v="0"/>
    <d v="2019-12-15T00:00:00"/>
    <x v="33"/>
    <x v="7"/>
    <x v="2"/>
    <x v="1"/>
    <x v="22"/>
  </r>
  <r>
    <s v="28-23"/>
    <n v="2019"/>
    <n v="42"/>
    <n v="29121.02"/>
    <n v="4396"/>
    <n v="0"/>
    <d v="2019-11-24T00:00:00"/>
    <x v="45"/>
    <x v="9"/>
    <x v="2"/>
    <x v="1"/>
    <x v="22"/>
  </r>
  <r>
    <s v="28-26"/>
    <n v="2020"/>
    <n v="19"/>
    <n v="889.05"/>
    <n v="26"/>
    <n v="0"/>
    <d v="2020-06-14T00:00:00"/>
    <x v="32"/>
    <x v="4"/>
    <x v="1"/>
    <x v="1"/>
    <x v="20"/>
  </r>
  <r>
    <s v="21-8"/>
    <n v="2018"/>
    <n v="32"/>
    <n v="2404766.84"/>
    <n v="621474"/>
    <n v="0"/>
    <d v="2018-09-09T00:00:00"/>
    <x v="9"/>
    <x v="1"/>
    <x v="0"/>
    <x v="1"/>
    <x v="9"/>
  </r>
  <r>
    <s v="21-3"/>
    <n v="2020"/>
    <n v="15"/>
    <n v="314858.68"/>
    <n v="117805"/>
    <n v="0"/>
    <d v="2020-05-17T00:00:00"/>
    <x v="15"/>
    <x v="6"/>
    <x v="1"/>
    <x v="1"/>
    <x v="5"/>
  </r>
  <r>
    <s v="21-3"/>
    <n v="2018"/>
    <n v="23"/>
    <n v="223672.19"/>
    <n v="27019"/>
    <n v="0"/>
    <d v="2018-07-08T00:00:00"/>
    <x v="27"/>
    <x v="10"/>
    <x v="0"/>
    <x v="1"/>
    <x v="5"/>
  </r>
  <r>
    <s v="21-1"/>
    <n v="2018"/>
    <n v="43"/>
    <n v="1300442.25"/>
    <n v="108484"/>
    <n v="0"/>
    <d v="2018-11-25T00:00:00"/>
    <x v="45"/>
    <x v="9"/>
    <x v="0"/>
    <x v="1"/>
    <x v="1"/>
  </r>
  <r>
    <s v="21-13"/>
    <n v="2018"/>
    <n v="42"/>
    <n v="0"/>
    <n v="0"/>
    <n v="0"/>
    <d v="2018-11-18T00:00:00"/>
    <x v="16"/>
    <x v="9"/>
    <x v="0"/>
    <x v="1"/>
    <x v="7"/>
  </r>
  <r>
    <s v="21-2"/>
    <n v="2020"/>
    <n v="33"/>
    <n v="28779.21"/>
    <n v="1882"/>
    <n v="0"/>
    <d v="2020-09-20T00:00:00"/>
    <x v="51"/>
    <x v="1"/>
    <x v="1"/>
    <x v="1"/>
    <x v="8"/>
  </r>
  <r>
    <s v="22-12"/>
    <n v="2019"/>
    <n v="26"/>
    <n v="31743.16"/>
    <n v="2883"/>
    <n v="0"/>
    <d v="2019-08-04T00:00:00"/>
    <x v="44"/>
    <x v="10"/>
    <x v="2"/>
    <x v="1"/>
    <x v="3"/>
  </r>
  <r>
    <s v="22-10"/>
    <n v="2017"/>
    <n v="50"/>
    <n v="1026.74"/>
    <n v="54"/>
    <n v="0"/>
    <d v="2018-01-14T00:00:00"/>
    <x v="11"/>
    <x v="5"/>
    <x v="0"/>
    <x v="0"/>
    <x v="17"/>
  </r>
  <r>
    <s v="21-6"/>
    <n v="2020"/>
    <n v="13"/>
    <n v="3409.39"/>
    <n v="682"/>
    <n v="0"/>
    <d v="2020-05-03T00:00:00"/>
    <x v="13"/>
    <x v="3"/>
    <x v="1"/>
    <x v="1"/>
    <x v="15"/>
  </r>
  <r>
    <s v="25-1"/>
    <n v="2019"/>
    <n v="51"/>
    <n v="0"/>
    <n v="0"/>
    <n v="0"/>
    <d v="2020-01-26T00:00:00"/>
    <x v="23"/>
    <x v="5"/>
    <x v="1"/>
    <x v="0"/>
    <x v="2"/>
  </r>
  <r>
    <s v="21-18"/>
    <n v="2018"/>
    <n v="40"/>
    <n v="109.45"/>
    <n v="1"/>
    <n v="0"/>
    <d v="2018-11-04T00:00:00"/>
    <x v="4"/>
    <x v="2"/>
    <x v="0"/>
    <x v="1"/>
    <x v="4"/>
  </r>
  <r>
    <s v="22-13"/>
    <n v="2018"/>
    <n v="30"/>
    <n v="0"/>
    <n v="0"/>
    <n v="0"/>
    <d v="2018-08-26T00:00:00"/>
    <x v="47"/>
    <x v="8"/>
    <x v="0"/>
    <x v="1"/>
    <x v="26"/>
  </r>
  <r>
    <s v="22-4"/>
    <n v="2019"/>
    <n v="23"/>
    <n v="122.38"/>
    <n v="1"/>
    <n v="0"/>
    <d v="2019-07-14T00:00:00"/>
    <x v="20"/>
    <x v="10"/>
    <x v="2"/>
    <x v="1"/>
    <x v="14"/>
  </r>
  <r>
    <s v="27-31"/>
    <n v="2018"/>
    <n v="53"/>
    <n v="-522.04999999999995"/>
    <n v="-39"/>
    <n v="0"/>
    <d v="2019-02-03T00:00:00"/>
    <x v="28"/>
    <x v="5"/>
    <x v="2"/>
    <x v="0"/>
    <x v="13"/>
  </r>
  <r>
    <s v="27-31"/>
    <n v="2020"/>
    <n v="8"/>
    <n v="0"/>
    <n v="0"/>
    <n v="0"/>
    <d v="2020-03-29T00:00:00"/>
    <x v="30"/>
    <x v="11"/>
    <x v="1"/>
    <x v="1"/>
    <x v="13"/>
  </r>
  <r>
    <s v="21-1"/>
    <n v="2019"/>
    <n v="51"/>
    <n v="1377880.21"/>
    <n v="128557"/>
    <n v="0"/>
    <d v="2020-01-26T00:00:00"/>
    <x v="23"/>
    <x v="5"/>
    <x v="1"/>
    <x v="0"/>
    <x v="1"/>
  </r>
  <r>
    <s v="21-13"/>
    <n v="2019"/>
    <n v="3"/>
    <n v="0"/>
    <n v="0"/>
    <n v="0"/>
    <d v="2019-02-24T00:00:00"/>
    <x v="34"/>
    <x v="0"/>
    <x v="2"/>
    <x v="1"/>
    <x v="7"/>
  </r>
  <r>
    <s v="21-4"/>
    <n v="2017"/>
    <n v="52"/>
    <n v="21163.71"/>
    <n v="4584"/>
    <n v="0"/>
    <d v="2018-01-28T00:00:00"/>
    <x v="23"/>
    <x v="5"/>
    <x v="0"/>
    <x v="0"/>
    <x v="10"/>
  </r>
  <r>
    <s v="22-10"/>
    <n v="2020"/>
    <n v="4"/>
    <n v="2433.83"/>
    <n v="83"/>
    <n v="0"/>
    <d v="2020-03-01T00:00:00"/>
    <x v="36"/>
    <x v="0"/>
    <x v="1"/>
    <x v="1"/>
    <x v="17"/>
  </r>
  <r>
    <s v="22-9"/>
    <n v="2018"/>
    <n v="49"/>
    <n v="22925.52"/>
    <n v="4286"/>
    <n v="0"/>
    <d v="2019-01-06T00:00:00"/>
    <x v="6"/>
    <x v="5"/>
    <x v="2"/>
    <x v="0"/>
    <x v="6"/>
  </r>
  <r>
    <s v="28-23"/>
    <n v="2018"/>
    <n v="39"/>
    <n v="25869.69"/>
    <n v="1375"/>
    <n v="0"/>
    <d v="2018-10-28T00:00:00"/>
    <x v="26"/>
    <x v="2"/>
    <x v="0"/>
    <x v="1"/>
    <x v="22"/>
  </r>
  <r>
    <s v="28-23"/>
    <n v="2020"/>
    <n v="12"/>
    <n v="251148.34"/>
    <n v="21487"/>
    <n v="0"/>
    <d v="2020-04-26T00:00:00"/>
    <x v="39"/>
    <x v="3"/>
    <x v="1"/>
    <x v="1"/>
    <x v="22"/>
  </r>
  <r>
    <s v="28-23"/>
    <n v="2018"/>
    <n v="33"/>
    <n v="32247.5"/>
    <n v="1693"/>
    <n v="0"/>
    <d v="2018-09-16T00:00:00"/>
    <x v="50"/>
    <x v="1"/>
    <x v="0"/>
    <x v="1"/>
    <x v="22"/>
  </r>
  <r>
    <s v="27-31"/>
    <n v="2019"/>
    <n v="23"/>
    <n v="-6.07"/>
    <n v="-3"/>
    <n v="0"/>
    <d v="2019-07-14T00:00:00"/>
    <x v="20"/>
    <x v="10"/>
    <x v="2"/>
    <x v="1"/>
    <x v="13"/>
  </r>
  <r>
    <s v="27-31"/>
    <n v="2019"/>
    <n v="35"/>
    <n v="-0.03"/>
    <n v="-3"/>
    <n v="0"/>
    <d v="2019-10-06T00:00:00"/>
    <x v="2"/>
    <x v="2"/>
    <x v="2"/>
    <x v="1"/>
    <x v="13"/>
  </r>
  <r>
    <s v="21-3"/>
    <n v="2017"/>
    <n v="49"/>
    <n v="100251.81"/>
    <n v="13016"/>
    <n v="0"/>
    <d v="2018-01-07T00:00:00"/>
    <x v="6"/>
    <x v="5"/>
    <x v="0"/>
    <x v="0"/>
    <x v="5"/>
  </r>
  <r>
    <s v="21-6"/>
    <n v="2018"/>
    <n v="27"/>
    <n v="4657.42"/>
    <n v="744"/>
    <n v="0"/>
    <d v="2018-08-05T00:00:00"/>
    <x v="44"/>
    <x v="10"/>
    <x v="0"/>
    <x v="1"/>
    <x v="15"/>
  </r>
  <r>
    <s v="21-90"/>
    <n v="2018"/>
    <n v="2"/>
    <n v="-100"/>
    <n v="-1"/>
    <n v="0"/>
    <d v="2018-02-11T00:00:00"/>
    <x v="21"/>
    <x v="0"/>
    <x v="0"/>
    <x v="0"/>
    <x v="12"/>
  </r>
  <r>
    <s v="21-15"/>
    <n v="2018"/>
    <n v="5"/>
    <n v="4488.96"/>
    <n v="76"/>
    <n v="0"/>
    <d v="2018-03-04T00:00:00"/>
    <x v="36"/>
    <x v="0"/>
    <x v="0"/>
    <x v="1"/>
    <x v="19"/>
  </r>
  <r>
    <s v="22-9"/>
    <n v="2019"/>
    <n v="16"/>
    <n v="53132.81"/>
    <n v="5957"/>
    <n v="0"/>
    <d v="2019-05-26T00:00:00"/>
    <x v="48"/>
    <x v="6"/>
    <x v="2"/>
    <x v="1"/>
    <x v="6"/>
  </r>
  <r>
    <s v="22-4"/>
    <n v="2020"/>
    <n v="41"/>
    <n v="0"/>
    <n v="0"/>
    <n v="0"/>
    <d v="2020-11-15T00:00:00"/>
    <x v="16"/>
    <x v="9"/>
    <x v="1"/>
    <x v="1"/>
    <x v="14"/>
  </r>
  <r>
    <s v="21-18"/>
    <n v="2018"/>
    <n v="5"/>
    <n v="2744.25"/>
    <n v="7"/>
    <n v="0"/>
    <d v="2018-03-04T00:00:00"/>
    <x v="36"/>
    <x v="0"/>
    <x v="0"/>
    <x v="1"/>
    <x v="4"/>
  </r>
  <r>
    <s v="21-7"/>
    <n v="2020"/>
    <n v="18"/>
    <n v="4677684.62"/>
    <n v="1074855"/>
    <n v="0"/>
    <d v="2020-06-07T00:00:00"/>
    <x v="8"/>
    <x v="4"/>
    <x v="1"/>
    <x v="1"/>
    <x v="18"/>
  </r>
  <r>
    <s v="21-20"/>
    <n v="2018"/>
    <n v="38"/>
    <n v="11866615.369999999"/>
    <n v="1447432"/>
    <n v="0"/>
    <d v="2018-10-21T00:00:00"/>
    <x v="40"/>
    <x v="2"/>
    <x v="0"/>
    <x v="1"/>
    <x v="0"/>
  </r>
  <r>
    <s v="21-8"/>
    <n v="2020"/>
    <n v="32"/>
    <n v="3161187.63"/>
    <n v="831842"/>
    <n v="0"/>
    <d v="2020-09-13T00:00:00"/>
    <x v="50"/>
    <x v="1"/>
    <x v="1"/>
    <x v="1"/>
    <x v="9"/>
  </r>
  <r>
    <s v="21-17"/>
    <n v="2020"/>
    <n v="6"/>
    <n v="488.88"/>
    <n v="108"/>
    <n v="0"/>
    <d v="2020-03-15T00:00:00"/>
    <x v="42"/>
    <x v="11"/>
    <x v="1"/>
    <x v="1"/>
    <x v="24"/>
  </r>
  <r>
    <s v="22-12"/>
    <n v="2020"/>
    <n v="9"/>
    <n v="11234.27"/>
    <n v="667"/>
    <n v="0"/>
    <d v="2020-04-05T00:00:00"/>
    <x v="3"/>
    <x v="3"/>
    <x v="1"/>
    <x v="1"/>
    <x v="3"/>
  </r>
  <r>
    <s v="22-10"/>
    <n v="2020"/>
    <n v="10"/>
    <n v="0"/>
    <n v="0"/>
    <n v="0"/>
    <d v="2020-04-12T00:00:00"/>
    <x v="24"/>
    <x v="3"/>
    <x v="1"/>
    <x v="1"/>
    <x v="17"/>
  </r>
  <r>
    <s v="21-15"/>
    <n v="2018"/>
    <n v="17"/>
    <n v="-1588.47"/>
    <n v="-33"/>
    <n v="0"/>
    <d v="2018-05-27T00:00:00"/>
    <x v="48"/>
    <x v="6"/>
    <x v="0"/>
    <x v="1"/>
    <x v="19"/>
  </r>
  <r>
    <s v="22-9"/>
    <n v="2019"/>
    <n v="24"/>
    <n v="255323.07"/>
    <n v="48349"/>
    <n v="0"/>
    <d v="2019-07-21T00:00:00"/>
    <x v="37"/>
    <x v="10"/>
    <x v="2"/>
    <x v="1"/>
    <x v="6"/>
  </r>
  <r>
    <s v="22-9"/>
    <n v="2019"/>
    <n v="9"/>
    <n v="48186.45"/>
    <n v="5794"/>
    <n v="0"/>
    <d v="2019-04-07T00:00:00"/>
    <x v="3"/>
    <x v="3"/>
    <x v="2"/>
    <x v="1"/>
    <x v="6"/>
  </r>
  <r>
    <s v="25-1"/>
    <n v="2018"/>
    <n v="31"/>
    <n v="899.88"/>
    <n v="12"/>
    <n v="0"/>
    <d v="2018-09-02T00:00:00"/>
    <x v="49"/>
    <x v="8"/>
    <x v="0"/>
    <x v="1"/>
    <x v="2"/>
  </r>
  <r>
    <s v="25-1"/>
    <n v="2019"/>
    <n v="44"/>
    <n v="0"/>
    <n v="0"/>
    <n v="0"/>
    <d v="2019-12-08T00:00:00"/>
    <x v="22"/>
    <x v="7"/>
    <x v="2"/>
    <x v="1"/>
    <x v="2"/>
  </r>
  <r>
    <s v="21-18"/>
    <n v="2020"/>
    <n v="3"/>
    <n v="0"/>
    <n v="0"/>
    <n v="0"/>
    <d v="2020-02-23T00:00:00"/>
    <x v="34"/>
    <x v="0"/>
    <x v="1"/>
    <x v="1"/>
    <x v="4"/>
  </r>
  <r>
    <s v="28-26"/>
    <n v="2019"/>
    <n v="20"/>
    <n v="205247.14"/>
    <n v="2136"/>
    <n v="0"/>
    <d v="2019-06-23T00:00:00"/>
    <x v="31"/>
    <x v="4"/>
    <x v="2"/>
    <x v="1"/>
    <x v="20"/>
  </r>
  <r>
    <s v="28-26"/>
    <n v="2019"/>
    <n v="52"/>
    <n v="496.47"/>
    <n v="17"/>
    <n v="0"/>
    <d v="2020-02-02T00:00:00"/>
    <x v="28"/>
    <x v="5"/>
    <x v="1"/>
    <x v="0"/>
    <x v="20"/>
  </r>
  <r>
    <s v="21-1"/>
    <n v="2020"/>
    <n v="25"/>
    <n v="2132748.59"/>
    <n v="186017"/>
    <n v="0"/>
    <d v="2020-07-26T00:00:00"/>
    <x v="17"/>
    <x v="10"/>
    <x v="1"/>
    <x v="1"/>
    <x v="1"/>
  </r>
  <r>
    <s v="22-10"/>
    <n v="2019"/>
    <n v="19"/>
    <n v="4837.45"/>
    <n v="141"/>
    <n v="0"/>
    <d v="2019-06-16T00:00:00"/>
    <x v="32"/>
    <x v="4"/>
    <x v="2"/>
    <x v="1"/>
    <x v="17"/>
  </r>
  <r>
    <s v="21-15"/>
    <n v="2020"/>
    <n v="35"/>
    <n v="9259.68"/>
    <n v="130"/>
    <n v="0"/>
    <d v="2020-10-04T00:00:00"/>
    <x v="2"/>
    <x v="2"/>
    <x v="1"/>
    <x v="1"/>
    <x v="19"/>
  </r>
  <r>
    <s v="21-15"/>
    <n v="2018"/>
    <n v="46"/>
    <n v="6641.95"/>
    <n v="92"/>
    <n v="0"/>
    <d v="2018-12-16T00:00:00"/>
    <x v="33"/>
    <x v="7"/>
    <x v="0"/>
    <x v="1"/>
    <x v="19"/>
  </r>
  <r>
    <s v="22-9"/>
    <n v="2020"/>
    <n v="3"/>
    <n v="239524.97"/>
    <n v="47955"/>
    <n v="0"/>
    <d v="2020-02-23T00:00:00"/>
    <x v="34"/>
    <x v="0"/>
    <x v="1"/>
    <x v="1"/>
    <x v="6"/>
  </r>
  <r>
    <s v="22-14"/>
    <n v="2018"/>
    <n v="26"/>
    <n v="0"/>
    <n v="0"/>
    <n v="0"/>
    <d v="2018-07-29T00:00:00"/>
    <x v="17"/>
    <x v="10"/>
    <x v="0"/>
    <x v="1"/>
    <x v="16"/>
  </r>
  <r>
    <s v="21-17"/>
    <n v="2019"/>
    <n v="6"/>
    <n v="0"/>
    <n v="0"/>
    <n v="0"/>
    <d v="2019-03-17T00:00:00"/>
    <x v="42"/>
    <x v="11"/>
    <x v="2"/>
    <x v="1"/>
    <x v="24"/>
  </r>
  <r>
    <s v="28-26"/>
    <n v="2019"/>
    <n v="19"/>
    <n v="269456.38"/>
    <n v="2782"/>
    <n v="0"/>
    <d v="2019-06-16T00:00:00"/>
    <x v="32"/>
    <x v="4"/>
    <x v="2"/>
    <x v="1"/>
    <x v="20"/>
  </r>
  <r>
    <s v="21-5"/>
    <n v="2020"/>
    <n v="24"/>
    <n v="1167363.1599999999"/>
    <n v="390442"/>
    <n v="0"/>
    <d v="2020-07-19T00:00:00"/>
    <x v="37"/>
    <x v="10"/>
    <x v="1"/>
    <x v="1"/>
    <x v="21"/>
  </r>
  <r>
    <s v="21-7"/>
    <n v="2018"/>
    <n v="32"/>
    <n v="1931124.5"/>
    <n v="456073"/>
    <n v="0"/>
    <d v="2018-09-09T00:00:00"/>
    <x v="9"/>
    <x v="1"/>
    <x v="0"/>
    <x v="1"/>
    <x v="18"/>
  </r>
  <r>
    <s v="21-7"/>
    <n v="2019"/>
    <n v="1"/>
    <n v="1025074.16"/>
    <n v="246439"/>
    <n v="0"/>
    <d v="2019-02-10T00:00:00"/>
    <x v="21"/>
    <x v="0"/>
    <x v="2"/>
    <x v="0"/>
    <x v="18"/>
  </r>
  <r>
    <s v="21-20"/>
    <n v="2018"/>
    <n v="40"/>
    <n v="11194064.449999999"/>
    <n v="1413280"/>
    <n v="0"/>
    <d v="2018-11-04T00:00:00"/>
    <x v="4"/>
    <x v="2"/>
    <x v="0"/>
    <x v="1"/>
    <x v="0"/>
  </r>
  <r>
    <s v="21-1"/>
    <n v="2018"/>
    <n v="12"/>
    <n v="1447341.11"/>
    <n v="115289"/>
    <n v="0"/>
    <d v="2018-04-22T00:00:00"/>
    <x v="35"/>
    <x v="3"/>
    <x v="0"/>
    <x v="1"/>
    <x v="1"/>
  </r>
  <r>
    <s v="21-4"/>
    <n v="2018"/>
    <n v="23"/>
    <n v="13795.74"/>
    <n v="4649"/>
    <n v="0"/>
    <d v="2018-07-08T00:00:00"/>
    <x v="27"/>
    <x v="10"/>
    <x v="0"/>
    <x v="1"/>
    <x v="10"/>
  </r>
  <r>
    <s v="21-17"/>
    <n v="2020"/>
    <n v="35"/>
    <n v="6550.34"/>
    <n v="1314"/>
    <n v="0"/>
    <d v="2020-10-04T00:00:00"/>
    <x v="2"/>
    <x v="2"/>
    <x v="1"/>
    <x v="1"/>
    <x v="24"/>
  </r>
  <r>
    <s v="22-10"/>
    <n v="2019"/>
    <n v="11"/>
    <n v="1466.32"/>
    <n v="54"/>
    <n v="0"/>
    <d v="2019-04-21T00:00:00"/>
    <x v="35"/>
    <x v="3"/>
    <x v="2"/>
    <x v="1"/>
    <x v="17"/>
  </r>
  <r>
    <s v="21-15"/>
    <n v="2018"/>
    <n v="52"/>
    <n v="6754.37"/>
    <n v="95"/>
    <n v="0"/>
    <d v="2019-01-27T00:00:00"/>
    <x v="23"/>
    <x v="5"/>
    <x v="2"/>
    <x v="0"/>
    <x v="19"/>
  </r>
  <r>
    <s v="28-23"/>
    <n v="2019"/>
    <n v="11"/>
    <n v="97834.78"/>
    <n v="5416"/>
    <n v="0"/>
    <d v="2019-04-21T00:00:00"/>
    <x v="35"/>
    <x v="3"/>
    <x v="2"/>
    <x v="1"/>
    <x v="22"/>
  </r>
  <r>
    <s v="28-28"/>
    <n v="2018"/>
    <n v="23"/>
    <n v="2357.96"/>
    <n v="44"/>
    <n v="0"/>
    <d v="2018-07-08T00:00:00"/>
    <x v="27"/>
    <x v="10"/>
    <x v="0"/>
    <x v="1"/>
    <x v="11"/>
  </r>
  <r>
    <s v="21-7"/>
    <n v="2020"/>
    <n v="8"/>
    <n v="1890527.1"/>
    <n v="445465"/>
    <n v="0"/>
    <d v="2020-03-29T00:00:00"/>
    <x v="30"/>
    <x v="11"/>
    <x v="1"/>
    <x v="1"/>
    <x v="18"/>
  </r>
  <r>
    <s v="21-8"/>
    <n v="2020"/>
    <n v="34"/>
    <n v="3285128.56"/>
    <n v="861686"/>
    <n v="0"/>
    <d v="2020-09-27T00:00:00"/>
    <x v="1"/>
    <x v="1"/>
    <x v="1"/>
    <x v="1"/>
    <x v="9"/>
  </r>
  <r>
    <s v="21-7"/>
    <n v="2018"/>
    <n v="20"/>
    <n v="2886712.72"/>
    <n v="699377"/>
    <n v="0"/>
    <d v="2018-06-17T00:00:00"/>
    <x v="32"/>
    <x v="4"/>
    <x v="0"/>
    <x v="1"/>
    <x v="18"/>
  </r>
  <r>
    <s v="21-7"/>
    <n v="2018"/>
    <n v="45"/>
    <n v="1065530.46"/>
    <n v="276818"/>
    <n v="0"/>
    <d v="2018-12-09T00:00:00"/>
    <x v="22"/>
    <x v="7"/>
    <x v="0"/>
    <x v="1"/>
    <x v="18"/>
  </r>
  <r>
    <s v="21-18"/>
    <n v="2020"/>
    <n v="14"/>
    <n v="183944"/>
    <n v="1904"/>
    <n v="0"/>
    <d v="2020-05-10T00:00:00"/>
    <x v="29"/>
    <x v="6"/>
    <x v="1"/>
    <x v="1"/>
    <x v="4"/>
  </r>
  <r>
    <s v="21-4"/>
    <n v="2018"/>
    <n v="37"/>
    <n v="11764.89"/>
    <n v="4031"/>
    <n v="0"/>
    <d v="2018-10-14T00:00:00"/>
    <x v="38"/>
    <x v="2"/>
    <x v="0"/>
    <x v="1"/>
    <x v="10"/>
  </r>
  <r>
    <s v="21-6"/>
    <n v="2020"/>
    <n v="7"/>
    <n v="2502.42"/>
    <n v="518"/>
    <n v="0"/>
    <d v="2020-03-22T00:00:00"/>
    <x v="25"/>
    <x v="11"/>
    <x v="1"/>
    <x v="1"/>
    <x v="15"/>
  </r>
  <r>
    <s v="21-90"/>
    <n v="2019"/>
    <n v="24"/>
    <n v="178.8"/>
    <n v="2"/>
    <n v="0"/>
    <d v="2019-07-21T00:00:00"/>
    <x v="37"/>
    <x v="10"/>
    <x v="2"/>
    <x v="1"/>
    <x v="12"/>
  </r>
  <r>
    <s v="22-12"/>
    <n v="2020"/>
    <n v="11"/>
    <n v="21424.05"/>
    <n v="1677"/>
    <n v="0"/>
    <d v="2020-04-19T00:00:00"/>
    <x v="35"/>
    <x v="3"/>
    <x v="1"/>
    <x v="1"/>
    <x v="3"/>
  </r>
  <r>
    <s v="22-10"/>
    <n v="2019"/>
    <n v="52"/>
    <n v="3409.92"/>
    <n v="105"/>
    <n v="0"/>
    <d v="2020-02-02T00:00:00"/>
    <x v="28"/>
    <x v="5"/>
    <x v="1"/>
    <x v="0"/>
    <x v="17"/>
  </r>
  <r>
    <s v="25-3"/>
    <n v="2018"/>
    <n v="2"/>
    <n v="0"/>
    <n v="0"/>
    <n v="0"/>
    <d v="2018-02-11T00:00:00"/>
    <x v="21"/>
    <x v="0"/>
    <x v="0"/>
    <x v="0"/>
    <x v="23"/>
  </r>
  <r>
    <s v="28-23"/>
    <n v="2019"/>
    <n v="44"/>
    <n v="20578.990000000002"/>
    <n v="3210"/>
    <n v="0"/>
    <d v="2019-12-08T00:00:00"/>
    <x v="22"/>
    <x v="7"/>
    <x v="2"/>
    <x v="1"/>
    <x v="22"/>
  </r>
  <r>
    <s v="28-28"/>
    <n v="2020"/>
    <n v="24"/>
    <n v="34107.49"/>
    <n v="508"/>
    <n v="0"/>
    <d v="2020-07-19T00:00:00"/>
    <x v="37"/>
    <x v="10"/>
    <x v="1"/>
    <x v="1"/>
    <x v="11"/>
  </r>
  <r>
    <s v="28-28"/>
    <n v="2020"/>
    <n v="28"/>
    <n v="24817.439999999999"/>
    <n v="370"/>
    <n v="0"/>
    <d v="2020-08-16T00:00:00"/>
    <x v="14"/>
    <x v="8"/>
    <x v="1"/>
    <x v="1"/>
    <x v="11"/>
  </r>
  <r>
    <s v="21-17"/>
    <n v="2018"/>
    <n v="6"/>
    <n v="0"/>
    <n v="0"/>
    <n v="0"/>
    <d v="2018-03-11T00:00:00"/>
    <x v="41"/>
    <x v="11"/>
    <x v="0"/>
    <x v="1"/>
    <x v="24"/>
  </r>
  <r>
    <s v="28-28"/>
    <n v="2020"/>
    <n v="50"/>
    <n v="8259.91"/>
    <n v="127"/>
    <n v="0"/>
    <d v="2021-01-17T00:00:00"/>
    <x v="7"/>
    <x v="5"/>
    <x v="3"/>
    <x v="0"/>
    <x v="11"/>
  </r>
  <r>
    <s v="21-7"/>
    <n v="2020"/>
    <n v="3"/>
    <n v="1234129.1499999999"/>
    <n v="284632"/>
    <n v="0"/>
    <d v="2020-02-23T00:00:00"/>
    <x v="34"/>
    <x v="0"/>
    <x v="1"/>
    <x v="1"/>
    <x v="18"/>
  </r>
  <r>
    <s v="21-5"/>
    <n v="2019"/>
    <n v="18"/>
    <n v="827146.47"/>
    <n v="276781"/>
    <n v="0"/>
    <d v="2019-06-09T00:00:00"/>
    <x v="8"/>
    <x v="4"/>
    <x v="2"/>
    <x v="1"/>
    <x v="21"/>
  </r>
  <r>
    <s v="21-7"/>
    <n v="2020"/>
    <n v="42"/>
    <n v="1981048.78"/>
    <n v="430022"/>
    <n v="0"/>
    <d v="2020-11-22T00:00:00"/>
    <x v="45"/>
    <x v="9"/>
    <x v="1"/>
    <x v="1"/>
    <x v="18"/>
  </r>
  <r>
    <s v="21-3"/>
    <n v="2018"/>
    <n v="44"/>
    <n v="145713.26999999999"/>
    <n v="42118"/>
    <n v="0"/>
    <d v="2018-12-02T00:00:00"/>
    <x v="46"/>
    <x v="9"/>
    <x v="0"/>
    <x v="1"/>
    <x v="5"/>
  </r>
  <r>
    <s v="21-90"/>
    <n v="2019"/>
    <n v="9"/>
    <n v="239.92"/>
    <n v="2"/>
    <n v="0"/>
    <d v="2019-04-07T00:00:00"/>
    <x v="3"/>
    <x v="3"/>
    <x v="2"/>
    <x v="1"/>
    <x v="12"/>
  </r>
  <r>
    <s v="22-10"/>
    <n v="2020"/>
    <n v="33"/>
    <n v="5623.82"/>
    <n v="211"/>
    <n v="0"/>
    <d v="2020-09-20T00:00:00"/>
    <x v="51"/>
    <x v="1"/>
    <x v="1"/>
    <x v="1"/>
    <x v="17"/>
  </r>
  <r>
    <s v="22-10"/>
    <n v="2019"/>
    <n v="10"/>
    <n v="1548.53"/>
    <n v="62"/>
    <n v="0"/>
    <d v="2019-04-14T00:00:00"/>
    <x v="24"/>
    <x v="3"/>
    <x v="2"/>
    <x v="1"/>
    <x v="17"/>
  </r>
  <r>
    <s v="22-9"/>
    <n v="2018"/>
    <n v="32"/>
    <n v="33976.089999999997"/>
    <n v="5556"/>
    <n v="0"/>
    <d v="2018-09-09T00:00:00"/>
    <x v="9"/>
    <x v="1"/>
    <x v="0"/>
    <x v="1"/>
    <x v="6"/>
  </r>
  <r>
    <s v="22-9"/>
    <n v="2019"/>
    <n v="40"/>
    <n v="278111.42"/>
    <n v="54563"/>
    <n v="0"/>
    <d v="2019-11-10T00:00:00"/>
    <x v="18"/>
    <x v="9"/>
    <x v="2"/>
    <x v="1"/>
    <x v="6"/>
  </r>
  <r>
    <s v="28-23"/>
    <n v="2018"/>
    <n v="25"/>
    <n v="32770.870000000003"/>
    <n v="1766"/>
    <n v="0"/>
    <d v="2018-07-22T00:00:00"/>
    <x v="37"/>
    <x v="10"/>
    <x v="0"/>
    <x v="1"/>
    <x v="22"/>
  </r>
  <r>
    <s v="22-4"/>
    <n v="2019"/>
    <n v="46"/>
    <n v="0"/>
    <n v="0"/>
    <n v="0"/>
    <d v="2019-12-22T00:00:00"/>
    <x v="12"/>
    <x v="7"/>
    <x v="2"/>
    <x v="1"/>
    <x v="14"/>
  </r>
  <r>
    <s v="28-28"/>
    <n v="2020"/>
    <n v="11"/>
    <n v="12532.81"/>
    <n v="249"/>
    <n v="0"/>
    <d v="2020-04-19T00:00:00"/>
    <x v="35"/>
    <x v="3"/>
    <x v="1"/>
    <x v="1"/>
    <x v="11"/>
  </r>
  <r>
    <s v="28-28"/>
    <n v="2019"/>
    <n v="5"/>
    <n v="667.66"/>
    <n v="15"/>
    <n v="0"/>
    <d v="2019-03-10T00:00:00"/>
    <x v="41"/>
    <x v="11"/>
    <x v="2"/>
    <x v="1"/>
    <x v="11"/>
  </r>
  <r>
    <s v="21-18"/>
    <n v="2018"/>
    <n v="30"/>
    <n v="877.66"/>
    <n v="4"/>
    <n v="0"/>
    <d v="2018-08-26T00:00:00"/>
    <x v="47"/>
    <x v="8"/>
    <x v="0"/>
    <x v="1"/>
    <x v="4"/>
  </r>
  <r>
    <s v="28-26"/>
    <n v="2020"/>
    <n v="2"/>
    <n v="546"/>
    <n v="14"/>
    <n v="0"/>
    <d v="2020-02-16T00:00:00"/>
    <x v="0"/>
    <x v="0"/>
    <x v="1"/>
    <x v="0"/>
    <x v="20"/>
  </r>
  <r>
    <s v="21-20"/>
    <n v="2018"/>
    <n v="28"/>
    <n v="14912048.93"/>
    <n v="1627574"/>
    <n v="0"/>
    <d v="2018-08-12T00:00:00"/>
    <x v="43"/>
    <x v="8"/>
    <x v="0"/>
    <x v="1"/>
    <x v="0"/>
  </r>
  <r>
    <s v="21-7"/>
    <n v="2018"/>
    <n v="50"/>
    <n v="1018085.06"/>
    <n v="295899"/>
    <n v="0"/>
    <d v="2019-01-13T00:00:00"/>
    <x v="11"/>
    <x v="5"/>
    <x v="2"/>
    <x v="0"/>
    <x v="18"/>
  </r>
  <r>
    <s v="21-5"/>
    <n v="2018"/>
    <n v="27"/>
    <n v="814829.77"/>
    <n v="265639"/>
    <n v="0"/>
    <d v="2018-08-05T00:00:00"/>
    <x v="44"/>
    <x v="10"/>
    <x v="0"/>
    <x v="1"/>
    <x v="21"/>
  </r>
  <r>
    <s v="21-3"/>
    <n v="2018"/>
    <n v="33"/>
    <n v="152102.19"/>
    <n v="38095"/>
    <n v="0"/>
    <d v="2018-09-16T00:00:00"/>
    <x v="50"/>
    <x v="1"/>
    <x v="0"/>
    <x v="1"/>
    <x v="5"/>
  </r>
  <r>
    <s v="21-6"/>
    <n v="2020"/>
    <n v="4"/>
    <n v="5747.56"/>
    <n v="1154"/>
    <n v="0"/>
    <d v="2020-03-01T00:00:00"/>
    <x v="36"/>
    <x v="0"/>
    <x v="1"/>
    <x v="1"/>
    <x v="15"/>
  </r>
  <r>
    <s v="21-90"/>
    <n v="2018"/>
    <n v="18"/>
    <n v="210"/>
    <n v="1"/>
    <n v="0"/>
    <d v="2018-06-03T00:00:00"/>
    <x v="10"/>
    <x v="6"/>
    <x v="0"/>
    <x v="1"/>
    <x v="12"/>
  </r>
  <r>
    <s v="21-17"/>
    <n v="2019"/>
    <n v="37"/>
    <n v="0"/>
    <n v="0"/>
    <n v="0"/>
    <d v="2019-10-20T00:00:00"/>
    <x v="40"/>
    <x v="2"/>
    <x v="2"/>
    <x v="1"/>
    <x v="24"/>
  </r>
  <r>
    <s v="22-10"/>
    <n v="2019"/>
    <n v="47"/>
    <n v="2181.29"/>
    <n v="75"/>
    <n v="0"/>
    <d v="2019-12-29T00:00:00"/>
    <x v="19"/>
    <x v="7"/>
    <x v="2"/>
    <x v="1"/>
    <x v="17"/>
  </r>
  <r>
    <s v="22-10"/>
    <n v="2018"/>
    <n v="14"/>
    <n v="3992.37"/>
    <n v="157"/>
    <n v="0"/>
    <d v="2018-05-06T00:00:00"/>
    <x v="13"/>
    <x v="3"/>
    <x v="0"/>
    <x v="1"/>
    <x v="17"/>
  </r>
  <r>
    <s v="22-12"/>
    <n v="2019"/>
    <n v="34"/>
    <n v="32930.980000000003"/>
    <n v="2973"/>
    <n v="0"/>
    <d v="2019-09-29T00:00:00"/>
    <x v="1"/>
    <x v="1"/>
    <x v="2"/>
    <x v="1"/>
    <x v="3"/>
  </r>
  <r>
    <s v="22-4"/>
    <n v="2020"/>
    <n v="31"/>
    <n v="9641.25"/>
    <n v="9"/>
    <n v="0"/>
    <d v="2020-09-06T00:00:00"/>
    <x v="9"/>
    <x v="1"/>
    <x v="1"/>
    <x v="1"/>
    <x v="14"/>
  </r>
  <r>
    <s v="28-28"/>
    <n v="2019"/>
    <n v="52"/>
    <n v="1836.78"/>
    <n v="23"/>
    <n v="0"/>
    <d v="2020-02-02T00:00:00"/>
    <x v="28"/>
    <x v="5"/>
    <x v="1"/>
    <x v="0"/>
    <x v="11"/>
  </r>
  <r>
    <s v="21-5"/>
    <n v="2020"/>
    <n v="36"/>
    <n v="1372166.65"/>
    <n v="404264"/>
    <n v="0"/>
    <d v="2020-10-11T00:00:00"/>
    <x v="38"/>
    <x v="2"/>
    <x v="1"/>
    <x v="1"/>
    <x v="21"/>
  </r>
  <r>
    <s v="21-5"/>
    <n v="2018"/>
    <n v="37"/>
    <n v="853626.22"/>
    <n v="281055"/>
    <n v="0"/>
    <d v="2018-10-14T00:00:00"/>
    <x v="38"/>
    <x v="2"/>
    <x v="0"/>
    <x v="1"/>
    <x v="21"/>
  </r>
  <r>
    <s v="21-1"/>
    <n v="2019"/>
    <n v="8"/>
    <n v="1384030.83"/>
    <n v="118910"/>
    <n v="0"/>
    <d v="2019-03-31T00:00:00"/>
    <x v="30"/>
    <x v="11"/>
    <x v="2"/>
    <x v="1"/>
    <x v="1"/>
  </r>
  <r>
    <s v="21-1"/>
    <n v="2019"/>
    <n v="3"/>
    <n v="1330137.22"/>
    <n v="115055"/>
    <n v="0"/>
    <d v="2019-02-24T00:00:00"/>
    <x v="34"/>
    <x v="0"/>
    <x v="2"/>
    <x v="1"/>
    <x v="1"/>
  </r>
  <r>
    <s v="21-90"/>
    <n v="2017"/>
    <n v="52"/>
    <n v="100.01"/>
    <n v="2"/>
    <n v="0"/>
    <d v="2018-01-28T00:00:00"/>
    <x v="23"/>
    <x v="5"/>
    <x v="0"/>
    <x v="0"/>
    <x v="12"/>
  </r>
  <r>
    <s v="21-90"/>
    <n v="2019"/>
    <n v="50"/>
    <n v="-150"/>
    <n v="-1"/>
    <n v="0"/>
    <d v="2020-01-19T00:00:00"/>
    <x v="7"/>
    <x v="5"/>
    <x v="1"/>
    <x v="0"/>
    <x v="12"/>
  </r>
  <r>
    <s v="21-17"/>
    <n v="2018"/>
    <n v="9"/>
    <n v="4.8"/>
    <n v="4"/>
    <n v="0"/>
    <d v="2018-04-01T00:00:00"/>
    <x v="30"/>
    <x v="11"/>
    <x v="0"/>
    <x v="1"/>
    <x v="24"/>
  </r>
  <r>
    <s v="21-17"/>
    <n v="2020"/>
    <n v="48"/>
    <n v="579.16"/>
    <n v="84"/>
    <n v="0"/>
    <d v="2021-01-03T00:00:00"/>
    <x v="6"/>
    <x v="5"/>
    <x v="3"/>
    <x v="0"/>
    <x v="24"/>
  </r>
  <r>
    <s v="22-9"/>
    <n v="2020"/>
    <n v="29"/>
    <n v="269531.94"/>
    <n v="55334"/>
    <n v="0"/>
    <d v="2020-08-23T00:00:00"/>
    <x v="47"/>
    <x v="8"/>
    <x v="1"/>
    <x v="1"/>
    <x v="6"/>
  </r>
  <r>
    <s v="22-9"/>
    <n v="2019"/>
    <n v="22"/>
    <n v="224071.02"/>
    <n v="40504"/>
    <n v="0"/>
    <d v="2019-07-07T00:00:00"/>
    <x v="27"/>
    <x v="10"/>
    <x v="2"/>
    <x v="1"/>
    <x v="6"/>
  </r>
  <r>
    <s v="28-23"/>
    <n v="2020"/>
    <n v="25"/>
    <n v="190529.32"/>
    <n v="21710"/>
    <n v="0"/>
    <d v="2020-07-26T00:00:00"/>
    <x v="17"/>
    <x v="10"/>
    <x v="1"/>
    <x v="1"/>
    <x v="22"/>
  </r>
  <r>
    <s v="28-23"/>
    <n v="2018"/>
    <n v="34"/>
    <n v="31085.06"/>
    <n v="1634"/>
    <n v="0"/>
    <d v="2018-09-23T00:00:00"/>
    <x v="51"/>
    <x v="1"/>
    <x v="0"/>
    <x v="1"/>
    <x v="22"/>
  </r>
  <r>
    <s v="28-28"/>
    <n v="2017"/>
    <n v="50"/>
    <n v="54.6"/>
    <n v="2"/>
    <n v="0"/>
    <d v="2018-01-14T00:00:00"/>
    <x v="11"/>
    <x v="5"/>
    <x v="0"/>
    <x v="0"/>
    <x v="11"/>
  </r>
  <r>
    <s v="21-7"/>
    <n v="2019"/>
    <n v="9"/>
    <n v="2284867.7400000002"/>
    <n v="526602"/>
    <n v="0"/>
    <d v="2019-04-07T00:00:00"/>
    <x v="3"/>
    <x v="3"/>
    <x v="2"/>
    <x v="1"/>
    <x v="18"/>
  </r>
  <r>
    <s v="21-8"/>
    <n v="2018"/>
    <n v="35"/>
    <n v="2278510.27"/>
    <n v="613548"/>
    <n v="0"/>
    <d v="2018-09-30T00:00:00"/>
    <x v="1"/>
    <x v="1"/>
    <x v="0"/>
    <x v="1"/>
    <x v="9"/>
  </r>
  <r>
    <s v="21-3"/>
    <n v="2018"/>
    <n v="19"/>
    <n v="325304.84000000003"/>
    <n v="27029"/>
    <n v="0"/>
    <d v="2018-06-10T00:00:00"/>
    <x v="8"/>
    <x v="4"/>
    <x v="0"/>
    <x v="1"/>
    <x v="5"/>
  </r>
  <r>
    <s v="21-3"/>
    <n v="2019"/>
    <n v="13"/>
    <n v="179123.14"/>
    <n v="57842"/>
    <n v="0"/>
    <d v="2019-05-05T00:00:00"/>
    <x v="13"/>
    <x v="3"/>
    <x v="2"/>
    <x v="1"/>
    <x v="5"/>
  </r>
  <r>
    <s v="21-2"/>
    <n v="2019"/>
    <n v="11"/>
    <n v="16465.740000000002"/>
    <n v="971"/>
    <n v="0"/>
    <d v="2019-04-21T00:00:00"/>
    <x v="35"/>
    <x v="3"/>
    <x v="2"/>
    <x v="1"/>
    <x v="8"/>
  </r>
  <r>
    <s v="21-90"/>
    <n v="2018"/>
    <n v="52"/>
    <n v="100.01"/>
    <n v="2"/>
    <n v="0"/>
    <d v="2019-01-27T00:00:00"/>
    <x v="23"/>
    <x v="5"/>
    <x v="2"/>
    <x v="0"/>
    <x v="12"/>
  </r>
  <r>
    <s v="21-17"/>
    <n v="2018"/>
    <n v="11"/>
    <n v="0"/>
    <n v="0"/>
    <n v="0"/>
    <d v="2018-04-15T00:00:00"/>
    <x v="24"/>
    <x v="3"/>
    <x v="0"/>
    <x v="1"/>
    <x v="24"/>
  </r>
  <r>
    <s v="22-12"/>
    <n v="2018"/>
    <n v="30"/>
    <n v="44341.760000000002"/>
    <n v="4093"/>
    <n v="0"/>
    <d v="2018-08-26T00:00:00"/>
    <x v="47"/>
    <x v="8"/>
    <x v="0"/>
    <x v="1"/>
    <x v="3"/>
  </r>
  <r>
    <s v="21-15"/>
    <n v="2018"/>
    <n v="9"/>
    <n v="7938.03"/>
    <n v="134"/>
    <n v="0"/>
    <d v="2018-04-01T00:00:00"/>
    <x v="30"/>
    <x v="11"/>
    <x v="0"/>
    <x v="1"/>
    <x v="19"/>
  </r>
  <r>
    <s v="22-9"/>
    <n v="2018"/>
    <n v="37"/>
    <n v="40913.96"/>
    <n v="6503"/>
    <n v="0"/>
    <d v="2018-10-14T00:00:00"/>
    <x v="38"/>
    <x v="2"/>
    <x v="0"/>
    <x v="1"/>
    <x v="6"/>
  </r>
  <r>
    <s v="28-28"/>
    <n v="2018"/>
    <n v="48"/>
    <n v="1229.28"/>
    <n v="17"/>
    <n v="0"/>
    <d v="2018-12-30T00:00:00"/>
    <x v="19"/>
    <x v="7"/>
    <x v="0"/>
    <x v="1"/>
    <x v="11"/>
  </r>
  <r>
    <s v="28-26"/>
    <n v="2019"/>
    <n v="35"/>
    <n v="34099.980000000003"/>
    <n v="507"/>
    <n v="0"/>
    <d v="2019-10-06T00:00:00"/>
    <x v="2"/>
    <x v="2"/>
    <x v="2"/>
    <x v="1"/>
    <x v="20"/>
  </r>
  <r>
    <s v="22-10"/>
    <n v="2020"/>
    <n v="50"/>
    <n v="3338.53"/>
    <n v="110"/>
    <n v="2399"/>
    <d v="2021-01-17T00:00:00"/>
    <x v="7"/>
    <x v="5"/>
    <x v="3"/>
    <x v="0"/>
    <x v="17"/>
  </r>
  <r>
    <s v="21-1"/>
    <n v="2018"/>
    <n v="53"/>
    <n v="1287322.3600000001"/>
    <n v="108851"/>
    <n v="0"/>
    <d v="2019-02-03T00:00:00"/>
    <x v="28"/>
    <x v="5"/>
    <x v="2"/>
    <x v="0"/>
    <x v="1"/>
  </r>
  <r>
    <s v="21-4"/>
    <n v="2020"/>
    <n v="27"/>
    <n v="35125.17"/>
    <n v="7292"/>
    <n v="0"/>
    <d v="2020-08-09T00:00:00"/>
    <x v="43"/>
    <x v="8"/>
    <x v="1"/>
    <x v="1"/>
    <x v="10"/>
  </r>
  <r>
    <s v="21-1"/>
    <n v="2019"/>
    <n v="49"/>
    <n v="1308744.1499999999"/>
    <n v="122814"/>
    <n v="0"/>
    <d v="2020-01-12T00:00:00"/>
    <x v="11"/>
    <x v="5"/>
    <x v="1"/>
    <x v="0"/>
    <x v="1"/>
  </r>
  <r>
    <s v="21-1"/>
    <n v="2020"/>
    <n v="32"/>
    <n v="2248434.92"/>
    <n v="168706"/>
    <n v="0"/>
    <d v="2020-09-13T00:00:00"/>
    <x v="50"/>
    <x v="1"/>
    <x v="1"/>
    <x v="1"/>
    <x v="1"/>
  </r>
  <r>
    <s v="21-17"/>
    <n v="2019"/>
    <n v="31"/>
    <n v="596.5"/>
    <n v="36"/>
    <n v="0"/>
    <d v="2019-09-08T00:00:00"/>
    <x v="9"/>
    <x v="1"/>
    <x v="2"/>
    <x v="1"/>
    <x v="24"/>
  </r>
  <r>
    <s v="28-23"/>
    <n v="2018"/>
    <n v="16"/>
    <n v="43835.91"/>
    <n v="2233"/>
    <n v="0"/>
    <d v="2018-05-20T00:00:00"/>
    <x v="15"/>
    <x v="6"/>
    <x v="0"/>
    <x v="1"/>
    <x v="22"/>
  </r>
  <r>
    <s v="25-1"/>
    <n v="2019"/>
    <n v="34"/>
    <n v="0"/>
    <n v="0"/>
    <n v="0"/>
    <d v="2019-09-29T00:00:00"/>
    <x v="1"/>
    <x v="1"/>
    <x v="2"/>
    <x v="1"/>
    <x v="2"/>
  </r>
  <r>
    <s v="28-28"/>
    <n v="2018"/>
    <n v="20"/>
    <n v="2480.09"/>
    <n v="45"/>
    <n v="0"/>
    <d v="2018-06-17T00:00:00"/>
    <x v="32"/>
    <x v="4"/>
    <x v="0"/>
    <x v="1"/>
    <x v="11"/>
  </r>
  <r>
    <s v="21-18"/>
    <n v="2019"/>
    <n v="43"/>
    <n v="0"/>
    <n v="0"/>
    <n v="0"/>
    <d v="2019-12-01T00:00:00"/>
    <x v="46"/>
    <x v="9"/>
    <x v="2"/>
    <x v="1"/>
    <x v="4"/>
  </r>
  <r>
    <s v="27-31"/>
    <n v="2019"/>
    <n v="30"/>
    <n v="0"/>
    <n v="0"/>
    <n v="0"/>
    <d v="2019-09-01T00:00:00"/>
    <x v="49"/>
    <x v="8"/>
    <x v="2"/>
    <x v="1"/>
    <x v="13"/>
  </r>
  <r>
    <s v="27-31"/>
    <n v="2019"/>
    <n v="42"/>
    <n v="0"/>
    <n v="0"/>
    <n v="0"/>
    <d v="2019-11-24T00:00:00"/>
    <x v="45"/>
    <x v="9"/>
    <x v="2"/>
    <x v="1"/>
    <x v="13"/>
  </r>
  <r>
    <s v="21-5"/>
    <n v="2017"/>
    <n v="51"/>
    <n v="793664.48"/>
    <n v="269529"/>
    <n v="0"/>
    <d v="2018-01-21T00:00:00"/>
    <x v="7"/>
    <x v="5"/>
    <x v="0"/>
    <x v="0"/>
    <x v="21"/>
  </r>
  <r>
    <s v="21-1"/>
    <n v="2019"/>
    <n v="32"/>
    <n v="1277296.17"/>
    <n v="117670"/>
    <n v="0"/>
    <d v="2019-09-15T00:00:00"/>
    <x v="50"/>
    <x v="1"/>
    <x v="2"/>
    <x v="1"/>
    <x v="1"/>
  </r>
  <r>
    <s v="21-2"/>
    <n v="2019"/>
    <n v="23"/>
    <n v="13543.72"/>
    <n v="966"/>
    <n v="0"/>
    <d v="2019-07-14T00:00:00"/>
    <x v="20"/>
    <x v="10"/>
    <x v="2"/>
    <x v="1"/>
    <x v="8"/>
  </r>
  <r>
    <s v="21-90"/>
    <n v="2019"/>
    <n v="28"/>
    <n v="125.01"/>
    <n v="2"/>
    <n v="0"/>
    <d v="2019-08-18T00:00:00"/>
    <x v="14"/>
    <x v="8"/>
    <x v="2"/>
    <x v="1"/>
    <x v="12"/>
  </r>
  <r>
    <s v="21-6"/>
    <n v="2018"/>
    <n v="21"/>
    <n v="5326.26"/>
    <n v="825"/>
    <n v="0"/>
    <d v="2018-06-24T00:00:00"/>
    <x v="31"/>
    <x v="4"/>
    <x v="0"/>
    <x v="1"/>
    <x v="15"/>
  </r>
  <r>
    <s v="22-9"/>
    <n v="2019"/>
    <n v="51"/>
    <n v="223726.73"/>
    <n v="43616"/>
    <n v="0"/>
    <d v="2020-01-26T00:00:00"/>
    <x v="23"/>
    <x v="5"/>
    <x v="1"/>
    <x v="0"/>
    <x v="6"/>
  </r>
  <r>
    <s v="30-27"/>
    <n v="2020"/>
    <n v="1"/>
    <n v="0"/>
    <n v="0"/>
    <n v="0"/>
    <d v="2020-02-09T00:00:00"/>
    <x v="21"/>
    <x v="0"/>
    <x v="1"/>
    <x v="0"/>
    <x v="25"/>
  </r>
  <r>
    <s v="28-23"/>
    <n v="2019"/>
    <n v="25"/>
    <n v="74539.53"/>
    <n v="8458"/>
    <n v="0"/>
    <d v="2019-07-28T00:00:00"/>
    <x v="17"/>
    <x v="10"/>
    <x v="2"/>
    <x v="1"/>
    <x v="22"/>
  </r>
  <r>
    <s v="22-14"/>
    <n v="2018"/>
    <n v="40"/>
    <n v="0"/>
    <n v="0"/>
    <n v="0"/>
    <d v="2018-11-04T00:00:00"/>
    <x v="4"/>
    <x v="2"/>
    <x v="0"/>
    <x v="1"/>
    <x v="16"/>
  </r>
  <r>
    <s v="25-1"/>
    <n v="2018"/>
    <n v="46"/>
    <n v="82.68"/>
    <n v="1"/>
    <n v="0"/>
    <d v="2018-12-16T00:00:00"/>
    <x v="33"/>
    <x v="7"/>
    <x v="0"/>
    <x v="1"/>
    <x v="2"/>
  </r>
  <r>
    <s v="28-28"/>
    <n v="2020"/>
    <n v="40"/>
    <n v="15565.25"/>
    <n v="256"/>
    <n v="0"/>
    <d v="2020-11-08T00:00:00"/>
    <x v="18"/>
    <x v="9"/>
    <x v="1"/>
    <x v="1"/>
    <x v="11"/>
  </r>
  <r>
    <s v="21-18"/>
    <n v="2019"/>
    <n v="4"/>
    <n v="106.17"/>
    <n v="1"/>
    <n v="0"/>
    <d v="2019-03-03T00:00:00"/>
    <x v="36"/>
    <x v="0"/>
    <x v="2"/>
    <x v="1"/>
    <x v="4"/>
  </r>
  <r>
    <s v="25-3"/>
    <n v="2021"/>
    <n v="2"/>
    <n v="17.7"/>
    <n v="6"/>
    <n v="0"/>
    <d v="2021-02-14T00:00:00"/>
    <x v="0"/>
    <x v="0"/>
    <x v="3"/>
    <x v="0"/>
    <x v="23"/>
  </r>
  <r>
    <s v="21-20"/>
    <n v="2018"/>
    <n v="49"/>
    <n v="6322076.96"/>
    <n v="879080"/>
    <n v="0"/>
    <d v="2019-01-06T00:00:00"/>
    <x v="6"/>
    <x v="5"/>
    <x v="2"/>
    <x v="0"/>
    <x v="0"/>
  </r>
  <r>
    <s v="21-7"/>
    <n v="2018"/>
    <n v="46"/>
    <n v="1002610.37"/>
    <n v="249705"/>
    <n v="0"/>
    <d v="2018-12-16T00:00:00"/>
    <x v="33"/>
    <x v="7"/>
    <x v="0"/>
    <x v="1"/>
    <x v="18"/>
  </r>
  <r>
    <s v="21-1"/>
    <n v="2018"/>
    <n v="23"/>
    <n v="1488674.68"/>
    <n v="119007"/>
    <n v="0"/>
    <d v="2018-07-08T00:00:00"/>
    <x v="27"/>
    <x v="10"/>
    <x v="0"/>
    <x v="1"/>
    <x v="1"/>
  </r>
  <r>
    <s v="21-90"/>
    <n v="2020"/>
    <n v="12"/>
    <n v="500.03"/>
    <n v="8"/>
    <n v="0"/>
    <d v="2020-04-26T00:00:00"/>
    <x v="39"/>
    <x v="3"/>
    <x v="1"/>
    <x v="1"/>
    <x v="12"/>
  </r>
  <r>
    <s v="21-15"/>
    <n v="2017"/>
    <n v="52"/>
    <n v="4070.56"/>
    <n v="68"/>
    <n v="0"/>
    <d v="2018-01-28T00:00:00"/>
    <x v="23"/>
    <x v="5"/>
    <x v="0"/>
    <x v="0"/>
    <x v="19"/>
  </r>
  <r>
    <s v="21-15"/>
    <n v="2020"/>
    <n v="42"/>
    <n v="6362.13"/>
    <n v="91"/>
    <n v="0"/>
    <d v="2020-11-22T00:00:00"/>
    <x v="45"/>
    <x v="9"/>
    <x v="1"/>
    <x v="1"/>
    <x v="19"/>
  </r>
  <r>
    <s v="22-9"/>
    <n v="2018"/>
    <n v="48"/>
    <n v="19990.560000000001"/>
    <n v="2875"/>
    <n v="0"/>
    <d v="2018-12-30T00:00:00"/>
    <x v="19"/>
    <x v="7"/>
    <x v="0"/>
    <x v="1"/>
    <x v="6"/>
  </r>
  <r>
    <s v="25-1"/>
    <n v="2018"/>
    <n v="16"/>
    <n v="1274.83"/>
    <n v="17"/>
    <n v="0"/>
    <d v="2018-05-20T00:00:00"/>
    <x v="15"/>
    <x v="6"/>
    <x v="0"/>
    <x v="1"/>
    <x v="2"/>
  </r>
  <r>
    <s v="25-1"/>
    <n v="2018"/>
    <n v="32"/>
    <n v="524.92999999999995"/>
    <n v="7"/>
    <n v="0"/>
    <d v="2018-09-09T00:00:00"/>
    <x v="9"/>
    <x v="1"/>
    <x v="0"/>
    <x v="1"/>
    <x v="2"/>
  </r>
  <r>
    <s v="28-23"/>
    <n v="2019"/>
    <n v="48"/>
    <n v="25869.35"/>
    <n v="3434"/>
    <n v="0"/>
    <d v="2020-01-05T00:00:00"/>
    <x v="6"/>
    <x v="5"/>
    <x v="1"/>
    <x v="0"/>
    <x v="22"/>
  </r>
  <r>
    <s v="28-9"/>
    <n v="2020"/>
    <n v="29"/>
    <n v="89.96"/>
    <n v="2"/>
    <n v="0"/>
    <d v="2020-08-23T00:00:00"/>
    <x v="47"/>
    <x v="8"/>
    <x v="1"/>
    <x v="1"/>
    <x v="16"/>
  </r>
  <r>
    <s v="28-28"/>
    <n v="2018"/>
    <n v="36"/>
    <n v="2097"/>
    <n v="24"/>
    <n v="0"/>
    <d v="2018-10-07T00:00:00"/>
    <x v="2"/>
    <x v="2"/>
    <x v="0"/>
    <x v="1"/>
    <x v="11"/>
  </r>
  <r>
    <s v="21-18"/>
    <n v="2018"/>
    <n v="19"/>
    <n v="2611"/>
    <n v="7"/>
    <n v="0"/>
    <d v="2018-06-10T00:00:00"/>
    <x v="8"/>
    <x v="4"/>
    <x v="0"/>
    <x v="1"/>
    <x v="4"/>
  </r>
  <r>
    <s v="28-26"/>
    <n v="2019"/>
    <n v="45"/>
    <n v="1147.2"/>
    <n v="30"/>
    <n v="0"/>
    <d v="2019-12-15T00:00:00"/>
    <x v="33"/>
    <x v="7"/>
    <x v="2"/>
    <x v="1"/>
    <x v="20"/>
  </r>
  <r>
    <s v="21-20"/>
    <n v="2019"/>
    <n v="24"/>
    <n v="14146498.34"/>
    <n v="1844828"/>
    <n v="0"/>
    <d v="2019-07-21T00:00:00"/>
    <x v="37"/>
    <x v="10"/>
    <x v="2"/>
    <x v="1"/>
    <x v="0"/>
  </r>
  <r>
    <s v="21-3"/>
    <n v="2018"/>
    <n v="42"/>
    <n v="185605.06"/>
    <n v="50572"/>
    <n v="0"/>
    <d v="2018-11-18T00:00:00"/>
    <x v="16"/>
    <x v="9"/>
    <x v="0"/>
    <x v="1"/>
    <x v="5"/>
  </r>
  <r>
    <s v="21-90"/>
    <n v="2020"/>
    <n v="30"/>
    <n v="503.9"/>
    <n v="7"/>
    <n v="0"/>
    <d v="2020-08-30T00:00:00"/>
    <x v="49"/>
    <x v="8"/>
    <x v="1"/>
    <x v="1"/>
    <x v="12"/>
  </r>
  <r>
    <s v="22-10"/>
    <n v="2020"/>
    <n v="46"/>
    <n v="6265.92"/>
    <n v="205"/>
    <n v="0"/>
    <d v="2020-12-20T00:00:00"/>
    <x v="12"/>
    <x v="7"/>
    <x v="1"/>
    <x v="1"/>
    <x v="17"/>
  </r>
  <r>
    <s v="28-23"/>
    <n v="2020"/>
    <n v="9"/>
    <n v="121507.4"/>
    <n v="10580"/>
    <n v="0"/>
    <d v="2020-04-05T00:00:00"/>
    <x v="3"/>
    <x v="3"/>
    <x v="1"/>
    <x v="1"/>
    <x v="22"/>
  </r>
  <r>
    <s v="28-23"/>
    <n v="2019"/>
    <n v="9"/>
    <n v="86135.94"/>
    <n v="4815"/>
    <n v="0"/>
    <d v="2019-04-07T00:00:00"/>
    <x v="3"/>
    <x v="3"/>
    <x v="2"/>
    <x v="1"/>
    <x v="22"/>
  </r>
  <r>
    <s v="21-8"/>
    <n v="2018"/>
    <n v="16"/>
    <n v="3742401.01"/>
    <n v="955017"/>
    <n v="0"/>
    <d v="2018-05-20T00:00:00"/>
    <x v="15"/>
    <x v="6"/>
    <x v="0"/>
    <x v="1"/>
    <x v="9"/>
  </r>
  <r>
    <s v="21-1"/>
    <n v="2019"/>
    <n v="11"/>
    <n v="1295636.31"/>
    <n v="111781"/>
    <n v="0"/>
    <d v="2019-04-21T00:00:00"/>
    <x v="35"/>
    <x v="3"/>
    <x v="2"/>
    <x v="1"/>
    <x v="1"/>
  </r>
  <r>
    <s v="21-2"/>
    <n v="2020"/>
    <n v="42"/>
    <n v="11641.87"/>
    <n v="563"/>
    <n v="0"/>
    <d v="2020-11-22T00:00:00"/>
    <x v="45"/>
    <x v="9"/>
    <x v="1"/>
    <x v="1"/>
    <x v="8"/>
  </r>
  <r>
    <s v="21-90"/>
    <n v="2020"/>
    <n v="18"/>
    <n v="1861.87"/>
    <n v="13"/>
    <n v="0"/>
    <d v="2020-06-07T00:00:00"/>
    <x v="8"/>
    <x v="4"/>
    <x v="1"/>
    <x v="1"/>
    <x v="12"/>
  </r>
  <r>
    <s v="22-12"/>
    <n v="2020"/>
    <n v="36"/>
    <n v="44244.480000000003"/>
    <n v="3628"/>
    <n v="0"/>
    <d v="2020-10-11T00:00:00"/>
    <x v="38"/>
    <x v="2"/>
    <x v="1"/>
    <x v="1"/>
    <x v="3"/>
  </r>
  <r>
    <s v="22-9"/>
    <n v="2019"/>
    <n v="27"/>
    <n v="239346.15"/>
    <n v="47934"/>
    <n v="0"/>
    <d v="2019-08-11T00:00:00"/>
    <x v="43"/>
    <x v="8"/>
    <x v="2"/>
    <x v="1"/>
    <x v="6"/>
  </r>
  <r>
    <s v="28-26"/>
    <n v="2019"/>
    <n v="12"/>
    <n v="17405.32"/>
    <n v="141"/>
    <n v="0"/>
    <d v="2019-04-28T00:00:00"/>
    <x v="39"/>
    <x v="3"/>
    <x v="2"/>
    <x v="1"/>
    <x v="20"/>
  </r>
  <r>
    <s v="21-20"/>
    <n v="2020"/>
    <n v="10"/>
    <n v="19420635.25"/>
    <n v="2555842"/>
    <n v="0"/>
    <d v="2020-04-12T00:00:00"/>
    <x v="24"/>
    <x v="3"/>
    <x v="1"/>
    <x v="1"/>
    <x v="0"/>
  </r>
  <r>
    <s v="21-20"/>
    <n v="2018"/>
    <n v="53"/>
    <n v="7433603.0999999996"/>
    <n v="1036400"/>
    <n v="0"/>
    <d v="2019-02-03T00:00:00"/>
    <x v="28"/>
    <x v="5"/>
    <x v="2"/>
    <x v="0"/>
    <x v="0"/>
  </r>
  <r>
    <s v="21-3"/>
    <n v="2018"/>
    <n v="1"/>
    <n v="153476.37"/>
    <n v="20982"/>
    <n v="0"/>
    <d v="2018-02-04T00:00:00"/>
    <x v="28"/>
    <x v="5"/>
    <x v="0"/>
    <x v="0"/>
    <x v="5"/>
  </r>
  <r>
    <s v="21-2"/>
    <n v="2018"/>
    <n v="33"/>
    <n v="6595.93"/>
    <n v="339"/>
    <n v="0"/>
    <d v="2018-09-16T00:00:00"/>
    <x v="50"/>
    <x v="1"/>
    <x v="0"/>
    <x v="1"/>
    <x v="8"/>
  </r>
  <r>
    <s v="22-12"/>
    <n v="2018"/>
    <n v="38"/>
    <n v="46767.61"/>
    <n v="4400"/>
    <n v="0"/>
    <d v="2018-10-21T00:00:00"/>
    <x v="40"/>
    <x v="2"/>
    <x v="0"/>
    <x v="1"/>
    <x v="3"/>
  </r>
  <r>
    <s v="22-10"/>
    <n v="2018"/>
    <n v="32"/>
    <n v="3250.51"/>
    <n v="128"/>
    <n v="0"/>
    <d v="2018-09-09T00:00:00"/>
    <x v="9"/>
    <x v="1"/>
    <x v="0"/>
    <x v="1"/>
    <x v="17"/>
  </r>
  <r>
    <s v="22-12"/>
    <n v="2020"/>
    <n v="14"/>
    <n v="52163.57"/>
    <n v="3394"/>
    <n v="0"/>
    <d v="2020-05-10T00:00:00"/>
    <x v="29"/>
    <x v="6"/>
    <x v="1"/>
    <x v="1"/>
    <x v="3"/>
  </r>
  <r>
    <s v="22-10"/>
    <n v="2019"/>
    <n v="15"/>
    <n v="5610.79"/>
    <n v="173"/>
    <n v="0"/>
    <d v="2019-05-19T00:00:00"/>
    <x v="15"/>
    <x v="6"/>
    <x v="2"/>
    <x v="1"/>
    <x v="17"/>
  </r>
  <r>
    <s v="22-10"/>
    <n v="2018"/>
    <n v="30"/>
    <n v="5072.78"/>
    <n v="182"/>
    <n v="0"/>
    <d v="2018-08-26T00:00:00"/>
    <x v="47"/>
    <x v="8"/>
    <x v="0"/>
    <x v="1"/>
    <x v="17"/>
  </r>
  <r>
    <s v="22-10"/>
    <n v="2020"/>
    <n v="12"/>
    <n v="3285.78"/>
    <n v="102"/>
    <n v="0"/>
    <d v="2020-04-26T00:00:00"/>
    <x v="39"/>
    <x v="3"/>
    <x v="1"/>
    <x v="1"/>
    <x v="17"/>
  </r>
  <r>
    <s v="21-15"/>
    <n v="2018"/>
    <n v="3"/>
    <n v="4034.95"/>
    <n v="70"/>
    <n v="0"/>
    <d v="2018-02-18T00:00:00"/>
    <x v="0"/>
    <x v="0"/>
    <x v="0"/>
    <x v="0"/>
    <x v="19"/>
  </r>
  <r>
    <s v="21-13"/>
    <n v="2018"/>
    <n v="24"/>
    <n v="-15.98"/>
    <n v="-2"/>
    <n v="0"/>
    <d v="2018-07-15T00:00:00"/>
    <x v="20"/>
    <x v="10"/>
    <x v="0"/>
    <x v="1"/>
    <x v="7"/>
  </r>
  <r>
    <s v="30-27"/>
    <n v="2019"/>
    <n v="9"/>
    <n v="47.04"/>
    <n v="12"/>
    <n v="0"/>
    <d v="2019-04-07T00:00:00"/>
    <x v="3"/>
    <x v="3"/>
    <x v="2"/>
    <x v="1"/>
    <x v="25"/>
  </r>
  <r>
    <s v="25-1"/>
    <n v="2019"/>
    <n v="18"/>
    <n v="0"/>
    <n v="0"/>
    <n v="0"/>
    <d v="2019-06-09T00:00:00"/>
    <x v="8"/>
    <x v="4"/>
    <x v="2"/>
    <x v="1"/>
    <x v="2"/>
  </r>
  <r>
    <s v="25-1"/>
    <n v="2018"/>
    <n v="28"/>
    <n v="449.94"/>
    <n v="6"/>
    <n v="0"/>
    <d v="2018-08-12T00:00:00"/>
    <x v="43"/>
    <x v="8"/>
    <x v="0"/>
    <x v="1"/>
    <x v="2"/>
  </r>
  <r>
    <s v="28-23"/>
    <n v="2020"/>
    <n v="10"/>
    <n v="141484.62"/>
    <n v="12179"/>
    <n v="0"/>
    <d v="2020-04-12T00:00:00"/>
    <x v="24"/>
    <x v="3"/>
    <x v="1"/>
    <x v="1"/>
    <x v="22"/>
  </r>
  <r>
    <s v="22-4"/>
    <n v="2020"/>
    <n v="25"/>
    <n v="9641.25"/>
    <n v="9"/>
    <n v="0"/>
    <d v="2020-07-26T00:00:00"/>
    <x v="17"/>
    <x v="10"/>
    <x v="1"/>
    <x v="1"/>
    <x v="14"/>
  </r>
  <r>
    <s v="21-18"/>
    <n v="2018"/>
    <n v="10"/>
    <n v="0"/>
    <n v="0"/>
    <n v="0"/>
    <d v="2018-04-08T00:00:00"/>
    <x v="3"/>
    <x v="3"/>
    <x v="0"/>
    <x v="1"/>
    <x v="4"/>
  </r>
  <r>
    <s v="28-23"/>
    <n v="2021"/>
    <n v="1"/>
    <n v="79482.460000000006"/>
    <n v="7875"/>
    <n v="102107"/>
    <d v="2021-02-07T00:00:00"/>
    <x v="21"/>
    <x v="0"/>
    <x v="3"/>
    <x v="0"/>
    <x v="22"/>
  </r>
  <r>
    <s v="21-20"/>
    <n v="2018"/>
    <n v="11"/>
    <n v="16551596.52"/>
    <n v="2068276"/>
    <n v="0"/>
    <d v="2018-04-15T00:00:00"/>
    <x v="24"/>
    <x v="3"/>
    <x v="0"/>
    <x v="1"/>
    <x v="0"/>
  </r>
  <r>
    <s v="21-7"/>
    <n v="2020"/>
    <n v="28"/>
    <n v="2696517.52"/>
    <n v="595067"/>
    <n v="0"/>
    <d v="2020-08-16T00:00:00"/>
    <x v="14"/>
    <x v="8"/>
    <x v="1"/>
    <x v="1"/>
    <x v="18"/>
  </r>
  <r>
    <s v="21-7"/>
    <n v="2019"/>
    <n v="11"/>
    <n v="2397125.54"/>
    <n v="548787"/>
    <n v="0"/>
    <d v="2019-04-21T00:00:00"/>
    <x v="35"/>
    <x v="3"/>
    <x v="2"/>
    <x v="1"/>
    <x v="18"/>
  </r>
  <r>
    <s v="21-6"/>
    <n v="2020"/>
    <n v="21"/>
    <n v="25143.42"/>
    <n v="7378"/>
    <n v="0"/>
    <d v="2020-06-28T00:00:00"/>
    <x v="5"/>
    <x v="4"/>
    <x v="1"/>
    <x v="1"/>
    <x v="15"/>
  </r>
  <r>
    <s v="21-2"/>
    <n v="2019"/>
    <n v="5"/>
    <n v="832.67"/>
    <n v="-16"/>
    <n v="0"/>
    <d v="2019-03-10T00:00:00"/>
    <x v="41"/>
    <x v="11"/>
    <x v="2"/>
    <x v="1"/>
    <x v="8"/>
  </r>
  <r>
    <s v="22-12"/>
    <n v="2018"/>
    <n v="41"/>
    <n v="50995.35"/>
    <n v="4962"/>
    <n v="0"/>
    <d v="2018-11-11T00:00:00"/>
    <x v="18"/>
    <x v="9"/>
    <x v="0"/>
    <x v="1"/>
    <x v="3"/>
  </r>
  <r>
    <s v="25-1"/>
    <n v="2018"/>
    <n v="22"/>
    <n v="1049.8599999999999"/>
    <n v="14"/>
    <n v="0"/>
    <d v="2018-07-01T00:00:00"/>
    <x v="5"/>
    <x v="4"/>
    <x v="0"/>
    <x v="1"/>
    <x v="2"/>
  </r>
  <r>
    <s v="22-4"/>
    <n v="2018"/>
    <n v="39"/>
    <n v="0"/>
    <n v="0"/>
    <n v="0"/>
    <d v="2018-10-28T00:00:00"/>
    <x v="26"/>
    <x v="2"/>
    <x v="0"/>
    <x v="1"/>
    <x v="14"/>
  </r>
  <r>
    <s v="25-1"/>
    <n v="2019"/>
    <n v="52"/>
    <n v="0"/>
    <n v="0"/>
    <n v="0"/>
    <d v="2020-02-02T00:00:00"/>
    <x v="28"/>
    <x v="5"/>
    <x v="1"/>
    <x v="0"/>
    <x v="2"/>
  </r>
  <r>
    <s v="28-28"/>
    <n v="2019"/>
    <n v="39"/>
    <n v="2327.96"/>
    <n v="30"/>
    <n v="0"/>
    <d v="2019-11-03T00:00:00"/>
    <x v="4"/>
    <x v="2"/>
    <x v="2"/>
    <x v="1"/>
    <x v="11"/>
  </r>
  <r>
    <s v="21-13"/>
    <n v="2018"/>
    <n v="25"/>
    <n v="0"/>
    <n v="0"/>
    <n v="0"/>
    <d v="2018-07-22T00:00:00"/>
    <x v="37"/>
    <x v="10"/>
    <x v="0"/>
    <x v="1"/>
    <x v="7"/>
  </r>
  <r>
    <s v="21-3"/>
    <n v="2018"/>
    <n v="30"/>
    <n v="137247.94"/>
    <n v="31533"/>
    <n v="0"/>
    <d v="2018-08-26T00:00:00"/>
    <x v="47"/>
    <x v="8"/>
    <x v="0"/>
    <x v="1"/>
    <x v="5"/>
  </r>
  <r>
    <s v="21-3"/>
    <n v="2020"/>
    <n v="16"/>
    <n v="321869.3"/>
    <n v="112942"/>
    <n v="0"/>
    <d v="2020-05-24T00:00:00"/>
    <x v="48"/>
    <x v="6"/>
    <x v="1"/>
    <x v="1"/>
    <x v="5"/>
  </r>
  <r>
    <s v="21-8"/>
    <n v="2019"/>
    <n v="39"/>
    <n v="2351994.25"/>
    <n v="670671"/>
    <n v="0"/>
    <d v="2019-11-03T00:00:00"/>
    <x v="4"/>
    <x v="2"/>
    <x v="2"/>
    <x v="1"/>
    <x v="9"/>
  </r>
  <r>
    <s v="21-4"/>
    <n v="2018"/>
    <n v="30"/>
    <n v="14345.83"/>
    <n v="4705"/>
    <n v="0"/>
    <d v="2018-08-26T00:00:00"/>
    <x v="47"/>
    <x v="8"/>
    <x v="0"/>
    <x v="1"/>
    <x v="10"/>
  </r>
  <r>
    <s v="21-4"/>
    <n v="2018"/>
    <n v="1"/>
    <n v="11894.12"/>
    <n v="3590"/>
    <n v="0"/>
    <d v="2018-02-04T00:00:00"/>
    <x v="28"/>
    <x v="5"/>
    <x v="0"/>
    <x v="0"/>
    <x v="10"/>
  </r>
  <r>
    <s v="21-90"/>
    <n v="2018"/>
    <n v="4"/>
    <n v="344.27"/>
    <n v="4"/>
    <n v="0"/>
    <d v="2018-02-25T00:00:00"/>
    <x v="34"/>
    <x v="0"/>
    <x v="0"/>
    <x v="1"/>
    <x v="12"/>
  </r>
  <r>
    <s v="22-12"/>
    <n v="2018"/>
    <n v="48"/>
    <n v="29378.66"/>
    <n v="2818"/>
    <n v="0"/>
    <d v="2018-12-30T00:00:00"/>
    <x v="19"/>
    <x v="7"/>
    <x v="0"/>
    <x v="1"/>
    <x v="3"/>
  </r>
  <r>
    <s v="21-6"/>
    <n v="2020"/>
    <n v="12"/>
    <n v="2921.11"/>
    <n v="585"/>
    <n v="0"/>
    <d v="2020-04-26T00:00:00"/>
    <x v="39"/>
    <x v="3"/>
    <x v="1"/>
    <x v="1"/>
    <x v="15"/>
  </r>
  <r>
    <s v="28-23"/>
    <n v="2018"/>
    <n v="12"/>
    <n v="39246.78"/>
    <n v="2000"/>
    <n v="0"/>
    <d v="2018-04-22T00:00:00"/>
    <x v="35"/>
    <x v="3"/>
    <x v="0"/>
    <x v="1"/>
    <x v="22"/>
  </r>
  <r>
    <s v="22-14"/>
    <n v="2018"/>
    <n v="13"/>
    <n v="0"/>
    <n v="0"/>
    <n v="0"/>
    <d v="2018-04-29T00:00:00"/>
    <x v="39"/>
    <x v="3"/>
    <x v="0"/>
    <x v="1"/>
    <x v="16"/>
  </r>
  <r>
    <s v="22-10"/>
    <n v="2020"/>
    <n v="49"/>
    <n v="3500.2"/>
    <n v="109"/>
    <n v="0"/>
    <d v="2021-01-10T00:00:00"/>
    <x v="11"/>
    <x v="5"/>
    <x v="3"/>
    <x v="0"/>
    <x v="17"/>
  </r>
  <r>
    <s v="28-26"/>
    <n v="2020"/>
    <n v="23"/>
    <n v="241.4"/>
    <n v="8"/>
    <n v="0"/>
    <d v="2020-07-12T00:00:00"/>
    <x v="20"/>
    <x v="10"/>
    <x v="1"/>
    <x v="1"/>
    <x v="20"/>
  </r>
  <r>
    <s v="21-7"/>
    <n v="2020"/>
    <n v="24"/>
    <n v="3265222.53"/>
    <n v="696419"/>
    <n v="0"/>
    <d v="2020-07-19T00:00:00"/>
    <x v="37"/>
    <x v="10"/>
    <x v="1"/>
    <x v="1"/>
    <x v="18"/>
  </r>
  <r>
    <s v="21-3"/>
    <n v="2018"/>
    <n v="43"/>
    <n v="134834.69"/>
    <n v="36759"/>
    <n v="0"/>
    <d v="2018-11-25T00:00:00"/>
    <x v="45"/>
    <x v="9"/>
    <x v="0"/>
    <x v="1"/>
    <x v="5"/>
  </r>
  <r>
    <s v="21-4"/>
    <n v="2020"/>
    <n v="36"/>
    <n v="39595.5"/>
    <n v="8258"/>
    <n v="0"/>
    <d v="2020-10-11T00:00:00"/>
    <x v="38"/>
    <x v="2"/>
    <x v="1"/>
    <x v="1"/>
    <x v="10"/>
  </r>
  <r>
    <s v="21-90"/>
    <n v="2019"/>
    <n v="26"/>
    <n v="298.14999999999998"/>
    <n v="5"/>
    <n v="0"/>
    <d v="2019-08-04T00:00:00"/>
    <x v="44"/>
    <x v="10"/>
    <x v="2"/>
    <x v="1"/>
    <x v="12"/>
  </r>
  <r>
    <s v="21-90"/>
    <n v="2019"/>
    <n v="31"/>
    <n v="532.17999999999995"/>
    <n v="7"/>
    <n v="0"/>
    <d v="2019-09-08T00:00:00"/>
    <x v="9"/>
    <x v="1"/>
    <x v="2"/>
    <x v="1"/>
    <x v="12"/>
  </r>
  <r>
    <s v="21-6"/>
    <n v="2019"/>
    <n v="27"/>
    <n v="6220.55"/>
    <n v="1130"/>
    <n v="0"/>
    <d v="2019-08-11T00:00:00"/>
    <x v="43"/>
    <x v="8"/>
    <x v="2"/>
    <x v="1"/>
    <x v="15"/>
  </r>
  <r>
    <s v="22-9"/>
    <n v="2019"/>
    <n v="26"/>
    <n v="229258.48"/>
    <n v="46134"/>
    <n v="0"/>
    <d v="2019-08-04T00:00:00"/>
    <x v="44"/>
    <x v="10"/>
    <x v="2"/>
    <x v="1"/>
    <x v="6"/>
  </r>
  <r>
    <s v="21-18"/>
    <n v="2019"/>
    <n v="8"/>
    <n v="0"/>
    <n v="0"/>
    <n v="0"/>
    <d v="2019-03-31T00:00:00"/>
    <x v="30"/>
    <x v="11"/>
    <x v="2"/>
    <x v="1"/>
    <x v="4"/>
  </r>
  <r>
    <s v="28-26"/>
    <n v="2019"/>
    <n v="49"/>
    <n v="1075.2"/>
    <n v="29"/>
    <n v="0"/>
    <d v="2020-01-12T00:00:00"/>
    <x v="11"/>
    <x v="5"/>
    <x v="1"/>
    <x v="0"/>
    <x v="20"/>
  </r>
  <r>
    <s v="21-3"/>
    <n v="2020"/>
    <n v="36"/>
    <n v="430377.02"/>
    <n v="82236"/>
    <n v="0"/>
    <d v="2020-10-11T00:00:00"/>
    <x v="38"/>
    <x v="2"/>
    <x v="1"/>
    <x v="1"/>
    <x v="5"/>
  </r>
  <r>
    <s v="21-5"/>
    <n v="2018"/>
    <n v="30"/>
    <n v="825587.39"/>
    <n v="267050"/>
    <n v="0"/>
    <d v="2018-08-26T00:00:00"/>
    <x v="47"/>
    <x v="8"/>
    <x v="0"/>
    <x v="1"/>
    <x v="21"/>
  </r>
  <r>
    <s v="21-8"/>
    <n v="2019"/>
    <n v="49"/>
    <n v="1894042.52"/>
    <n v="618397"/>
    <n v="0"/>
    <d v="2020-01-12T00:00:00"/>
    <x v="11"/>
    <x v="5"/>
    <x v="1"/>
    <x v="0"/>
    <x v="9"/>
  </r>
  <r>
    <s v="21-8"/>
    <n v="2019"/>
    <n v="41"/>
    <n v="2038624.7"/>
    <n v="633712"/>
    <n v="0"/>
    <d v="2019-11-17T00:00:00"/>
    <x v="16"/>
    <x v="9"/>
    <x v="2"/>
    <x v="1"/>
    <x v="9"/>
  </r>
  <r>
    <s v="22-10"/>
    <n v="2018"/>
    <n v="8"/>
    <n v="16000.65"/>
    <n v="588"/>
    <n v="0"/>
    <d v="2018-03-25T00:00:00"/>
    <x v="25"/>
    <x v="11"/>
    <x v="0"/>
    <x v="1"/>
    <x v="17"/>
  </r>
  <r>
    <s v="21-15"/>
    <n v="2019"/>
    <n v="32"/>
    <n v="11616.42"/>
    <n v="165"/>
    <n v="0"/>
    <d v="2019-09-15T00:00:00"/>
    <x v="50"/>
    <x v="1"/>
    <x v="2"/>
    <x v="1"/>
    <x v="19"/>
  </r>
  <r>
    <s v="28-23"/>
    <n v="2020"/>
    <n v="44"/>
    <n v="42689.63"/>
    <n v="8132"/>
    <n v="0"/>
    <d v="2020-12-06T00:00:00"/>
    <x v="22"/>
    <x v="7"/>
    <x v="1"/>
    <x v="1"/>
    <x v="22"/>
  </r>
  <r>
    <s v="22-4"/>
    <n v="2018"/>
    <n v="13"/>
    <n v="573"/>
    <n v="3"/>
    <n v="0"/>
    <d v="2018-04-29T00:00:00"/>
    <x v="39"/>
    <x v="3"/>
    <x v="0"/>
    <x v="1"/>
    <x v="14"/>
  </r>
  <r>
    <s v="27-31"/>
    <n v="2018"/>
    <n v="43"/>
    <n v="-1528.21"/>
    <n v="-37"/>
    <n v="0"/>
    <d v="2018-11-25T00:00:00"/>
    <x v="45"/>
    <x v="9"/>
    <x v="0"/>
    <x v="1"/>
    <x v="13"/>
  </r>
  <r>
    <s v="21-7"/>
    <n v="2019"/>
    <n v="29"/>
    <n v="2319515.7799999998"/>
    <n v="556616"/>
    <n v="0"/>
    <d v="2019-08-25T00:00:00"/>
    <x v="47"/>
    <x v="8"/>
    <x v="2"/>
    <x v="1"/>
    <x v="18"/>
  </r>
  <r>
    <s v="21-13"/>
    <n v="2018"/>
    <n v="5"/>
    <n v="86.38"/>
    <n v="68"/>
    <n v="0"/>
    <d v="2018-03-04T00:00:00"/>
    <x v="36"/>
    <x v="0"/>
    <x v="0"/>
    <x v="1"/>
    <x v="7"/>
  </r>
  <r>
    <s v="21-18"/>
    <n v="2020"/>
    <n v="45"/>
    <n v="2286.1999999999998"/>
    <n v="25"/>
    <n v="0"/>
    <d v="2020-12-13T00:00:00"/>
    <x v="33"/>
    <x v="7"/>
    <x v="1"/>
    <x v="1"/>
    <x v="4"/>
  </r>
  <r>
    <s v="21-90"/>
    <n v="2019"/>
    <n v="29"/>
    <n v="458.75"/>
    <n v="4"/>
    <n v="0"/>
    <d v="2019-08-25T00:00:00"/>
    <x v="47"/>
    <x v="8"/>
    <x v="2"/>
    <x v="1"/>
    <x v="12"/>
  </r>
  <r>
    <s v="21-90"/>
    <n v="2019"/>
    <n v="39"/>
    <n v="250"/>
    <n v="2"/>
    <n v="0"/>
    <d v="2019-11-03T00:00:00"/>
    <x v="4"/>
    <x v="2"/>
    <x v="2"/>
    <x v="1"/>
    <x v="12"/>
  </r>
  <r>
    <s v="21-90"/>
    <n v="2018"/>
    <n v="46"/>
    <n v="2178.79"/>
    <n v="752"/>
    <n v="0"/>
    <d v="2018-12-16T00:00:00"/>
    <x v="33"/>
    <x v="7"/>
    <x v="0"/>
    <x v="1"/>
    <x v="12"/>
  </r>
  <r>
    <s v="21-90"/>
    <n v="2018"/>
    <n v="33"/>
    <n v="770"/>
    <n v="8"/>
    <n v="0"/>
    <d v="2018-09-16T00:00:00"/>
    <x v="50"/>
    <x v="1"/>
    <x v="0"/>
    <x v="1"/>
    <x v="12"/>
  </r>
  <r>
    <s v="22-14"/>
    <n v="2019"/>
    <n v="51"/>
    <n v="0"/>
    <n v="0"/>
    <n v="0"/>
    <d v="2020-01-26T00:00:00"/>
    <x v="23"/>
    <x v="5"/>
    <x v="1"/>
    <x v="0"/>
    <x v="16"/>
  </r>
  <r>
    <s v="22-4"/>
    <n v="2018"/>
    <n v="25"/>
    <n v="29.43"/>
    <n v="1"/>
    <n v="0"/>
    <d v="2018-07-22T00:00:00"/>
    <x v="37"/>
    <x v="10"/>
    <x v="0"/>
    <x v="1"/>
    <x v="14"/>
  </r>
  <r>
    <s v="21-18"/>
    <n v="2019"/>
    <n v="40"/>
    <n v="0"/>
    <n v="0"/>
    <n v="0"/>
    <d v="2019-11-10T00:00:00"/>
    <x v="18"/>
    <x v="9"/>
    <x v="2"/>
    <x v="1"/>
    <x v="4"/>
  </r>
  <r>
    <s v="21-8"/>
    <n v="2020"/>
    <n v="49"/>
    <n v="2672933.89"/>
    <n v="839152"/>
    <n v="0"/>
    <d v="2021-01-10T00:00:00"/>
    <x v="11"/>
    <x v="5"/>
    <x v="3"/>
    <x v="0"/>
    <x v="9"/>
  </r>
  <r>
    <s v="21-7"/>
    <n v="2020"/>
    <n v="41"/>
    <n v="1893668.45"/>
    <n v="416939"/>
    <n v="0"/>
    <d v="2020-11-15T00:00:00"/>
    <x v="16"/>
    <x v="9"/>
    <x v="1"/>
    <x v="1"/>
    <x v="18"/>
  </r>
  <r>
    <s v="21-3"/>
    <n v="2020"/>
    <n v="25"/>
    <n v="279569.33"/>
    <n v="85688"/>
    <n v="0"/>
    <d v="2020-07-26T00:00:00"/>
    <x v="17"/>
    <x v="10"/>
    <x v="1"/>
    <x v="1"/>
    <x v="5"/>
  </r>
  <r>
    <s v="21-18"/>
    <n v="2020"/>
    <n v="25"/>
    <n v="85212.41"/>
    <n v="894"/>
    <n v="0"/>
    <d v="2020-07-26T00:00:00"/>
    <x v="17"/>
    <x v="10"/>
    <x v="1"/>
    <x v="1"/>
    <x v="4"/>
  </r>
  <r>
    <s v="21-13"/>
    <n v="2018"/>
    <n v="2"/>
    <n v="171.01"/>
    <n v="30"/>
    <n v="0"/>
    <d v="2018-02-11T00:00:00"/>
    <x v="21"/>
    <x v="0"/>
    <x v="0"/>
    <x v="0"/>
    <x v="7"/>
  </r>
  <r>
    <s v="21-2"/>
    <n v="2018"/>
    <n v="21"/>
    <n v="8677.08"/>
    <n v="604"/>
    <n v="0"/>
    <d v="2018-06-24T00:00:00"/>
    <x v="31"/>
    <x v="4"/>
    <x v="0"/>
    <x v="1"/>
    <x v="8"/>
  </r>
  <r>
    <s v="22-10"/>
    <n v="2020"/>
    <n v="25"/>
    <n v="4550.88"/>
    <n v="168"/>
    <n v="0"/>
    <d v="2020-07-26T00:00:00"/>
    <x v="17"/>
    <x v="10"/>
    <x v="1"/>
    <x v="1"/>
    <x v="17"/>
  </r>
  <r>
    <s v="22-12"/>
    <n v="2019"/>
    <n v="46"/>
    <n v="39054.239999999998"/>
    <n v="3264"/>
    <n v="0"/>
    <d v="2019-12-22T00:00:00"/>
    <x v="12"/>
    <x v="7"/>
    <x v="2"/>
    <x v="1"/>
    <x v="3"/>
  </r>
  <r>
    <s v="22-10"/>
    <n v="2018"/>
    <n v="5"/>
    <n v="2920.5"/>
    <n v="110"/>
    <n v="0"/>
    <d v="2018-03-04T00:00:00"/>
    <x v="36"/>
    <x v="0"/>
    <x v="0"/>
    <x v="1"/>
    <x v="17"/>
  </r>
  <r>
    <s v="22-10"/>
    <n v="2019"/>
    <n v="32"/>
    <n v="1930.39"/>
    <n v="69"/>
    <n v="0"/>
    <d v="2019-09-15T00:00:00"/>
    <x v="50"/>
    <x v="1"/>
    <x v="2"/>
    <x v="1"/>
    <x v="17"/>
  </r>
  <r>
    <s v="28-23"/>
    <n v="2020"/>
    <n v="22"/>
    <n v="225216.73"/>
    <n v="24839"/>
    <n v="0"/>
    <d v="2020-07-05T00:00:00"/>
    <x v="27"/>
    <x v="10"/>
    <x v="1"/>
    <x v="1"/>
    <x v="22"/>
  </r>
  <r>
    <s v="28-23"/>
    <n v="2018"/>
    <n v="36"/>
    <n v="25273.77"/>
    <n v="1362"/>
    <n v="0"/>
    <d v="2018-10-07T00:00:00"/>
    <x v="2"/>
    <x v="2"/>
    <x v="0"/>
    <x v="1"/>
    <x v="22"/>
  </r>
  <r>
    <s v="22-14"/>
    <n v="2018"/>
    <n v="9"/>
    <n v="0"/>
    <n v="0"/>
    <n v="0"/>
    <d v="2018-04-01T00:00:00"/>
    <x v="30"/>
    <x v="11"/>
    <x v="0"/>
    <x v="1"/>
    <x v="16"/>
  </r>
  <r>
    <s v="28-23"/>
    <n v="2020"/>
    <n v="50"/>
    <n v="52548.5"/>
    <n v="6389"/>
    <n v="89526"/>
    <d v="2021-01-17T00:00:00"/>
    <x v="7"/>
    <x v="5"/>
    <x v="3"/>
    <x v="0"/>
    <x v="22"/>
  </r>
  <r>
    <s v="21-20"/>
    <n v="2019"/>
    <n v="1"/>
    <n v="8038487.75"/>
    <n v="1109841"/>
    <n v="0"/>
    <d v="2019-02-10T00:00:00"/>
    <x v="21"/>
    <x v="0"/>
    <x v="2"/>
    <x v="0"/>
    <x v="0"/>
  </r>
  <r>
    <s v="21-20"/>
    <n v="2019"/>
    <n v="50"/>
    <n v="7599358.7800000003"/>
    <n v="1075760"/>
    <n v="0"/>
    <d v="2020-01-19T00:00:00"/>
    <x v="7"/>
    <x v="5"/>
    <x v="1"/>
    <x v="0"/>
    <x v="0"/>
  </r>
  <r>
    <s v="21-6"/>
    <n v="2018"/>
    <n v="34"/>
    <n v="12469.72"/>
    <n v="3375"/>
    <n v="0"/>
    <d v="2018-09-23T00:00:00"/>
    <x v="51"/>
    <x v="1"/>
    <x v="0"/>
    <x v="1"/>
    <x v="15"/>
  </r>
  <r>
    <s v="21-90"/>
    <n v="2020"/>
    <n v="9"/>
    <n v="679.59"/>
    <n v="7"/>
    <n v="0"/>
    <d v="2020-04-05T00:00:00"/>
    <x v="3"/>
    <x v="3"/>
    <x v="1"/>
    <x v="1"/>
    <x v="12"/>
  </r>
  <r>
    <s v="22-10"/>
    <n v="2018"/>
    <n v="51"/>
    <n v="4767.1499999999996"/>
    <n v="155"/>
    <n v="0"/>
    <d v="2019-01-20T00:00:00"/>
    <x v="7"/>
    <x v="5"/>
    <x v="2"/>
    <x v="0"/>
    <x v="17"/>
  </r>
  <r>
    <s v="22-12"/>
    <n v="2018"/>
    <n v="2"/>
    <n v="37017.93"/>
    <n v="3294"/>
    <n v="0"/>
    <d v="2018-02-11T00:00:00"/>
    <x v="21"/>
    <x v="0"/>
    <x v="0"/>
    <x v="0"/>
    <x v="3"/>
  </r>
  <r>
    <s v="21-15"/>
    <n v="2018"/>
    <n v="34"/>
    <n v="8404.7999999999993"/>
    <n v="130"/>
    <n v="0"/>
    <d v="2018-09-23T00:00:00"/>
    <x v="51"/>
    <x v="1"/>
    <x v="0"/>
    <x v="1"/>
    <x v="19"/>
  </r>
  <r>
    <s v="21-15"/>
    <n v="2020"/>
    <n v="6"/>
    <n v="4288.57"/>
    <n v="61"/>
    <n v="0"/>
    <d v="2020-03-15T00:00:00"/>
    <x v="42"/>
    <x v="11"/>
    <x v="1"/>
    <x v="1"/>
    <x v="19"/>
  </r>
  <r>
    <s v="22-9"/>
    <n v="2019"/>
    <n v="52"/>
    <n v="238250.1"/>
    <n v="48555"/>
    <n v="0"/>
    <d v="2020-02-02T00:00:00"/>
    <x v="28"/>
    <x v="5"/>
    <x v="1"/>
    <x v="0"/>
    <x v="6"/>
  </r>
  <r>
    <s v="22-14"/>
    <n v="2018"/>
    <n v="37"/>
    <n v="0"/>
    <n v="0"/>
    <n v="0"/>
    <d v="2018-10-14T00:00:00"/>
    <x v="38"/>
    <x v="2"/>
    <x v="0"/>
    <x v="1"/>
    <x v="16"/>
  </r>
  <r>
    <s v="25-1"/>
    <n v="2018"/>
    <n v="45"/>
    <n v="165.36"/>
    <n v="2"/>
    <n v="0"/>
    <d v="2018-12-09T00:00:00"/>
    <x v="22"/>
    <x v="7"/>
    <x v="0"/>
    <x v="1"/>
    <x v="2"/>
  </r>
  <r>
    <s v="22-4"/>
    <n v="2020"/>
    <n v="6"/>
    <n v="9641.25"/>
    <n v="9"/>
    <n v="0"/>
    <d v="2020-03-15T00:00:00"/>
    <x v="42"/>
    <x v="11"/>
    <x v="1"/>
    <x v="1"/>
    <x v="14"/>
  </r>
  <r>
    <s v="22-4"/>
    <n v="2019"/>
    <n v="43"/>
    <n v="0"/>
    <n v="0"/>
    <n v="0"/>
    <d v="2019-12-01T00:00:00"/>
    <x v="46"/>
    <x v="9"/>
    <x v="2"/>
    <x v="1"/>
    <x v="14"/>
  </r>
  <r>
    <s v="21-5"/>
    <n v="2019"/>
    <n v="23"/>
    <n v="846166.85"/>
    <n v="276897"/>
    <n v="0"/>
    <d v="2019-07-14T00:00:00"/>
    <x v="20"/>
    <x v="10"/>
    <x v="2"/>
    <x v="1"/>
    <x v="21"/>
  </r>
  <r>
    <s v="21-7"/>
    <n v="2018"/>
    <n v="51"/>
    <n v="852509.91"/>
    <n v="214936"/>
    <n v="0"/>
    <d v="2019-01-20T00:00:00"/>
    <x v="7"/>
    <x v="5"/>
    <x v="2"/>
    <x v="0"/>
    <x v="18"/>
  </r>
  <r>
    <s v="21-20"/>
    <n v="2018"/>
    <n v="45"/>
    <n v="7757394.8099999996"/>
    <n v="1055605"/>
    <n v="0"/>
    <d v="2018-12-09T00:00:00"/>
    <x v="22"/>
    <x v="7"/>
    <x v="0"/>
    <x v="1"/>
    <x v="0"/>
  </r>
  <r>
    <s v="21-1"/>
    <n v="2020"/>
    <n v="12"/>
    <n v="1975612.03"/>
    <n v="176485"/>
    <n v="0"/>
    <d v="2020-04-26T00:00:00"/>
    <x v="39"/>
    <x v="3"/>
    <x v="1"/>
    <x v="1"/>
    <x v="1"/>
  </r>
  <r>
    <s v="21-1"/>
    <n v="2018"/>
    <n v="29"/>
    <n v="1423413.84"/>
    <n v="116116"/>
    <n v="0"/>
    <d v="2018-08-19T00:00:00"/>
    <x v="14"/>
    <x v="8"/>
    <x v="0"/>
    <x v="1"/>
    <x v="1"/>
  </r>
  <r>
    <s v="21-4"/>
    <n v="2020"/>
    <n v="2"/>
    <n v="27351.72"/>
    <n v="4535"/>
    <n v="0"/>
    <d v="2020-02-16T00:00:00"/>
    <x v="0"/>
    <x v="0"/>
    <x v="1"/>
    <x v="0"/>
    <x v="10"/>
  </r>
  <r>
    <s v="21-2"/>
    <n v="2018"/>
    <n v="18"/>
    <n v="8477.01"/>
    <n v="630"/>
    <n v="0"/>
    <d v="2018-06-03T00:00:00"/>
    <x v="10"/>
    <x v="6"/>
    <x v="0"/>
    <x v="1"/>
    <x v="8"/>
  </r>
  <r>
    <s v="21-90"/>
    <n v="2019"/>
    <n v="13"/>
    <n v="805"/>
    <n v="6"/>
    <n v="0"/>
    <d v="2019-05-05T00:00:00"/>
    <x v="13"/>
    <x v="3"/>
    <x v="2"/>
    <x v="1"/>
    <x v="12"/>
  </r>
  <r>
    <s v="21-15"/>
    <n v="2019"/>
    <n v="24"/>
    <n v="9768.85"/>
    <n v="141"/>
    <n v="0"/>
    <d v="2019-07-21T00:00:00"/>
    <x v="37"/>
    <x v="10"/>
    <x v="2"/>
    <x v="1"/>
    <x v="19"/>
  </r>
  <r>
    <s v="25-1"/>
    <n v="2019"/>
    <n v="8"/>
    <n v="570.49"/>
    <n v="7"/>
    <n v="0"/>
    <d v="2019-03-31T00:00:00"/>
    <x v="30"/>
    <x v="11"/>
    <x v="2"/>
    <x v="1"/>
    <x v="2"/>
  </r>
  <r>
    <s v="22-4"/>
    <n v="2019"/>
    <n v="35"/>
    <n v="0"/>
    <n v="0"/>
    <n v="0"/>
    <d v="2019-10-06T00:00:00"/>
    <x v="2"/>
    <x v="2"/>
    <x v="2"/>
    <x v="1"/>
    <x v="14"/>
  </r>
  <r>
    <s v="22-14"/>
    <n v="2018"/>
    <n v="33"/>
    <n v="0"/>
    <n v="0"/>
    <n v="0"/>
    <d v="2018-09-16T00:00:00"/>
    <x v="50"/>
    <x v="1"/>
    <x v="0"/>
    <x v="1"/>
    <x v="16"/>
  </r>
  <r>
    <s v="21-18"/>
    <n v="2018"/>
    <n v="50"/>
    <n v="0"/>
    <n v="0"/>
    <n v="0"/>
    <d v="2019-01-13T00:00:00"/>
    <x v="11"/>
    <x v="5"/>
    <x v="2"/>
    <x v="0"/>
    <x v="4"/>
  </r>
  <r>
    <s v="28-26"/>
    <n v="2019"/>
    <n v="31"/>
    <n v="41398.660000000003"/>
    <n v="504"/>
    <n v="0"/>
    <d v="2019-09-08T00:00:00"/>
    <x v="9"/>
    <x v="1"/>
    <x v="2"/>
    <x v="1"/>
    <x v="20"/>
  </r>
  <r>
    <s v="27-31"/>
    <n v="2019"/>
    <n v="27"/>
    <n v="0.01"/>
    <n v="1"/>
    <n v="0"/>
    <d v="2019-08-11T00:00:00"/>
    <x v="43"/>
    <x v="8"/>
    <x v="2"/>
    <x v="1"/>
    <x v="13"/>
  </r>
  <r>
    <s v="21-3"/>
    <n v="2019"/>
    <n v="16"/>
    <n v="239169.64"/>
    <n v="69785"/>
    <n v="0"/>
    <d v="2019-05-26T00:00:00"/>
    <x v="48"/>
    <x v="6"/>
    <x v="2"/>
    <x v="1"/>
    <x v="5"/>
  </r>
  <r>
    <s v="21-6"/>
    <n v="2019"/>
    <n v="48"/>
    <n v="3583.11"/>
    <n v="792"/>
    <n v="0"/>
    <d v="2020-01-05T00:00:00"/>
    <x v="6"/>
    <x v="5"/>
    <x v="1"/>
    <x v="0"/>
    <x v="15"/>
  </r>
  <r>
    <s v="21-18"/>
    <n v="2020"/>
    <n v="41"/>
    <n v="7758.68"/>
    <n v="127"/>
    <n v="0"/>
    <d v="2020-11-15T00:00:00"/>
    <x v="16"/>
    <x v="9"/>
    <x v="1"/>
    <x v="1"/>
    <x v="4"/>
  </r>
  <r>
    <s v="21-90"/>
    <n v="2020"/>
    <n v="29"/>
    <n v="175"/>
    <n v="2"/>
    <n v="0"/>
    <d v="2020-08-23T00:00:00"/>
    <x v="47"/>
    <x v="8"/>
    <x v="1"/>
    <x v="1"/>
    <x v="12"/>
  </r>
  <r>
    <s v="22-12"/>
    <n v="2020"/>
    <n v="33"/>
    <n v="34747.25"/>
    <n v="3067"/>
    <n v="0"/>
    <d v="2020-09-20T00:00:00"/>
    <x v="51"/>
    <x v="1"/>
    <x v="1"/>
    <x v="1"/>
    <x v="3"/>
  </r>
  <r>
    <s v="28-23"/>
    <n v="2020"/>
    <n v="19"/>
    <n v="273453.95"/>
    <n v="24399"/>
    <n v="0"/>
    <d v="2020-06-14T00:00:00"/>
    <x v="32"/>
    <x v="4"/>
    <x v="1"/>
    <x v="1"/>
    <x v="22"/>
  </r>
  <r>
    <s v="25-1"/>
    <n v="2018"/>
    <n v="4"/>
    <n v="749.9"/>
    <n v="10"/>
    <n v="0"/>
    <d v="2018-02-25T00:00:00"/>
    <x v="34"/>
    <x v="0"/>
    <x v="0"/>
    <x v="1"/>
    <x v="2"/>
  </r>
  <r>
    <s v="22-14"/>
    <n v="2019"/>
    <n v="43"/>
    <n v="0"/>
    <n v="0"/>
    <n v="0"/>
    <d v="2019-12-01T00:00:00"/>
    <x v="46"/>
    <x v="9"/>
    <x v="2"/>
    <x v="1"/>
    <x v="16"/>
  </r>
  <r>
    <s v="28-5"/>
    <n v="2020"/>
    <n v="17"/>
    <n v="0"/>
    <n v="0"/>
    <n v="0"/>
    <d v="2020-05-31T00:00:00"/>
    <x v="10"/>
    <x v="6"/>
    <x v="1"/>
    <x v="1"/>
    <x v="27"/>
  </r>
  <r>
    <s v="22-4"/>
    <n v="2020"/>
    <n v="50"/>
    <n v="0"/>
    <n v="0"/>
    <n v="427"/>
    <d v="2021-01-17T00:00:00"/>
    <x v="7"/>
    <x v="5"/>
    <x v="3"/>
    <x v="0"/>
    <x v="14"/>
  </r>
  <r>
    <s v="21-3"/>
    <n v="2019"/>
    <n v="37"/>
    <n v="182369.7"/>
    <n v="58820"/>
    <n v="0"/>
    <d v="2019-10-20T00:00:00"/>
    <x v="40"/>
    <x v="2"/>
    <x v="2"/>
    <x v="1"/>
    <x v="5"/>
  </r>
  <r>
    <s v="21-13"/>
    <n v="2019"/>
    <n v="1"/>
    <n v="0"/>
    <n v="0"/>
    <n v="0"/>
    <d v="2019-02-10T00:00:00"/>
    <x v="21"/>
    <x v="0"/>
    <x v="2"/>
    <x v="0"/>
    <x v="7"/>
  </r>
  <r>
    <s v="21-2"/>
    <n v="2020"/>
    <n v="11"/>
    <n v="9087.77"/>
    <n v="868"/>
    <n v="0"/>
    <d v="2020-04-19T00:00:00"/>
    <x v="35"/>
    <x v="3"/>
    <x v="1"/>
    <x v="1"/>
    <x v="8"/>
  </r>
  <r>
    <s v="21-15"/>
    <n v="2018"/>
    <n v="42"/>
    <n v="8706.35"/>
    <n v="136"/>
    <n v="0"/>
    <d v="2018-11-18T00:00:00"/>
    <x v="16"/>
    <x v="9"/>
    <x v="0"/>
    <x v="1"/>
    <x v="19"/>
  </r>
  <r>
    <s v="21-13"/>
    <n v="2019"/>
    <n v="13"/>
    <n v="0"/>
    <n v="0"/>
    <n v="0"/>
    <d v="2019-05-05T00:00:00"/>
    <x v="13"/>
    <x v="3"/>
    <x v="2"/>
    <x v="1"/>
    <x v="7"/>
  </r>
  <r>
    <s v="22-9"/>
    <n v="2020"/>
    <n v="2"/>
    <n v="221431.93"/>
    <n v="44164"/>
    <n v="0"/>
    <d v="2020-02-16T00:00:00"/>
    <x v="0"/>
    <x v="0"/>
    <x v="1"/>
    <x v="0"/>
    <x v="6"/>
  </r>
  <r>
    <s v="21-5"/>
    <n v="2020"/>
    <n v="2"/>
    <n v="873416.16"/>
    <n v="277017"/>
    <n v="0"/>
    <d v="2020-02-16T00:00:00"/>
    <x v="0"/>
    <x v="0"/>
    <x v="1"/>
    <x v="0"/>
    <x v="21"/>
  </r>
  <r>
    <s v="21-3"/>
    <n v="2019"/>
    <n v="21"/>
    <n v="167199.75"/>
    <n v="57047"/>
    <n v="0"/>
    <d v="2019-06-30T00:00:00"/>
    <x v="5"/>
    <x v="4"/>
    <x v="2"/>
    <x v="1"/>
    <x v="5"/>
  </r>
  <r>
    <s v="21-18"/>
    <n v="2020"/>
    <n v="8"/>
    <n v="60811.61"/>
    <n v="620"/>
    <n v="0"/>
    <d v="2020-03-29T00:00:00"/>
    <x v="30"/>
    <x v="11"/>
    <x v="1"/>
    <x v="1"/>
    <x v="4"/>
  </r>
  <r>
    <s v="22-12"/>
    <n v="2019"/>
    <n v="19"/>
    <n v="43144.86"/>
    <n v="3925"/>
    <n v="0"/>
    <d v="2019-06-16T00:00:00"/>
    <x v="32"/>
    <x v="4"/>
    <x v="2"/>
    <x v="1"/>
    <x v="3"/>
  </r>
  <r>
    <s v="22-9"/>
    <n v="2018"/>
    <n v="24"/>
    <n v="43865.96"/>
    <n v="7118"/>
    <n v="0"/>
    <d v="2018-07-15T00:00:00"/>
    <x v="20"/>
    <x v="10"/>
    <x v="0"/>
    <x v="1"/>
    <x v="6"/>
  </r>
  <r>
    <s v="21-17"/>
    <n v="2019"/>
    <n v="15"/>
    <n v="0"/>
    <n v="0"/>
    <n v="0"/>
    <d v="2019-05-19T00:00:00"/>
    <x v="15"/>
    <x v="6"/>
    <x v="2"/>
    <x v="1"/>
    <x v="24"/>
  </r>
  <r>
    <s v="21-20"/>
    <n v="2018"/>
    <n v="23"/>
    <n v="17637719.75"/>
    <n v="1859215"/>
    <n v="0"/>
    <d v="2018-07-08T00:00:00"/>
    <x v="27"/>
    <x v="10"/>
    <x v="0"/>
    <x v="1"/>
    <x v="0"/>
  </r>
  <r>
    <s v="21-5"/>
    <n v="2019"/>
    <n v="47"/>
    <n v="602217.81999999995"/>
    <n v="191676"/>
    <n v="0"/>
    <d v="2019-12-29T00:00:00"/>
    <x v="19"/>
    <x v="7"/>
    <x v="2"/>
    <x v="1"/>
    <x v="21"/>
  </r>
  <r>
    <s v="21-7"/>
    <n v="2019"/>
    <n v="44"/>
    <n v="1125731.5900000001"/>
    <n v="306137"/>
    <n v="0"/>
    <d v="2019-12-08T00:00:00"/>
    <x v="22"/>
    <x v="7"/>
    <x v="2"/>
    <x v="1"/>
    <x v="18"/>
  </r>
  <r>
    <s v="21-6"/>
    <n v="2019"/>
    <n v="33"/>
    <n v="6513.08"/>
    <n v="1194"/>
    <n v="0"/>
    <d v="2019-09-22T00:00:00"/>
    <x v="51"/>
    <x v="1"/>
    <x v="2"/>
    <x v="1"/>
    <x v="15"/>
  </r>
  <r>
    <s v="21-6"/>
    <n v="2018"/>
    <n v="17"/>
    <n v="6713.68"/>
    <n v="1037"/>
    <n v="0"/>
    <d v="2018-05-27T00:00:00"/>
    <x v="48"/>
    <x v="6"/>
    <x v="0"/>
    <x v="1"/>
    <x v="15"/>
  </r>
  <r>
    <s v="22-4"/>
    <n v="2020"/>
    <n v="14"/>
    <n v="0"/>
    <n v="0"/>
    <n v="0"/>
    <d v="2020-05-10T00:00:00"/>
    <x v="29"/>
    <x v="6"/>
    <x v="1"/>
    <x v="1"/>
    <x v="14"/>
  </r>
  <r>
    <s v="21-5"/>
    <n v="2020"/>
    <n v="18"/>
    <n v="1185391.42"/>
    <n v="416610"/>
    <n v="0"/>
    <d v="2020-06-07T00:00:00"/>
    <x v="8"/>
    <x v="4"/>
    <x v="1"/>
    <x v="1"/>
    <x v="21"/>
  </r>
  <r>
    <s v="21-3"/>
    <n v="2019"/>
    <n v="41"/>
    <n v="168595.57"/>
    <n v="58133"/>
    <n v="0"/>
    <d v="2019-11-17T00:00:00"/>
    <x v="16"/>
    <x v="9"/>
    <x v="2"/>
    <x v="1"/>
    <x v="5"/>
  </r>
  <r>
    <s v="21-7"/>
    <n v="2020"/>
    <n v="10"/>
    <n v="2572154.85"/>
    <n v="590859"/>
    <n v="0"/>
    <d v="2020-04-12T00:00:00"/>
    <x v="24"/>
    <x v="3"/>
    <x v="1"/>
    <x v="1"/>
    <x v="18"/>
  </r>
  <r>
    <s v="21-3"/>
    <n v="2018"/>
    <n v="9"/>
    <n v="348004.23"/>
    <n v="31061"/>
    <n v="0"/>
    <d v="2018-04-01T00:00:00"/>
    <x v="30"/>
    <x v="11"/>
    <x v="0"/>
    <x v="1"/>
    <x v="5"/>
  </r>
  <r>
    <s v="21-1"/>
    <n v="2019"/>
    <n v="46"/>
    <n v="1258049.6000000001"/>
    <n v="115745"/>
    <n v="0"/>
    <d v="2019-12-22T00:00:00"/>
    <x v="12"/>
    <x v="7"/>
    <x v="2"/>
    <x v="1"/>
    <x v="1"/>
  </r>
  <r>
    <s v="21-4"/>
    <n v="2020"/>
    <n v="14"/>
    <n v="37797.93"/>
    <n v="7893"/>
    <n v="0"/>
    <d v="2020-05-10T00:00:00"/>
    <x v="29"/>
    <x v="6"/>
    <x v="1"/>
    <x v="1"/>
    <x v="10"/>
  </r>
  <r>
    <s v="21-2"/>
    <n v="2019"/>
    <n v="17"/>
    <n v="34720.639999999999"/>
    <n v="5988"/>
    <n v="0"/>
    <d v="2019-06-02T00:00:00"/>
    <x v="10"/>
    <x v="6"/>
    <x v="2"/>
    <x v="1"/>
    <x v="8"/>
  </r>
  <r>
    <s v="21-2"/>
    <n v="2019"/>
    <n v="7"/>
    <n v="10278.75"/>
    <n v="778"/>
    <n v="0"/>
    <d v="2019-03-24T00:00:00"/>
    <x v="25"/>
    <x v="11"/>
    <x v="2"/>
    <x v="1"/>
    <x v="8"/>
  </r>
  <r>
    <s v="21-2"/>
    <n v="2020"/>
    <n v="12"/>
    <n v="25609.63"/>
    <n v="2257"/>
    <n v="0"/>
    <d v="2020-04-26T00:00:00"/>
    <x v="39"/>
    <x v="3"/>
    <x v="1"/>
    <x v="1"/>
    <x v="8"/>
  </r>
  <r>
    <s v="21-17"/>
    <n v="2019"/>
    <n v="14"/>
    <n v="40.479999999999997"/>
    <n v="2"/>
    <n v="0"/>
    <d v="2019-05-12T00:00:00"/>
    <x v="29"/>
    <x v="6"/>
    <x v="2"/>
    <x v="1"/>
    <x v="24"/>
  </r>
  <r>
    <s v="22-12"/>
    <n v="2019"/>
    <n v="4"/>
    <n v="54085.4"/>
    <n v="4769"/>
    <n v="0"/>
    <d v="2019-03-03T00:00:00"/>
    <x v="36"/>
    <x v="0"/>
    <x v="2"/>
    <x v="1"/>
    <x v="3"/>
  </r>
  <r>
    <s v="21-15"/>
    <n v="2019"/>
    <n v="44"/>
    <n v="3782.68"/>
    <n v="54"/>
    <n v="0"/>
    <d v="2019-12-08T00:00:00"/>
    <x v="22"/>
    <x v="7"/>
    <x v="2"/>
    <x v="1"/>
    <x v="19"/>
  </r>
  <r>
    <s v="21-13"/>
    <n v="2018"/>
    <n v="20"/>
    <n v="-19.96"/>
    <n v="-2"/>
    <n v="0"/>
    <d v="2018-06-17T00:00:00"/>
    <x v="32"/>
    <x v="4"/>
    <x v="0"/>
    <x v="1"/>
    <x v="7"/>
  </r>
  <r>
    <s v="22-9"/>
    <n v="2019"/>
    <n v="29"/>
    <n v="272437.09000000003"/>
    <n v="52684"/>
    <n v="0"/>
    <d v="2019-08-25T00:00:00"/>
    <x v="47"/>
    <x v="8"/>
    <x v="2"/>
    <x v="1"/>
    <x v="6"/>
  </r>
  <r>
    <s v="22-9"/>
    <n v="2019"/>
    <n v="10"/>
    <n v="41611.589999999997"/>
    <n v="4357"/>
    <n v="0"/>
    <d v="2019-04-14T00:00:00"/>
    <x v="24"/>
    <x v="3"/>
    <x v="2"/>
    <x v="1"/>
    <x v="6"/>
  </r>
  <r>
    <s v="21-18"/>
    <n v="2019"/>
    <n v="20"/>
    <n v="40.549999999999997"/>
    <n v="1"/>
    <n v="0"/>
    <d v="2019-06-23T00:00:00"/>
    <x v="31"/>
    <x v="4"/>
    <x v="2"/>
    <x v="1"/>
    <x v="4"/>
  </r>
  <r>
    <s v="21-18"/>
    <n v="2019"/>
    <n v="42"/>
    <n v="106.17"/>
    <n v="1"/>
    <n v="0"/>
    <d v="2019-11-24T00:00:00"/>
    <x v="45"/>
    <x v="9"/>
    <x v="2"/>
    <x v="1"/>
    <x v="4"/>
  </r>
  <r>
    <s v="27-31"/>
    <n v="2018"/>
    <n v="24"/>
    <n v="228719.54"/>
    <n v="12627"/>
    <n v="0"/>
    <d v="2018-07-15T00:00:00"/>
    <x v="20"/>
    <x v="10"/>
    <x v="0"/>
    <x v="1"/>
    <x v="13"/>
  </r>
  <r>
    <s v="21-5"/>
    <n v="2020"/>
    <n v="7"/>
    <n v="974242.9"/>
    <n v="317298"/>
    <n v="0"/>
    <d v="2020-03-22T00:00:00"/>
    <x v="25"/>
    <x v="11"/>
    <x v="1"/>
    <x v="1"/>
    <x v="21"/>
  </r>
  <r>
    <s v="21-90"/>
    <n v="2019"/>
    <n v="30"/>
    <n v="0"/>
    <n v="0"/>
    <n v="0"/>
    <d v="2019-09-01T00:00:00"/>
    <x v="49"/>
    <x v="8"/>
    <x v="2"/>
    <x v="1"/>
    <x v="12"/>
  </r>
  <r>
    <s v="21-90"/>
    <n v="2018"/>
    <n v="17"/>
    <n v="-252.45"/>
    <n v="-274"/>
    <n v="0"/>
    <d v="2018-05-27T00:00:00"/>
    <x v="48"/>
    <x v="6"/>
    <x v="0"/>
    <x v="1"/>
    <x v="12"/>
  </r>
  <r>
    <s v="21-6"/>
    <n v="2019"/>
    <n v="25"/>
    <n v="5515.01"/>
    <n v="1162"/>
    <n v="0"/>
    <d v="2019-07-28T00:00:00"/>
    <x v="17"/>
    <x v="10"/>
    <x v="2"/>
    <x v="1"/>
    <x v="15"/>
  </r>
  <r>
    <s v="22-10"/>
    <n v="2018"/>
    <n v="15"/>
    <n v="5783.89"/>
    <n v="227"/>
    <n v="0"/>
    <d v="2018-05-13T00:00:00"/>
    <x v="29"/>
    <x v="6"/>
    <x v="0"/>
    <x v="1"/>
    <x v="17"/>
  </r>
  <r>
    <s v="22-10"/>
    <n v="2020"/>
    <n v="41"/>
    <n v="2324.46"/>
    <n v="87"/>
    <n v="0"/>
    <d v="2020-11-15T00:00:00"/>
    <x v="16"/>
    <x v="9"/>
    <x v="1"/>
    <x v="1"/>
    <x v="17"/>
  </r>
  <r>
    <s v="21-18"/>
    <n v="2018"/>
    <n v="1"/>
    <n v="762.41"/>
    <n v="4"/>
    <n v="0"/>
    <d v="2018-02-04T00:00:00"/>
    <x v="28"/>
    <x v="5"/>
    <x v="0"/>
    <x v="0"/>
    <x v="4"/>
  </r>
  <r>
    <s v="21-20"/>
    <n v="2019"/>
    <n v="26"/>
    <n v="14883370.25"/>
    <n v="1937037"/>
    <n v="0"/>
    <d v="2019-08-04T00:00:00"/>
    <x v="44"/>
    <x v="10"/>
    <x v="2"/>
    <x v="1"/>
    <x v="0"/>
  </r>
  <r>
    <s v="21-8"/>
    <n v="2018"/>
    <n v="50"/>
    <n v="1708622.93"/>
    <n v="611451"/>
    <n v="0"/>
    <d v="2019-01-13T00:00:00"/>
    <x v="11"/>
    <x v="5"/>
    <x v="2"/>
    <x v="0"/>
    <x v="9"/>
  </r>
  <r>
    <s v="21-18"/>
    <n v="2020"/>
    <n v="28"/>
    <n v="66297.119999999995"/>
    <n v="711"/>
    <n v="0"/>
    <d v="2020-08-16T00:00:00"/>
    <x v="14"/>
    <x v="8"/>
    <x v="1"/>
    <x v="1"/>
    <x v="4"/>
  </r>
  <r>
    <s v="21-20"/>
    <n v="2017"/>
    <n v="49"/>
    <n v="4952543.79"/>
    <n v="663940"/>
    <n v="0"/>
    <d v="2018-01-07T00:00:00"/>
    <x v="6"/>
    <x v="5"/>
    <x v="0"/>
    <x v="0"/>
    <x v="0"/>
  </r>
  <r>
    <s v="21-8"/>
    <n v="2018"/>
    <n v="6"/>
    <n v="3323407.11"/>
    <n v="1053163"/>
    <n v="0"/>
    <d v="2018-03-11T00:00:00"/>
    <x v="41"/>
    <x v="11"/>
    <x v="0"/>
    <x v="1"/>
    <x v="9"/>
  </r>
  <r>
    <s v="21-13"/>
    <n v="2017"/>
    <n v="49"/>
    <n v="1953.53"/>
    <n v="347"/>
    <n v="0"/>
    <d v="2018-01-07T00:00:00"/>
    <x v="6"/>
    <x v="5"/>
    <x v="0"/>
    <x v="0"/>
    <x v="7"/>
  </r>
  <r>
    <s v="21-6"/>
    <n v="2018"/>
    <n v="53"/>
    <n v="14803.83"/>
    <n v="5319"/>
    <n v="0"/>
    <d v="2019-02-03T00:00:00"/>
    <x v="28"/>
    <x v="5"/>
    <x v="2"/>
    <x v="0"/>
    <x v="15"/>
  </r>
  <r>
    <s v="21-1"/>
    <n v="2018"/>
    <n v="44"/>
    <n v="1449297.98"/>
    <n v="120701"/>
    <n v="0"/>
    <d v="2018-12-02T00:00:00"/>
    <x v="46"/>
    <x v="9"/>
    <x v="0"/>
    <x v="1"/>
    <x v="1"/>
  </r>
  <r>
    <s v="21-13"/>
    <n v="2018"/>
    <n v="33"/>
    <n v="0"/>
    <n v="0"/>
    <n v="0"/>
    <d v="2018-09-16T00:00:00"/>
    <x v="50"/>
    <x v="1"/>
    <x v="0"/>
    <x v="1"/>
    <x v="7"/>
  </r>
  <r>
    <s v="21-15"/>
    <n v="2020"/>
    <n v="41"/>
    <n v="3021.21"/>
    <n v="43"/>
    <n v="0"/>
    <d v="2020-11-15T00:00:00"/>
    <x v="16"/>
    <x v="9"/>
    <x v="1"/>
    <x v="1"/>
    <x v="19"/>
  </r>
  <r>
    <s v="21-15"/>
    <n v="2019"/>
    <n v="29"/>
    <n v="8780.0499999999993"/>
    <n v="124"/>
    <n v="0"/>
    <d v="2019-08-25T00:00:00"/>
    <x v="47"/>
    <x v="8"/>
    <x v="2"/>
    <x v="1"/>
    <x v="19"/>
  </r>
  <r>
    <s v="22-9"/>
    <n v="2019"/>
    <n v="34"/>
    <n v="254612.63"/>
    <n v="49387"/>
    <n v="0"/>
    <d v="2019-09-29T00:00:00"/>
    <x v="1"/>
    <x v="1"/>
    <x v="2"/>
    <x v="1"/>
    <x v="6"/>
  </r>
  <r>
    <s v="25-1"/>
    <n v="2017"/>
    <n v="52"/>
    <n v="449.94"/>
    <n v="6"/>
    <n v="0"/>
    <d v="2018-01-28T00:00:00"/>
    <x v="23"/>
    <x v="5"/>
    <x v="0"/>
    <x v="0"/>
    <x v="2"/>
  </r>
  <r>
    <s v="22-14"/>
    <n v="2018"/>
    <n v="43"/>
    <n v="0"/>
    <n v="0"/>
    <n v="0"/>
    <d v="2018-11-25T00:00:00"/>
    <x v="45"/>
    <x v="9"/>
    <x v="0"/>
    <x v="1"/>
    <x v="16"/>
  </r>
  <r>
    <s v="28-23"/>
    <n v="2017"/>
    <n v="49"/>
    <n v="844.13"/>
    <n v="22"/>
    <n v="0"/>
    <d v="2018-01-07T00:00:00"/>
    <x v="6"/>
    <x v="5"/>
    <x v="0"/>
    <x v="0"/>
    <x v="22"/>
  </r>
  <r>
    <s v="22-4"/>
    <n v="2018"/>
    <n v="41"/>
    <n v="8672.3799999999992"/>
    <n v="10"/>
    <n v="0"/>
    <d v="2018-11-11T00:00:00"/>
    <x v="18"/>
    <x v="9"/>
    <x v="0"/>
    <x v="1"/>
    <x v="14"/>
  </r>
  <r>
    <s v="22-4"/>
    <n v="2018"/>
    <n v="12"/>
    <n v="11098.71"/>
    <n v="21"/>
    <n v="0"/>
    <d v="2018-04-22T00:00:00"/>
    <x v="35"/>
    <x v="3"/>
    <x v="0"/>
    <x v="1"/>
    <x v="14"/>
  </r>
  <r>
    <s v="28-26"/>
    <n v="2020"/>
    <n v="13"/>
    <n v="948.7"/>
    <n v="33"/>
    <n v="0"/>
    <d v="2020-05-03T00:00:00"/>
    <x v="13"/>
    <x v="3"/>
    <x v="1"/>
    <x v="1"/>
    <x v="20"/>
  </r>
  <r>
    <s v="22-4"/>
    <n v="2018"/>
    <n v="3"/>
    <n v="7296.04"/>
    <n v="358"/>
    <n v="0"/>
    <d v="2018-02-18T00:00:00"/>
    <x v="0"/>
    <x v="0"/>
    <x v="0"/>
    <x v="0"/>
    <x v="14"/>
  </r>
  <r>
    <s v="21-4"/>
    <n v="2020"/>
    <n v="1"/>
    <n v="26309.599999999999"/>
    <n v="4066"/>
    <n v="0"/>
    <d v="2020-02-09T00:00:00"/>
    <x v="21"/>
    <x v="0"/>
    <x v="1"/>
    <x v="0"/>
    <x v="10"/>
  </r>
  <r>
    <s v="21-2"/>
    <n v="2018"/>
    <n v="42"/>
    <n v="18634.14"/>
    <n v="1241"/>
    <n v="0"/>
    <d v="2018-11-18T00:00:00"/>
    <x v="16"/>
    <x v="9"/>
    <x v="0"/>
    <x v="1"/>
    <x v="8"/>
  </r>
  <r>
    <s v="22-10"/>
    <n v="2019"/>
    <n v="26"/>
    <n v="2211.23"/>
    <n v="77"/>
    <n v="0"/>
    <d v="2019-08-04T00:00:00"/>
    <x v="44"/>
    <x v="10"/>
    <x v="2"/>
    <x v="1"/>
    <x v="17"/>
  </r>
  <r>
    <s v="21-6"/>
    <n v="2018"/>
    <n v="4"/>
    <n v="5968.81"/>
    <n v="1025"/>
    <n v="0"/>
    <d v="2018-02-25T00:00:00"/>
    <x v="34"/>
    <x v="0"/>
    <x v="0"/>
    <x v="1"/>
    <x v="15"/>
  </r>
  <r>
    <s v="21-17"/>
    <n v="2019"/>
    <n v="7"/>
    <n v="0"/>
    <n v="0"/>
    <n v="0"/>
    <d v="2019-03-24T00:00:00"/>
    <x v="25"/>
    <x v="11"/>
    <x v="2"/>
    <x v="1"/>
    <x v="24"/>
  </r>
  <r>
    <s v="28-26"/>
    <n v="2019"/>
    <n v="50"/>
    <n v="1984.35"/>
    <n v="52"/>
    <n v="0"/>
    <d v="2020-01-19T00:00:00"/>
    <x v="7"/>
    <x v="5"/>
    <x v="1"/>
    <x v="0"/>
    <x v="20"/>
  </r>
  <r>
    <s v="21-20"/>
    <n v="2018"/>
    <n v="19"/>
    <n v="20569490.370000001"/>
    <n v="2176214"/>
    <n v="0"/>
    <d v="2018-06-10T00:00:00"/>
    <x v="8"/>
    <x v="4"/>
    <x v="0"/>
    <x v="1"/>
    <x v="0"/>
  </r>
  <r>
    <s v="21-5"/>
    <n v="2018"/>
    <n v="7"/>
    <n v="820752.22"/>
    <n v="275013"/>
    <n v="0"/>
    <d v="2018-03-18T00:00:00"/>
    <x v="42"/>
    <x v="11"/>
    <x v="0"/>
    <x v="1"/>
    <x v="21"/>
  </r>
  <r>
    <s v="21-8"/>
    <n v="2018"/>
    <n v="4"/>
    <n v="2350524.2799999998"/>
    <n v="786840"/>
    <n v="0"/>
    <d v="2018-02-25T00:00:00"/>
    <x v="34"/>
    <x v="0"/>
    <x v="0"/>
    <x v="1"/>
    <x v="9"/>
  </r>
  <r>
    <s v="21-2"/>
    <n v="2019"/>
    <n v="31"/>
    <n v="11969.87"/>
    <n v="1068"/>
    <n v="0"/>
    <d v="2019-09-08T00:00:00"/>
    <x v="9"/>
    <x v="1"/>
    <x v="2"/>
    <x v="1"/>
    <x v="8"/>
  </r>
  <r>
    <s v="21-2"/>
    <n v="2020"/>
    <n v="44"/>
    <n v="33078.46"/>
    <n v="3852"/>
    <n v="0"/>
    <d v="2020-12-06T00:00:00"/>
    <x v="22"/>
    <x v="7"/>
    <x v="1"/>
    <x v="1"/>
    <x v="8"/>
  </r>
  <r>
    <s v="21-90"/>
    <n v="2018"/>
    <n v="7"/>
    <n v="675"/>
    <n v="7"/>
    <n v="0"/>
    <d v="2018-03-18T00:00:00"/>
    <x v="42"/>
    <x v="11"/>
    <x v="0"/>
    <x v="1"/>
    <x v="12"/>
  </r>
  <r>
    <s v="22-12"/>
    <n v="2018"/>
    <n v="19"/>
    <n v="51748.28"/>
    <n v="5016"/>
    <n v="0"/>
    <d v="2018-06-10T00:00:00"/>
    <x v="8"/>
    <x v="4"/>
    <x v="0"/>
    <x v="1"/>
    <x v="3"/>
  </r>
  <r>
    <s v="21-15"/>
    <n v="2019"/>
    <n v="11"/>
    <n v="6844.83"/>
    <n v="97"/>
    <n v="0"/>
    <d v="2019-04-21T00:00:00"/>
    <x v="35"/>
    <x v="3"/>
    <x v="2"/>
    <x v="1"/>
    <x v="19"/>
  </r>
  <r>
    <s v="28-23"/>
    <n v="2018"/>
    <n v="13"/>
    <n v="44855.9"/>
    <n v="2228"/>
    <n v="0"/>
    <d v="2018-04-29T00:00:00"/>
    <x v="39"/>
    <x v="3"/>
    <x v="0"/>
    <x v="1"/>
    <x v="22"/>
  </r>
  <r>
    <s v="22-14"/>
    <n v="2019"/>
    <n v="44"/>
    <n v="0"/>
    <n v="0"/>
    <n v="0"/>
    <d v="2019-12-08T00:00:00"/>
    <x v="22"/>
    <x v="7"/>
    <x v="2"/>
    <x v="1"/>
    <x v="16"/>
  </r>
  <r>
    <s v="21-18"/>
    <n v="2018"/>
    <n v="45"/>
    <n v="109.45"/>
    <n v="1"/>
    <n v="0"/>
    <d v="2018-12-09T00:00:00"/>
    <x v="22"/>
    <x v="7"/>
    <x v="0"/>
    <x v="1"/>
    <x v="4"/>
  </r>
  <r>
    <s v="21-18"/>
    <n v="2020"/>
    <n v="20"/>
    <n v="250981.49"/>
    <n v="2613"/>
    <n v="0"/>
    <d v="2020-06-21T00:00:00"/>
    <x v="31"/>
    <x v="4"/>
    <x v="1"/>
    <x v="1"/>
    <x v="4"/>
  </r>
  <r>
    <s v="21-4"/>
    <n v="2020"/>
    <n v="41"/>
    <n v="39573.379999999997"/>
    <n v="6617"/>
    <n v="0"/>
    <d v="2020-11-15T00:00:00"/>
    <x v="16"/>
    <x v="9"/>
    <x v="1"/>
    <x v="1"/>
    <x v="10"/>
  </r>
  <r>
    <s v="21-4"/>
    <n v="2018"/>
    <n v="4"/>
    <n v="10851.08"/>
    <n v="3898"/>
    <n v="0"/>
    <d v="2018-02-25T00:00:00"/>
    <x v="34"/>
    <x v="0"/>
    <x v="0"/>
    <x v="1"/>
    <x v="10"/>
  </r>
  <r>
    <s v="21-4"/>
    <n v="2019"/>
    <n v="15"/>
    <n v="17221.52"/>
    <n v="5619"/>
    <n v="0"/>
    <d v="2019-05-19T00:00:00"/>
    <x v="15"/>
    <x v="6"/>
    <x v="2"/>
    <x v="1"/>
    <x v="10"/>
  </r>
  <r>
    <s v="21-2"/>
    <n v="2018"/>
    <n v="6"/>
    <n v="3410.09"/>
    <n v="382"/>
    <n v="0"/>
    <d v="2018-03-11T00:00:00"/>
    <x v="41"/>
    <x v="11"/>
    <x v="0"/>
    <x v="1"/>
    <x v="8"/>
  </r>
  <r>
    <s v="21-90"/>
    <n v="2020"/>
    <n v="48"/>
    <n v="-150"/>
    <n v="-1"/>
    <n v="0"/>
    <d v="2021-01-03T00:00:00"/>
    <x v="6"/>
    <x v="5"/>
    <x v="3"/>
    <x v="0"/>
    <x v="12"/>
  </r>
  <r>
    <s v="22-10"/>
    <n v="2018"/>
    <n v="21"/>
    <n v="9778.48"/>
    <n v="428"/>
    <n v="0"/>
    <d v="2018-06-24T00:00:00"/>
    <x v="31"/>
    <x v="4"/>
    <x v="0"/>
    <x v="1"/>
    <x v="17"/>
  </r>
  <r>
    <s v="25-1"/>
    <n v="2019"/>
    <n v="9"/>
    <n v="338.41"/>
    <n v="4"/>
    <n v="0"/>
    <d v="2019-04-07T00:00:00"/>
    <x v="3"/>
    <x v="3"/>
    <x v="2"/>
    <x v="1"/>
    <x v="2"/>
  </r>
  <r>
    <s v="28-28"/>
    <n v="2019"/>
    <n v="31"/>
    <n v="2866.37"/>
    <n v="38"/>
    <n v="0"/>
    <d v="2019-09-08T00:00:00"/>
    <x v="9"/>
    <x v="1"/>
    <x v="2"/>
    <x v="1"/>
    <x v="11"/>
  </r>
  <r>
    <s v="28-28"/>
    <n v="2019"/>
    <n v="46"/>
    <n v="362.94"/>
    <n v="12"/>
    <n v="0"/>
    <d v="2019-12-22T00:00:00"/>
    <x v="12"/>
    <x v="7"/>
    <x v="2"/>
    <x v="1"/>
    <x v="11"/>
  </r>
  <r>
    <s v="27-31"/>
    <n v="2019"/>
    <n v="44"/>
    <n v="0"/>
    <n v="0"/>
    <n v="0"/>
    <d v="2019-12-08T00:00:00"/>
    <x v="22"/>
    <x v="7"/>
    <x v="2"/>
    <x v="1"/>
    <x v="13"/>
  </r>
  <r>
    <s v="28-9"/>
    <n v="2020"/>
    <n v="52"/>
    <n v="189.76"/>
    <n v="4"/>
    <n v="0"/>
    <d v="2021-01-31T00:00:00"/>
    <x v="28"/>
    <x v="5"/>
    <x v="3"/>
    <x v="0"/>
    <x v="16"/>
  </r>
  <r>
    <s v="21-3"/>
    <n v="2020"/>
    <n v="28"/>
    <n v="311570.40000000002"/>
    <n v="84227"/>
    <n v="0"/>
    <d v="2020-08-16T00:00:00"/>
    <x v="14"/>
    <x v="8"/>
    <x v="1"/>
    <x v="1"/>
    <x v="5"/>
  </r>
  <r>
    <s v="21-7"/>
    <n v="2019"/>
    <n v="38"/>
    <n v="1764416.34"/>
    <n v="447384"/>
    <n v="0"/>
    <d v="2019-10-27T00:00:00"/>
    <x v="26"/>
    <x v="2"/>
    <x v="2"/>
    <x v="1"/>
    <x v="18"/>
  </r>
  <r>
    <s v="21-1"/>
    <n v="2019"/>
    <n v="16"/>
    <n v="1419923.14"/>
    <n v="121349"/>
    <n v="0"/>
    <d v="2019-05-26T00:00:00"/>
    <x v="48"/>
    <x v="6"/>
    <x v="2"/>
    <x v="1"/>
    <x v="1"/>
  </r>
  <r>
    <s v="21-1"/>
    <n v="2020"/>
    <n v="17"/>
    <n v="2311779.42"/>
    <n v="205941"/>
    <n v="0"/>
    <d v="2020-05-31T00:00:00"/>
    <x v="10"/>
    <x v="6"/>
    <x v="1"/>
    <x v="1"/>
    <x v="1"/>
  </r>
  <r>
    <s v="22-12"/>
    <n v="2018"/>
    <n v="16"/>
    <n v="49913.69"/>
    <n v="4575"/>
    <n v="0"/>
    <d v="2018-05-20T00:00:00"/>
    <x v="15"/>
    <x v="6"/>
    <x v="0"/>
    <x v="1"/>
    <x v="3"/>
  </r>
  <r>
    <s v="21-15"/>
    <n v="2018"/>
    <n v="44"/>
    <n v="7244.82"/>
    <n v="111"/>
    <n v="0"/>
    <d v="2018-12-02T00:00:00"/>
    <x v="46"/>
    <x v="9"/>
    <x v="0"/>
    <x v="1"/>
    <x v="19"/>
  </r>
  <r>
    <s v="21-15"/>
    <n v="2018"/>
    <n v="24"/>
    <n v="11721.13"/>
    <n v="186"/>
    <n v="0"/>
    <d v="2018-07-15T00:00:00"/>
    <x v="20"/>
    <x v="10"/>
    <x v="0"/>
    <x v="1"/>
    <x v="19"/>
  </r>
  <r>
    <s v="22-9"/>
    <n v="2019"/>
    <n v="44"/>
    <n v="167959.01"/>
    <n v="33996"/>
    <n v="0"/>
    <d v="2019-12-08T00:00:00"/>
    <x v="22"/>
    <x v="7"/>
    <x v="2"/>
    <x v="1"/>
    <x v="6"/>
  </r>
  <r>
    <s v="28-23"/>
    <n v="2018"/>
    <n v="22"/>
    <n v="48312.93"/>
    <n v="2470"/>
    <n v="0"/>
    <d v="2018-07-01T00:00:00"/>
    <x v="5"/>
    <x v="4"/>
    <x v="0"/>
    <x v="1"/>
    <x v="22"/>
  </r>
  <r>
    <s v="25-1"/>
    <n v="2018"/>
    <n v="5"/>
    <n v="824.89"/>
    <n v="11"/>
    <n v="0"/>
    <d v="2018-03-04T00:00:00"/>
    <x v="36"/>
    <x v="0"/>
    <x v="0"/>
    <x v="1"/>
    <x v="2"/>
  </r>
  <r>
    <s v="22-4"/>
    <n v="2018"/>
    <n v="20"/>
    <n v="1394.21"/>
    <n v="3"/>
    <n v="0"/>
    <d v="2018-06-17T00:00:00"/>
    <x v="32"/>
    <x v="4"/>
    <x v="0"/>
    <x v="1"/>
    <x v="14"/>
  </r>
  <r>
    <s v="22-4"/>
    <n v="2020"/>
    <n v="20"/>
    <n v="9641.25"/>
    <n v="9"/>
    <n v="0"/>
    <d v="2020-06-21T00:00:00"/>
    <x v="31"/>
    <x v="4"/>
    <x v="1"/>
    <x v="1"/>
    <x v="14"/>
  </r>
  <r>
    <s v="28-28"/>
    <n v="2017"/>
    <n v="49"/>
    <n v="165.88"/>
    <n v="4"/>
    <n v="0"/>
    <d v="2018-01-07T00:00:00"/>
    <x v="6"/>
    <x v="5"/>
    <x v="0"/>
    <x v="0"/>
    <x v="11"/>
  </r>
  <r>
    <s v="21-20"/>
    <n v="2020"/>
    <n v="19"/>
    <n v="29993726.100000001"/>
    <n v="3185697"/>
    <n v="0"/>
    <d v="2020-06-14T00:00:00"/>
    <x v="32"/>
    <x v="4"/>
    <x v="1"/>
    <x v="1"/>
    <x v="0"/>
  </r>
  <r>
    <s v="21-8"/>
    <n v="2018"/>
    <n v="36"/>
    <n v="2291623.9500000002"/>
    <n v="664238"/>
    <n v="0"/>
    <d v="2018-10-07T00:00:00"/>
    <x v="2"/>
    <x v="2"/>
    <x v="0"/>
    <x v="1"/>
    <x v="9"/>
  </r>
  <r>
    <s v="21-3"/>
    <n v="2020"/>
    <n v="11"/>
    <n v="230212.94"/>
    <n v="91089"/>
    <n v="0"/>
    <d v="2020-04-19T00:00:00"/>
    <x v="35"/>
    <x v="3"/>
    <x v="1"/>
    <x v="1"/>
    <x v="5"/>
  </r>
  <r>
    <s v="21-1"/>
    <n v="2020"/>
    <n v="23"/>
    <n v="2154892.2000000002"/>
    <n v="187754"/>
    <n v="0"/>
    <d v="2020-07-12T00:00:00"/>
    <x v="20"/>
    <x v="10"/>
    <x v="1"/>
    <x v="1"/>
    <x v="1"/>
  </r>
  <r>
    <s v="21-4"/>
    <n v="2019"/>
    <n v="22"/>
    <n v="14024.77"/>
    <n v="4668"/>
    <n v="0"/>
    <d v="2019-07-07T00:00:00"/>
    <x v="27"/>
    <x v="10"/>
    <x v="2"/>
    <x v="1"/>
    <x v="10"/>
  </r>
  <r>
    <s v="21-17"/>
    <n v="2019"/>
    <n v="35"/>
    <n v="1169.18"/>
    <n v="118"/>
    <n v="0"/>
    <d v="2019-10-06T00:00:00"/>
    <x v="2"/>
    <x v="2"/>
    <x v="2"/>
    <x v="1"/>
    <x v="24"/>
  </r>
  <r>
    <s v="22-12"/>
    <n v="2020"/>
    <n v="31"/>
    <n v="41168.92"/>
    <n v="3395"/>
    <n v="0"/>
    <d v="2020-09-06T00:00:00"/>
    <x v="9"/>
    <x v="1"/>
    <x v="1"/>
    <x v="1"/>
    <x v="3"/>
  </r>
  <r>
    <s v="22-12"/>
    <n v="2020"/>
    <n v="43"/>
    <n v="39881.089999999997"/>
    <n v="3570"/>
    <n v="0"/>
    <d v="2020-11-29T00:00:00"/>
    <x v="46"/>
    <x v="9"/>
    <x v="1"/>
    <x v="1"/>
    <x v="3"/>
  </r>
  <r>
    <s v="30-27"/>
    <n v="2019"/>
    <n v="7"/>
    <n v="329.32"/>
    <n v="88"/>
    <n v="0"/>
    <d v="2019-03-24T00:00:00"/>
    <x v="25"/>
    <x v="11"/>
    <x v="2"/>
    <x v="1"/>
    <x v="25"/>
  </r>
  <r>
    <s v="28-23"/>
    <n v="2020"/>
    <n v="36"/>
    <n v="101291.94"/>
    <n v="14238"/>
    <n v="0"/>
    <d v="2020-10-11T00:00:00"/>
    <x v="38"/>
    <x v="2"/>
    <x v="1"/>
    <x v="1"/>
    <x v="22"/>
  </r>
  <r>
    <s v="25-1"/>
    <n v="2020"/>
    <n v="13"/>
    <n v="0"/>
    <n v="0"/>
    <n v="0"/>
    <d v="2020-05-03T00:00:00"/>
    <x v="13"/>
    <x v="3"/>
    <x v="1"/>
    <x v="1"/>
    <x v="2"/>
  </r>
  <r>
    <s v="28-28"/>
    <n v="2018"/>
    <n v="41"/>
    <n v="1888.58"/>
    <n v="27"/>
    <n v="0"/>
    <d v="2018-11-11T00:00:00"/>
    <x v="18"/>
    <x v="9"/>
    <x v="0"/>
    <x v="1"/>
    <x v="11"/>
  </r>
  <r>
    <s v="27-31"/>
    <n v="2018"/>
    <n v="29"/>
    <n v="17527.78"/>
    <n v="924"/>
    <n v="0"/>
    <d v="2018-08-19T00:00:00"/>
    <x v="14"/>
    <x v="8"/>
    <x v="0"/>
    <x v="1"/>
    <x v="13"/>
  </r>
  <r>
    <s v="21-5"/>
    <n v="2018"/>
    <n v="29"/>
    <n v="790854.47"/>
    <n v="258192"/>
    <n v="0"/>
    <d v="2018-08-19T00:00:00"/>
    <x v="14"/>
    <x v="8"/>
    <x v="0"/>
    <x v="1"/>
    <x v="21"/>
  </r>
  <r>
    <s v="21-6"/>
    <n v="2018"/>
    <n v="41"/>
    <n v="16654.169999999998"/>
    <n v="6760"/>
    <n v="0"/>
    <d v="2018-11-11T00:00:00"/>
    <x v="18"/>
    <x v="9"/>
    <x v="0"/>
    <x v="1"/>
    <x v="15"/>
  </r>
  <r>
    <s v="21-18"/>
    <n v="2020"/>
    <n v="30"/>
    <n v="78996.02"/>
    <n v="823"/>
    <n v="0"/>
    <d v="2020-08-30T00:00:00"/>
    <x v="49"/>
    <x v="8"/>
    <x v="1"/>
    <x v="1"/>
    <x v="4"/>
  </r>
  <r>
    <s v="21-2"/>
    <n v="2020"/>
    <n v="32"/>
    <n v="28134.12"/>
    <n v="1765"/>
    <n v="0"/>
    <d v="2020-09-13T00:00:00"/>
    <x v="50"/>
    <x v="1"/>
    <x v="1"/>
    <x v="1"/>
    <x v="8"/>
  </r>
  <r>
    <s v="22-12"/>
    <n v="2020"/>
    <n v="48"/>
    <n v="31935.03"/>
    <n v="2743"/>
    <n v="0"/>
    <d v="2021-01-03T00:00:00"/>
    <x v="6"/>
    <x v="5"/>
    <x v="3"/>
    <x v="0"/>
    <x v="3"/>
  </r>
  <r>
    <s v="21-15"/>
    <n v="2019"/>
    <n v="8"/>
    <n v="5393.61"/>
    <n v="76"/>
    <n v="0"/>
    <d v="2019-03-31T00:00:00"/>
    <x v="30"/>
    <x v="11"/>
    <x v="2"/>
    <x v="1"/>
    <x v="19"/>
  </r>
  <r>
    <s v="21-15"/>
    <n v="2019"/>
    <n v="26"/>
    <n v="6304.4"/>
    <n v="88"/>
    <n v="0"/>
    <d v="2019-08-04T00:00:00"/>
    <x v="44"/>
    <x v="10"/>
    <x v="2"/>
    <x v="1"/>
    <x v="19"/>
  </r>
  <r>
    <s v="22-4"/>
    <n v="2019"/>
    <n v="6"/>
    <n v="-225"/>
    <n v="-1"/>
    <n v="0"/>
    <d v="2019-03-17T00:00:00"/>
    <x v="42"/>
    <x v="11"/>
    <x v="2"/>
    <x v="1"/>
    <x v="14"/>
  </r>
  <r>
    <s v="28-23"/>
    <n v="2019"/>
    <n v="40"/>
    <n v="37276.839999999997"/>
    <n v="5470"/>
    <n v="0"/>
    <d v="2019-11-10T00:00:00"/>
    <x v="18"/>
    <x v="9"/>
    <x v="2"/>
    <x v="1"/>
    <x v="22"/>
  </r>
  <r>
    <s v="28-28"/>
    <n v="2019"/>
    <n v="4"/>
    <n v="757.46"/>
    <n v="13"/>
    <n v="0"/>
    <d v="2019-03-03T00:00:00"/>
    <x v="36"/>
    <x v="0"/>
    <x v="2"/>
    <x v="1"/>
    <x v="11"/>
  </r>
  <r>
    <s v="22-4"/>
    <n v="2019"/>
    <n v="21"/>
    <n v="0"/>
    <n v="0"/>
    <n v="0"/>
    <d v="2019-06-30T00:00:00"/>
    <x v="5"/>
    <x v="4"/>
    <x v="2"/>
    <x v="1"/>
    <x v="14"/>
  </r>
  <r>
    <s v="21-20"/>
    <n v="2018"/>
    <n v="27"/>
    <n v="15160014.24"/>
    <n v="1643922"/>
    <n v="0"/>
    <d v="2018-08-05T00:00:00"/>
    <x v="44"/>
    <x v="10"/>
    <x v="0"/>
    <x v="1"/>
    <x v="0"/>
  </r>
  <r>
    <s v="21-90"/>
    <n v="2019"/>
    <n v="51"/>
    <n v="0"/>
    <n v="0"/>
    <n v="0"/>
    <d v="2020-01-26T00:00:00"/>
    <x v="23"/>
    <x v="5"/>
    <x v="1"/>
    <x v="0"/>
    <x v="12"/>
  </r>
  <r>
    <s v="22-12"/>
    <n v="2019"/>
    <n v="23"/>
    <n v="38094.9"/>
    <n v="3779"/>
    <n v="0"/>
    <d v="2019-07-14T00:00:00"/>
    <x v="20"/>
    <x v="10"/>
    <x v="2"/>
    <x v="1"/>
    <x v="3"/>
  </r>
  <r>
    <s v="22-12"/>
    <n v="2018"/>
    <n v="46"/>
    <n v="46997.13"/>
    <n v="4552"/>
    <n v="0"/>
    <d v="2018-12-16T00:00:00"/>
    <x v="33"/>
    <x v="7"/>
    <x v="0"/>
    <x v="1"/>
    <x v="3"/>
  </r>
  <r>
    <s v="22-10"/>
    <n v="2018"/>
    <n v="45"/>
    <n v="6845.12"/>
    <n v="248"/>
    <n v="0"/>
    <d v="2018-12-09T00:00:00"/>
    <x v="22"/>
    <x v="7"/>
    <x v="0"/>
    <x v="1"/>
    <x v="17"/>
  </r>
  <r>
    <s v="22-9"/>
    <n v="2019"/>
    <n v="25"/>
    <n v="265749.61"/>
    <n v="49600"/>
    <n v="0"/>
    <d v="2019-07-28T00:00:00"/>
    <x v="17"/>
    <x v="10"/>
    <x v="2"/>
    <x v="1"/>
    <x v="6"/>
  </r>
  <r>
    <s v="28-28"/>
    <n v="2020"/>
    <n v="43"/>
    <n v="10245.59"/>
    <n v="170"/>
    <n v="0"/>
    <d v="2020-11-29T00:00:00"/>
    <x v="46"/>
    <x v="9"/>
    <x v="1"/>
    <x v="1"/>
    <x v="11"/>
  </r>
  <r>
    <s v="22-4"/>
    <n v="2019"/>
    <n v="24"/>
    <n v="0"/>
    <n v="0"/>
    <n v="0"/>
    <d v="2019-07-21T00:00:00"/>
    <x v="37"/>
    <x v="10"/>
    <x v="2"/>
    <x v="1"/>
    <x v="14"/>
  </r>
  <r>
    <s v="21-6"/>
    <n v="2020"/>
    <n v="49"/>
    <n v="30115"/>
    <n v="5673"/>
    <n v="0"/>
    <d v="2021-01-10T00:00:00"/>
    <x v="11"/>
    <x v="5"/>
    <x v="3"/>
    <x v="0"/>
    <x v="15"/>
  </r>
  <r>
    <s v="21-20"/>
    <n v="2020"/>
    <n v="17"/>
    <n v="31167376.73"/>
    <n v="3586116"/>
    <n v="0"/>
    <d v="2020-05-31T00:00:00"/>
    <x v="10"/>
    <x v="6"/>
    <x v="1"/>
    <x v="1"/>
    <x v="0"/>
  </r>
  <r>
    <s v="21-3"/>
    <n v="2019"/>
    <n v="46"/>
    <n v="147817.71"/>
    <n v="49619"/>
    <n v="0"/>
    <d v="2019-12-22T00:00:00"/>
    <x v="12"/>
    <x v="7"/>
    <x v="2"/>
    <x v="1"/>
    <x v="5"/>
  </r>
  <r>
    <s v="21-4"/>
    <n v="2018"/>
    <n v="6"/>
    <n v="15469.11"/>
    <n v="4367"/>
    <n v="0"/>
    <d v="2018-03-11T00:00:00"/>
    <x v="41"/>
    <x v="11"/>
    <x v="0"/>
    <x v="1"/>
    <x v="10"/>
  </r>
  <r>
    <s v="21-13"/>
    <n v="2018"/>
    <n v="37"/>
    <n v="0"/>
    <n v="0"/>
    <n v="0"/>
    <d v="2018-10-14T00:00:00"/>
    <x v="38"/>
    <x v="2"/>
    <x v="0"/>
    <x v="1"/>
    <x v="7"/>
  </r>
  <r>
    <s v="21-2"/>
    <n v="2019"/>
    <n v="26"/>
    <n v="22837.42"/>
    <n v="1107"/>
    <n v="0"/>
    <d v="2019-08-04T00:00:00"/>
    <x v="44"/>
    <x v="10"/>
    <x v="2"/>
    <x v="1"/>
    <x v="8"/>
  </r>
  <r>
    <s v="21-2"/>
    <n v="2020"/>
    <n v="31"/>
    <n v="12870.83"/>
    <n v="411"/>
    <n v="0"/>
    <d v="2020-09-06T00:00:00"/>
    <x v="9"/>
    <x v="1"/>
    <x v="1"/>
    <x v="1"/>
    <x v="8"/>
  </r>
  <r>
    <s v="21-90"/>
    <n v="2020"/>
    <n v="24"/>
    <n v="403"/>
    <n v="4"/>
    <n v="0"/>
    <d v="2020-07-19T00:00:00"/>
    <x v="37"/>
    <x v="10"/>
    <x v="1"/>
    <x v="1"/>
    <x v="12"/>
  </r>
  <r>
    <s v="21-90"/>
    <n v="2020"/>
    <n v="38"/>
    <n v="437"/>
    <n v="4"/>
    <n v="0"/>
    <d v="2020-10-25T00:00:00"/>
    <x v="26"/>
    <x v="2"/>
    <x v="1"/>
    <x v="1"/>
    <x v="12"/>
  </r>
  <r>
    <s v="22-12"/>
    <n v="2019"/>
    <n v="18"/>
    <n v="36325.01"/>
    <n v="3395"/>
    <n v="0"/>
    <d v="2019-06-09T00:00:00"/>
    <x v="8"/>
    <x v="4"/>
    <x v="2"/>
    <x v="1"/>
    <x v="3"/>
  </r>
  <r>
    <s v="28-23"/>
    <n v="2018"/>
    <n v="10"/>
    <n v="33178.31"/>
    <n v="1632"/>
    <n v="0"/>
    <d v="2018-04-08T00:00:00"/>
    <x v="3"/>
    <x v="3"/>
    <x v="0"/>
    <x v="1"/>
    <x v="22"/>
  </r>
  <r>
    <s v="28-9"/>
    <n v="2020"/>
    <n v="19"/>
    <n v="224.9"/>
    <n v="5"/>
    <n v="0"/>
    <d v="2020-06-14T00:00:00"/>
    <x v="32"/>
    <x v="4"/>
    <x v="1"/>
    <x v="1"/>
    <x v="16"/>
  </r>
  <r>
    <s v="21-7"/>
    <n v="2019"/>
    <n v="36"/>
    <n v="2068815.52"/>
    <n v="500570"/>
    <n v="0"/>
    <d v="2019-10-13T00:00:00"/>
    <x v="38"/>
    <x v="2"/>
    <x v="2"/>
    <x v="1"/>
    <x v="18"/>
  </r>
  <r>
    <s v="21-1"/>
    <n v="2019"/>
    <n v="30"/>
    <n v="1375224.04"/>
    <n v="124354"/>
    <n v="0"/>
    <d v="2019-09-01T00:00:00"/>
    <x v="49"/>
    <x v="8"/>
    <x v="2"/>
    <x v="1"/>
    <x v="1"/>
  </r>
  <r>
    <s v="21-4"/>
    <n v="2019"/>
    <n v="37"/>
    <n v="26696.17"/>
    <n v="4701"/>
    <n v="0"/>
    <d v="2019-10-20T00:00:00"/>
    <x v="40"/>
    <x v="2"/>
    <x v="2"/>
    <x v="1"/>
    <x v="10"/>
  </r>
  <r>
    <s v="21-4"/>
    <n v="2018"/>
    <n v="44"/>
    <n v="10500.55"/>
    <n v="3170"/>
    <n v="0"/>
    <d v="2018-12-02T00:00:00"/>
    <x v="46"/>
    <x v="9"/>
    <x v="0"/>
    <x v="1"/>
    <x v="10"/>
  </r>
  <r>
    <s v="21-1"/>
    <n v="2020"/>
    <n v="43"/>
    <n v="2037927.05"/>
    <n v="158228"/>
    <n v="0"/>
    <d v="2020-11-29T00:00:00"/>
    <x v="46"/>
    <x v="9"/>
    <x v="1"/>
    <x v="1"/>
    <x v="1"/>
  </r>
  <r>
    <s v="21-90"/>
    <n v="2020"/>
    <n v="45"/>
    <n v="240"/>
    <n v="4"/>
    <n v="0"/>
    <d v="2020-12-13T00:00:00"/>
    <x v="33"/>
    <x v="7"/>
    <x v="1"/>
    <x v="1"/>
    <x v="12"/>
  </r>
  <r>
    <s v="22-12"/>
    <n v="2019"/>
    <n v="30"/>
    <n v="29986.51"/>
    <n v="2692"/>
    <n v="0"/>
    <d v="2019-09-01T00:00:00"/>
    <x v="49"/>
    <x v="8"/>
    <x v="2"/>
    <x v="1"/>
    <x v="3"/>
  </r>
  <r>
    <s v="22-12"/>
    <n v="2019"/>
    <n v="21"/>
    <n v="37770.730000000003"/>
    <n v="3463"/>
    <n v="0"/>
    <d v="2019-06-30T00:00:00"/>
    <x v="5"/>
    <x v="4"/>
    <x v="2"/>
    <x v="1"/>
    <x v="3"/>
  </r>
  <r>
    <s v="22-10"/>
    <n v="2019"/>
    <n v="6"/>
    <n v="5942.99"/>
    <n v="203"/>
    <n v="0"/>
    <d v="2019-03-17T00:00:00"/>
    <x v="42"/>
    <x v="11"/>
    <x v="2"/>
    <x v="1"/>
    <x v="17"/>
  </r>
  <r>
    <s v="21-15"/>
    <n v="2018"/>
    <n v="48"/>
    <n v="4510.72"/>
    <n v="64"/>
    <n v="0"/>
    <d v="2018-12-30T00:00:00"/>
    <x v="19"/>
    <x v="7"/>
    <x v="0"/>
    <x v="1"/>
    <x v="19"/>
  </r>
  <r>
    <s v="25-1"/>
    <n v="2018"/>
    <n v="18"/>
    <n v="967.37"/>
    <n v="13"/>
    <n v="0"/>
    <d v="2018-06-03T00:00:00"/>
    <x v="10"/>
    <x v="6"/>
    <x v="0"/>
    <x v="1"/>
    <x v="2"/>
  </r>
  <r>
    <s v="21-18"/>
    <n v="2017"/>
    <n v="52"/>
    <n v="547.47"/>
    <n v="2"/>
    <n v="0"/>
    <d v="2018-01-28T00:00:00"/>
    <x v="23"/>
    <x v="5"/>
    <x v="0"/>
    <x v="0"/>
    <x v="4"/>
  </r>
  <r>
    <s v="21-7"/>
    <n v="2020"/>
    <n v="29"/>
    <n v="2765434.22"/>
    <n v="638931"/>
    <n v="0"/>
    <d v="2020-08-23T00:00:00"/>
    <x v="47"/>
    <x v="8"/>
    <x v="1"/>
    <x v="1"/>
    <x v="18"/>
  </r>
  <r>
    <s v="21-8"/>
    <n v="2018"/>
    <n v="52"/>
    <n v="1884774.53"/>
    <n v="677174"/>
    <n v="0"/>
    <d v="2019-01-27T00:00:00"/>
    <x v="23"/>
    <x v="5"/>
    <x v="2"/>
    <x v="0"/>
    <x v="9"/>
  </r>
  <r>
    <s v="21-4"/>
    <n v="2020"/>
    <n v="18"/>
    <n v="36658.07"/>
    <n v="8035"/>
    <n v="0"/>
    <d v="2020-06-07T00:00:00"/>
    <x v="8"/>
    <x v="4"/>
    <x v="1"/>
    <x v="1"/>
    <x v="10"/>
  </r>
  <r>
    <s v="21-2"/>
    <n v="2020"/>
    <n v="9"/>
    <n v="13299.24"/>
    <n v="691"/>
    <n v="0"/>
    <d v="2020-04-05T00:00:00"/>
    <x v="3"/>
    <x v="3"/>
    <x v="1"/>
    <x v="1"/>
    <x v="8"/>
  </r>
  <r>
    <s v="30-27"/>
    <n v="2019"/>
    <n v="10"/>
    <n v="-49.4"/>
    <n v="-7"/>
    <n v="0"/>
    <d v="2019-04-14T00:00:00"/>
    <x v="24"/>
    <x v="3"/>
    <x v="2"/>
    <x v="1"/>
    <x v="25"/>
  </r>
  <r>
    <s v="21-7"/>
    <n v="2018"/>
    <n v="49"/>
    <n v="840751.87"/>
    <n v="210705"/>
    <n v="0"/>
    <d v="2019-01-06T00:00:00"/>
    <x v="6"/>
    <x v="5"/>
    <x v="2"/>
    <x v="0"/>
    <x v="18"/>
  </r>
  <r>
    <s v="21-5"/>
    <n v="2019"/>
    <n v="49"/>
    <n v="792569.53"/>
    <n v="264652"/>
    <n v="0"/>
    <d v="2020-01-12T00:00:00"/>
    <x v="11"/>
    <x v="5"/>
    <x v="1"/>
    <x v="0"/>
    <x v="21"/>
  </r>
  <r>
    <s v="21-20"/>
    <n v="2019"/>
    <n v="34"/>
    <n v="13689344.550000001"/>
    <n v="1783687"/>
    <n v="0"/>
    <d v="2019-09-29T00:00:00"/>
    <x v="1"/>
    <x v="1"/>
    <x v="2"/>
    <x v="1"/>
    <x v="0"/>
  </r>
  <r>
    <s v="21-8"/>
    <n v="2020"/>
    <n v="43"/>
    <n v="2458176.64"/>
    <n v="707050"/>
    <n v="0"/>
    <d v="2020-11-29T00:00:00"/>
    <x v="46"/>
    <x v="9"/>
    <x v="1"/>
    <x v="1"/>
    <x v="9"/>
  </r>
  <r>
    <s v="21-8"/>
    <n v="2019"/>
    <n v="5"/>
    <n v="2340867.52"/>
    <n v="750044"/>
    <n v="0"/>
    <d v="2019-03-10T00:00:00"/>
    <x v="41"/>
    <x v="11"/>
    <x v="2"/>
    <x v="1"/>
    <x v="9"/>
  </r>
  <r>
    <s v="21-2"/>
    <n v="2019"/>
    <n v="13"/>
    <n v="36978.07"/>
    <n v="1836"/>
    <n v="0"/>
    <d v="2019-05-05T00:00:00"/>
    <x v="13"/>
    <x v="3"/>
    <x v="2"/>
    <x v="1"/>
    <x v="8"/>
  </r>
  <r>
    <s v="21-6"/>
    <n v="2019"/>
    <n v="5"/>
    <n v="10256.17"/>
    <n v="2441"/>
    <n v="0"/>
    <d v="2019-03-10T00:00:00"/>
    <x v="41"/>
    <x v="11"/>
    <x v="2"/>
    <x v="1"/>
    <x v="15"/>
  </r>
  <r>
    <s v="21-17"/>
    <n v="2019"/>
    <n v="38"/>
    <n v="-154.22"/>
    <n v="-22"/>
    <n v="0"/>
    <d v="2019-10-27T00:00:00"/>
    <x v="26"/>
    <x v="2"/>
    <x v="2"/>
    <x v="1"/>
    <x v="24"/>
  </r>
  <r>
    <s v="22-12"/>
    <n v="2018"/>
    <n v="27"/>
    <n v="53217.31"/>
    <n v="4998"/>
    <n v="0"/>
    <d v="2018-08-05T00:00:00"/>
    <x v="44"/>
    <x v="10"/>
    <x v="0"/>
    <x v="1"/>
    <x v="3"/>
  </r>
  <r>
    <s v="28-23"/>
    <n v="2019"/>
    <n v="37"/>
    <n v="54480.37"/>
    <n v="7834"/>
    <n v="0"/>
    <d v="2019-10-20T00:00:00"/>
    <x v="40"/>
    <x v="2"/>
    <x v="2"/>
    <x v="1"/>
    <x v="22"/>
  </r>
  <r>
    <s v="28-9"/>
    <n v="2020"/>
    <n v="20"/>
    <n v="494.78"/>
    <n v="11"/>
    <n v="0"/>
    <d v="2020-06-21T00:00:00"/>
    <x v="31"/>
    <x v="4"/>
    <x v="1"/>
    <x v="1"/>
    <x v="16"/>
  </r>
  <r>
    <s v="28-28"/>
    <n v="2019"/>
    <n v="8"/>
    <n v="3042.36"/>
    <n v="39"/>
    <n v="0"/>
    <d v="2019-03-31T00:00:00"/>
    <x v="30"/>
    <x v="11"/>
    <x v="2"/>
    <x v="1"/>
    <x v="11"/>
  </r>
  <r>
    <s v="27-31"/>
    <n v="2018"/>
    <n v="39"/>
    <n v="5707.35"/>
    <n v="1480"/>
    <n v="0"/>
    <d v="2018-10-28T00:00:00"/>
    <x v="26"/>
    <x v="2"/>
    <x v="0"/>
    <x v="1"/>
    <x v="13"/>
  </r>
  <r>
    <s v="21-2"/>
    <n v="2020"/>
    <n v="49"/>
    <n v="12037.48"/>
    <n v="532"/>
    <n v="0"/>
    <d v="2021-01-10T00:00:00"/>
    <x v="11"/>
    <x v="5"/>
    <x v="3"/>
    <x v="0"/>
    <x v="8"/>
  </r>
  <r>
    <s v="21-20"/>
    <n v="2018"/>
    <n v="32"/>
    <n v="12665093.68"/>
    <n v="1483513"/>
    <n v="0"/>
    <d v="2018-09-09T00:00:00"/>
    <x v="9"/>
    <x v="1"/>
    <x v="0"/>
    <x v="1"/>
    <x v="0"/>
  </r>
  <r>
    <s v="21-3"/>
    <n v="2020"/>
    <n v="5"/>
    <n v="212489.73"/>
    <n v="69141"/>
    <n v="0"/>
    <d v="2020-03-08T00:00:00"/>
    <x v="41"/>
    <x v="11"/>
    <x v="1"/>
    <x v="1"/>
    <x v="5"/>
  </r>
  <r>
    <s v="21-18"/>
    <n v="2020"/>
    <n v="22"/>
    <n v="208739.02"/>
    <n v="2168"/>
    <n v="0"/>
    <d v="2020-07-05T00:00:00"/>
    <x v="27"/>
    <x v="10"/>
    <x v="1"/>
    <x v="1"/>
    <x v="4"/>
  </r>
  <r>
    <s v="21-1"/>
    <n v="2019"/>
    <n v="28"/>
    <n v="1327118.82"/>
    <n v="120246"/>
    <n v="0"/>
    <d v="2019-08-18T00:00:00"/>
    <x v="14"/>
    <x v="8"/>
    <x v="2"/>
    <x v="1"/>
    <x v="1"/>
  </r>
  <r>
    <s v="21-18"/>
    <n v="2020"/>
    <n v="42"/>
    <n v="2601.52"/>
    <n v="74"/>
    <n v="0"/>
    <d v="2020-11-22T00:00:00"/>
    <x v="45"/>
    <x v="9"/>
    <x v="1"/>
    <x v="1"/>
    <x v="4"/>
  </r>
  <r>
    <s v="21-90"/>
    <n v="2018"/>
    <n v="49"/>
    <n v="250"/>
    <n v="1"/>
    <n v="0"/>
    <d v="2019-01-06T00:00:00"/>
    <x v="6"/>
    <x v="5"/>
    <x v="2"/>
    <x v="0"/>
    <x v="12"/>
  </r>
  <r>
    <s v="21-17"/>
    <n v="2020"/>
    <n v="32"/>
    <n v="-1294.56"/>
    <n v="-312"/>
    <n v="0"/>
    <d v="2020-09-13T00:00:00"/>
    <x v="50"/>
    <x v="1"/>
    <x v="1"/>
    <x v="1"/>
    <x v="24"/>
  </r>
  <r>
    <s v="21-17"/>
    <n v="2020"/>
    <n v="24"/>
    <n v="2027.16"/>
    <n v="156"/>
    <n v="0"/>
    <d v="2020-07-19T00:00:00"/>
    <x v="37"/>
    <x v="10"/>
    <x v="1"/>
    <x v="1"/>
    <x v="24"/>
  </r>
  <r>
    <s v="28-23"/>
    <n v="2019"/>
    <n v="8"/>
    <n v="79215.44"/>
    <n v="4653"/>
    <n v="0"/>
    <d v="2019-03-31T00:00:00"/>
    <x v="30"/>
    <x v="11"/>
    <x v="2"/>
    <x v="1"/>
    <x v="22"/>
  </r>
  <r>
    <s v="25-1"/>
    <n v="2020"/>
    <n v="6"/>
    <n v="0"/>
    <n v="0"/>
    <n v="0"/>
    <d v="2020-03-15T00:00:00"/>
    <x v="42"/>
    <x v="11"/>
    <x v="1"/>
    <x v="1"/>
    <x v="2"/>
  </r>
  <r>
    <s v="22-4"/>
    <n v="2018"/>
    <n v="16"/>
    <n v="-607.09"/>
    <n v="-1"/>
    <n v="0"/>
    <d v="2018-05-20T00:00:00"/>
    <x v="15"/>
    <x v="6"/>
    <x v="0"/>
    <x v="1"/>
    <x v="14"/>
  </r>
  <r>
    <s v="25-1"/>
    <n v="2018"/>
    <n v="43"/>
    <n v="0"/>
    <n v="0"/>
    <n v="0"/>
    <d v="2018-11-25T00:00:00"/>
    <x v="45"/>
    <x v="9"/>
    <x v="0"/>
    <x v="1"/>
    <x v="2"/>
  </r>
  <r>
    <s v="22-4"/>
    <n v="2018"/>
    <n v="8"/>
    <n v="183.42"/>
    <n v="9"/>
    <n v="0"/>
    <d v="2018-03-25T00:00:00"/>
    <x v="25"/>
    <x v="11"/>
    <x v="0"/>
    <x v="1"/>
    <x v="14"/>
  </r>
  <r>
    <s v="21-18"/>
    <n v="2020"/>
    <n v="51"/>
    <n v="2519.58"/>
    <n v="21"/>
    <n v="478"/>
    <d v="2021-01-24T00:00:00"/>
    <x v="23"/>
    <x v="5"/>
    <x v="3"/>
    <x v="0"/>
    <x v="4"/>
  </r>
  <r>
    <s v="21-20"/>
    <n v="2020"/>
    <n v="51"/>
    <n v="15817050.619999999"/>
    <n v="1266216"/>
    <n v="6925155"/>
    <d v="2021-01-24T00:00:00"/>
    <x v="23"/>
    <x v="5"/>
    <x v="3"/>
    <x v="0"/>
    <x v="0"/>
  </r>
  <r>
    <s v="22-9"/>
    <n v="2021"/>
    <n v="1"/>
    <n v="323496.53000000003"/>
    <n v="63678"/>
    <n v="290907"/>
    <d v="2021-02-07T00:00:00"/>
    <x v="21"/>
    <x v="0"/>
    <x v="3"/>
    <x v="0"/>
    <x v="6"/>
  </r>
  <r>
    <s v="21-3"/>
    <n v="2018"/>
    <n v="32"/>
    <n v="165760.4"/>
    <n v="44052"/>
    <n v="0"/>
    <d v="2018-09-09T00:00:00"/>
    <x v="9"/>
    <x v="1"/>
    <x v="0"/>
    <x v="1"/>
    <x v="5"/>
  </r>
  <r>
    <s v="21-8"/>
    <n v="2018"/>
    <n v="42"/>
    <n v="1803040"/>
    <n v="553811"/>
    <n v="0"/>
    <d v="2018-11-18T00:00:00"/>
    <x v="16"/>
    <x v="9"/>
    <x v="0"/>
    <x v="1"/>
    <x v="9"/>
  </r>
  <r>
    <s v="21-3"/>
    <n v="2020"/>
    <n v="32"/>
    <n v="319706.07"/>
    <n v="75277"/>
    <n v="0"/>
    <d v="2020-09-13T00:00:00"/>
    <x v="50"/>
    <x v="1"/>
    <x v="1"/>
    <x v="1"/>
    <x v="5"/>
  </r>
  <r>
    <s v="21-8"/>
    <n v="2020"/>
    <n v="42"/>
    <n v="3312934.66"/>
    <n v="1015052"/>
    <n v="0"/>
    <d v="2020-11-22T00:00:00"/>
    <x v="45"/>
    <x v="9"/>
    <x v="1"/>
    <x v="1"/>
    <x v="9"/>
  </r>
  <r>
    <s v="22-12"/>
    <n v="2019"/>
    <n v="24"/>
    <n v="35979.660000000003"/>
    <n v="3260"/>
    <n v="0"/>
    <d v="2019-07-21T00:00:00"/>
    <x v="37"/>
    <x v="10"/>
    <x v="2"/>
    <x v="1"/>
    <x v="3"/>
  </r>
  <r>
    <s v="22-10"/>
    <n v="2019"/>
    <n v="30"/>
    <n v="1621.5"/>
    <n v="48"/>
    <n v="0"/>
    <d v="2019-09-01T00:00:00"/>
    <x v="49"/>
    <x v="8"/>
    <x v="2"/>
    <x v="1"/>
    <x v="17"/>
  </r>
  <r>
    <s v="28-28"/>
    <n v="2018"/>
    <n v="13"/>
    <n v="2595.71"/>
    <n v="51"/>
    <n v="0"/>
    <d v="2018-04-29T00:00:00"/>
    <x v="39"/>
    <x v="3"/>
    <x v="0"/>
    <x v="1"/>
    <x v="11"/>
  </r>
  <r>
    <s v="22-12"/>
    <n v="2020"/>
    <n v="49"/>
    <n v="50110.95"/>
    <n v="4053"/>
    <n v="0"/>
    <d v="2021-01-10T00:00:00"/>
    <x v="11"/>
    <x v="5"/>
    <x v="3"/>
    <x v="0"/>
    <x v="3"/>
  </r>
  <r>
    <s v="21-20"/>
    <n v="2020"/>
    <n v="7"/>
    <n v="14463441.529999999"/>
    <n v="1951562"/>
    <n v="0"/>
    <d v="2020-03-22T00:00:00"/>
    <x v="25"/>
    <x v="11"/>
    <x v="1"/>
    <x v="1"/>
    <x v="0"/>
  </r>
  <r>
    <s v="21-5"/>
    <n v="2020"/>
    <n v="47"/>
    <n v="932915.63"/>
    <n v="263960"/>
    <n v="0"/>
    <d v="2020-12-27T00:00:00"/>
    <x v="19"/>
    <x v="7"/>
    <x v="1"/>
    <x v="1"/>
    <x v="21"/>
  </r>
  <r>
    <s v="21-7"/>
    <n v="2020"/>
    <n v="9"/>
    <n v="2336227.81"/>
    <n v="542986"/>
    <n v="0"/>
    <d v="2020-04-05T00:00:00"/>
    <x v="3"/>
    <x v="3"/>
    <x v="1"/>
    <x v="1"/>
    <x v="18"/>
  </r>
  <r>
    <s v="21-7"/>
    <n v="2019"/>
    <n v="25"/>
    <n v="2565350.2999999998"/>
    <n v="604283"/>
    <n v="0"/>
    <d v="2019-07-28T00:00:00"/>
    <x v="17"/>
    <x v="10"/>
    <x v="2"/>
    <x v="1"/>
    <x v="18"/>
  </r>
  <r>
    <s v="21-8"/>
    <n v="2019"/>
    <n v="27"/>
    <n v="2744682.19"/>
    <n v="769301"/>
    <n v="0"/>
    <d v="2019-08-11T00:00:00"/>
    <x v="43"/>
    <x v="8"/>
    <x v="2"/>
    <x v="1"/>
    <x v="9"/>
  </r>
  <r>
    <s v="21-1"/>
    <n v="2018"/>
    <n v="26"/>
    <n v="1429751.18"/>
    <n v="115353"/>
    <n v="0"/>
    <d v="2018-07-29T00:00:00"/>
    <x v="17"/>
    <x v="10"/>
    <x v="0"/>
    <x v="1"/>
    <x v="1"/>
  </r>
  <r>
    <s v="21-2"/>
    <n v="2017"/>
    <n v="51"/>
    <n v="1871.19"/>
    <n v="182"/>
    <n v="0"/>
    <d v="2018-01-21T00:00:00"/>
    <x v="7"/>
    <x v="5"/>
    <x v="0"/>
    <x v="0"/>
    <x v="8"/>
  </r>
  <r>
    <s v="21-90"/>
    <n v="2018"/>
    <n v="27"/>
    <n v="457.03"/>
    <n v="7"/>
    <n v="0"/>
    <d v="2018-08-05T00:00:00"/>
    <x v="44"/>
    <x v="10"/>
    <x v="0"/>
    <x v="1"/>
    <x v="12"/>
  </r>
  <r>
    <s v="22-12"/>
    <n v="2020"/>
    <n v="38"/>
    <n v="45386.26"/>
    <n v="3911"/>
    <n v="0"/>
    <d v="2020-10-25T00:00:00"/>
    <x v="26"/>
    <x v="2"/>
    <x v="1"/>
    <x v="1"/>
    <x v="3"/>
  </r>
  <r>
    <s v="22-12"/>
    <n v="2019"/>
    <n v="6"/>
    <n v="46756.41"/>
    <n v="4413"/>
    <n v="0"/>
    <d v="2019-03-17T00:00:00"/>
    <x v="42"/>
    <x v="11"/>
    <x v="2"/>
    <x v="1"/>
    <x v="3"/>
  </r>
  <r>
    <s v="21-15"/>
    <n v="2020"/>
    <n v="11"/>
    <n v="5972.33"/>
    <n v="86"/>
    <n v="0"/>
    <d v="2020-04-19T00:00:00"/>
    <x v="35"/>
    <x v="3"/>
    <x v="1"/>
    <x v="1"/>
    <x v="19"/>
  </r>
  <r>
    <s v="22-9"/>
    <n v="2019"/>
    <n v="6"/>
    <n v="55075.72"/>
    <n v="7397"/>
    <n v="0"/>
    <d v="2019-03-17T00:00:00"/>
    <x v="42"/>
    <x v="11"/>
    <x v="2"/>
    <x v="1"/>
    <x v="6"/>
  </r>
  <r>
    <s v="28-23"/>
    <n v="2018"/>
    <n v="2"/>
    <n v="9993.5400000000009"/>
    <n v="381"/>
    <n v="0"/>
    <d v="2018-02-11T00:00:00"/>
    <x v="21"/>
    <x v="0"/>
    <x v="0"/>
    <x v="0"/>
    <x v="22"/>
  </r>
  <r>
    <s v="28-26"/>
    <n v="2020"/>
    <n v="7"/>
    <n v="429"/>
    <n v="11"/>
    <n v="0"/>
    <d v="2020-03-22T00:00:00"/>
    <x v="25"/>
    <x v="11"/>
    <x v="1"/>
    <x v="1"/>
    <x v="20"/>
  </r>
  <r>
    <s v="22-4"/>
    <n v="2020"/>
    <n v="49"/>
    <n v="0"/>
    <n v="0"/>
    <n v="0"/>
    <d v="2021-01-10T00:00:00"/>
    <x v="11"/>
    <x v="5"/>
    <x v="3"/>
    <x v="0"/>
    <x v="14"/>
  </r>
  <r>
    <s v="21-20"/>
    <n v="2018"/>
    <n v="50"/>
    <n v="7962835.8799999999"/>
    <n v="1088534"/>
    <n v="0"/>
    <d v="2019-01-13T00:00:00"/>
    <x v="11"/>
    <x v="5"/>
    <x v="2"/>
    <x v="0"/>
    <x v="0"/>
  </r>
  <r>
    <s v="21-5"/>
    <n v="2020"/>
    <n v="40"/>
    <n v="1287586.17"/>
    <n v="382836"/>
    <n v="0"/>
    <d v="2020-11-08T00:00:00"/>
    <x v="18"/>
    <x v="9"/>
    <x v="1"/>
    <x v="1"/>
    <x v="21"/>
  </r>
  <r>
    <s v="21-5"/>
    <n v="2018"/>
    <n v="9"/>
    <n v="772866.13"/>
    <n v="263324"/>
    <n v="0"/>
    <d v="2018-04-01T00:00:00"/>
    <x v="30"/>
    <x v="11"/>
    <x v="0"/>
    <x v="1"/>
    <x v="21"/>
  </r>
  <r>
    <s v="21-3"/>
    <n v="2018"/>
    <n v="47"/>
    <n v="138179.92000000001"/>
    <n v="40740"/>
    <n v="0"/>
    <d v="2018-12-23T00:00:00"/>
    <x v="12"/>
    <x v="7"/>
    <x v="0"/>
    <x v="1"/>
    <x v="5"/>
  </r>
  <r>
    <s v="21-1"/>
    <n v="2019"/>
    <n v="6"/>
    <n v="1370144.24"/>
    <n v="118517"/>
    <n v="0"/>
    <d v="2019-03-17T00:00:00"/>
    <x v="42"/>
    <x v="11"/>
    <x v="2"/>
    <x v="1"/>
    <x v="1"/>
  </r>
  <r>
    <s v="21-1"/>
    <n v="2019"/>
    <n v="21"/>
    <n v="1420860.55"/>
    <n v="122972"/>
    <n v="0"/>
    <d v="2019-06-30T00:00:00"/>
    <x v="5"/>
    <x v="4"/>
    <x v="2"/>
    <x v="1"/>
    <x v="1"/>
  </r>
  <r>
    <s v="22-9"/>
    <n v="2018"/>
    <n v="44"/>
    <n v="43594.64"/>
    <n v="6943"/>
    <n v="0"/>
    <d v="2018-12-02T00:00:00"/>
    <x v="46"/>
    <x v="9"/>
    <x v="0"/>
    <x v="1"/>
    <x v="6"/>
  </r>
  <r>
    <s v="21-8"/>
    <n v="2021"/>
    <n v="1"/>
    <n v="3163319.53"/>
    <n v="971169"/>
    <n v="5173603"/>
    <d v="2021-02-07T00:00:00"/>
    <x v="21"/>
    <x v="0"/>
    <x v="3"/>
    <x v="0"/>
    <x v="9"/>
  </r>
  <r>
    <s v="21-8"/>
    <n v="2020"/>
    <n v="40"/>
    <n v="3432802.99"/>
    <n v="987076"/>
    <n v="0"/>
    <d v="2020-11-08T00:00:00"/>
    <x v="18"/>
    <x v="9"/>
    <x v="1"/>
    <x v="1"/>
    <x v="9"/>
  </r>
  <r>
    <s v="21-8"/>
    <n v="2018"/>
    <n v="8"/>
    <n v="3342613.24"/>
    <n v="1050128"/>
    <n v="0"/>
    <d v="2018-03-25T00:00:00"/>
    <x v="25"/>
    <x v="11"/>
    <x v="0"/>
    <x v="1"/>
    <x v="9"/>
  </r>
  <r>
    <s v="21-20"/>
    <n v="2020"/>
    <n v="44"/>
    <n v="13194081.939999999"/>
    <n v="1416934"/>
    <n v="0"/>
    <d v="2020-12-06T00:00:00"/>
    <x v="22"/>
    <x v="7"/>
    <x v="1"/>
    <x v="1"/>
    <x v="0"/>
  </r>
  <r>
    <s v="21-7"/>
    <n v="2018"/>
    <n v="29"/>
    <n v="2115247.85"/>
    <n v="503068"/>
    <n v="0"/>
    <d v="2018-08-19T00:00:00"/>
    <x v="14"/>
    <x v="8"/>
    <x v="0"/>
    <x v="1"/>
    <x v="18"/>
  </r>
  <r>
    <s v="21-8"/>
    <n v="2018"/>
    <n v="33"/>
    <n v="2116204.21"/>
    <n v="556062"/>
    <n v="0"/>
    <d v="2018-09-16T00:00:00"/>
    <x v="50"/>
    <x v="1"/>
    <x v="0"/>
    <x v="1"/>
    <x v="9"/>
  </r>
  <r>
    <s v="22-12"/>
    <n v="2019"/>
    <n v="40"/>
    <n v="43959.07"/>
    <n v="3654"/>
    <n v="0"/>
    <d v="2019-11-10T00:00:00"/>
    <x v="18"/>
    <x v="9"/>
    <x v="2"/>
    <x v="1"/>
    <x v="3"/>
  </r>
  <r>
    <s v="30-27"/>
    <n v="2020"/>
    <n v="6"/>
    <n v="0"/>
    <n v="0"/>
    <n v="0"/>
    <d v="2020-03-15T00:00:00"/>
    <x v="42"/>
    <x v="11"/>
    <x v="1"/>
    <x v="1"/>
    <x v="25"/>
  </r>
  <r>
    <s v="22-4"/>
    <n v="2020"/>
    <n v="13"/>
    <n v="0"/>
    <n v="0"/>
    <n v="0"/>
    <d v="2020-05-03T00:00:00"/>
    <x v="13"/>
    <x v="3"/>
    <x v="1"/>
    <x v="1"/>
    <x v="14"/>
  </r>
  <r>
    <s v="25-1"/>
    <n v="2019"/>
    <n v="48"/>
    <n v="0"/>
    <n v="0"/>
    <n v="0"/>
    <d v="2020-01-05T00:00:00"/>
    <x v="6"/>
    <x v="5"/>
    <x v="1"/>
    <x v="0"/>
    <x v="2"/>
  </r>
  <r>
    <s v="22-4"/>
    <n v="2019"/>
    <n v="13"/>
    <n v="16061.25"/>
    <n v="15"/>
    <n v="0"/>
    <d v="2019-05-05T00:00:00"/>
    <x v="13"/>
    <x v="3"/>
    <x v="2"/>
    <x v="1"/>
    <x v="14"/>
  </r>
  <r>
    <s v="22-4"/>
    <n v="2020"/>
    <n v="43"/>
    <n v="6427.5"/>
    <n v="6"/>
    <n v="0"/>
    <d v="2020-11-29T00:00:00"/>
    <x v="46"/>
    <x v="9"/>
    <x v="1"/>
    <x v="1"/>
    <x v="14"/>
  </r>
  <r>
    <s v="28-28"/>
    <n v="2020"/>
    <n v="39"/>
    <n v="12998.16"/>
    <n v="205"/>
    <n v="0"/>
    <d v="2020-11-01T00:00:00"/>
    <x v="4"/>
    <x v="2"/>
    <x v="1"/>
    <x v="1"/>
    <x v="11"/>
  </r>
  <r>
    <s v="28-26"/>
    <n v="2019"/>
    <n v="44"/>
    <n v="974.95"/>
    <n v="29"/>
    <n v="0"/>
    <d v="2019-12-08T00:00:00"/>
    <x v="22"/>
    <x v="7"/>
    <x v="2"/>
    <x v="1"/>
    <x v="20"/>
  </r>
  <r>
    <s v="28-26"/>
    <n v="2020"/>
    <n v="5"/>
    <n v="300.3"/>
    <n v="8"/>
    <n v="0"/>
    <d v="2020-03-08T00:00:00"/>
    <x v="41"/>
    <x v="11"/>
    <x v="1"/>
    <x v="1"/>
    <x v="20"/>
  </r>
  <r>
    <s v="27-31"/>
    <n v="2020"/>
    <n v="12"/>
    <n v="-0.01"/>
    <n v="-1"/>
    <n v="0"/>
    <d v="2020-04-26T00:00:00"/>
    <x v="39"/>
    <x v="3"/>
    <x v="1"/>
    <x v="1"/>
    <x v="13"/>
  </r>
  <r>
    <s v="21-8"/>
    <n v="2020"/>
    <n v="17"/>
    <n v="6294026.5300000003"/>
    <n v="1611882"/>
    <n v="0"/>
    <d v="2020-05-31T00:00:00"/>
    <x v="10"/>
    <x v="6"/>
    <x v="1"/>
    <x v="1"/>
    <x v="9"/>
  </r>
  <r>
    <s v="21-4"/>
    <n v="2020"/>
    <n v="43"/>
    <n v="30736.65"/>
    <n v="5538"/>
    <n v="0"/>
    <d v="2020-11-29T00:00:00"/>
    <x v="46"/>
    <x v="9"/>
    <x v="1"/>
    <x v="1"/>
    <x v="10"/>
  </r>
  <r>
    <s v="21-2"/>
    <n v="2018"/>
    <n v="35"/>
    <n v="16661.89"/>
    <n v="401"/>
    <n v="0"/>
    <d v="2018-09-30T00:00:00"/>
    <x v="1"/>
    <x v="1"/>
    <x v="0"/>
    <x v="1"/>
    <x v="8"/>
  </r>
  <r>
    <s v="22-10"/>
    <n v="2019"/>
    <n v="29"/>
    <n v="2901.84"/>
    <n v="96"/>
    <n v="0"/>
    <d v="2019-08-25T00:00:00"/>
    <x v="47"/>
    <x v="8"/>
    <x v="2"/>
    <x v="1"/>
    <x v="17"/>
  </r>
  <r>
    <s v="21-15"/>
    <n v="2018"/>
    <n v="19"/>
    <n v="7318.59"/>
    <n v="115"/>
    <n v="0"/>
    <d v="2018-06-10T00:00:00"/>
    <x v="8"/>
    <x v="4"/>
    <x v="0"/>
    <x v="1"/>
    <x v="19"/>
  </r>
  <r>
    <s v="21-15"/>
    <n v="2020"/>
    <n v="26"/>
    <n v="6011.31"/>
    <n v="83"/>
    <n v="0"/>
    <d v="2020-08-02T00:00:00"/>
    <x v="44"/>
    <x v="10"/>
    <x v="1"/>
    <x v="1"/>
    <x v="19"/>
  </r>
  <r>
    <s v="22-9"/>
    <n v="2020"/>
    <n v="17"/>
    <n v="361184.47"/>
    <n v="71371"/>
    <n v="0"/>
    <d v="2020-05-31T00:00:00"/>
    <x v="10"/>
    <x v="6"/>
    <x v="1"/>
    <x v="1"/>
    <x v="6"/>
  </r>
  <r>
    <s v="22-9"/>
    <n v="2019"/>
    <n v="43"/>
    <n v="153194.74"/>
    <n v="30685"/>
    <n v="0"/>
    <d v="2019-12-01T00:00:00"/>
    <x v="46"/>
    <x v="9"/>
    <x v="2"/>
    <x v="1"/>
    <x v="6"/>
  </r>
  <r>
    <s v="22-4"/>
    <n v="2018"/>
    <n v="35"/>
    <n v="0"/>
    <n v="0"/>
    <n v="0"/>
    <d v="2018-09-30T00:00:00"/>
    <x v="1"/>
    <x v="1"/>
    <x v="0"/>
    <x v="1"/>
    <x v="14"/>
  </r>
  <r>
    <s v="21-18"/>
    <n v="2019"/>
    <n v="46"/>
    <n v="0"/>
    <n v="0"/>
    <n v="0"/>
    <d v="2019-12-22T00:00:00"/>
    <x v="12"/>
    <x v="7"/>
    <x v="2"/>
    <x v="1"/>
    <x v="4"/>
  </r>
  <r>
    <s v="27-31"/>
    <n v="2019"/>
    <n v="36"/>
    <n v="0"/>
    <n v="0"/>
    <n v="0"/>
    <d v="2019-10-13T00:00:00"/>
    <x v="38"/>
    <x v="2"/>
    <x v="2"/>
    <x v="1"/>
    <x v="13"/>
  </r>
  <r>
    <s v="21-20"/>
    <n v="2018"/>
    <n v="13"/>
    <n v="19110636.73"/>
    <n v="2229286"/>
    <n v="0"/>
    <d v="2018-04-29T00:00:00"/>
    <x v="39"/>
    <x v="3"/>
    <x v="0"/>
    <x v="1"/>
    <x v="0"/>
  </r>
  <r>
    <s v="21-20"/>
    <n v="2020"/>
    <n v="9"/>
    <n v="17538624.879999999"/>
    <n v="2325669"/>
    <n v="0"/>
    <d v="2020-04-05T00:00:00"/>
    <x v="3"/>
    <x v="3"/>
    <x v="1"/>
    <x v="1"/>
    <x v="0"/>
  </r>
  <r>
    <s v="21-3"/>
    <n v="2019"/>
    <n v="42"/>
    <n v="157371.35999999999"/>
    <n v="56384"/>
    <n v="0"/>
    <d v="2019-11-24T00:00:00"/>
    <x v="45"/>
    <x v="9"/>
    <x v="2"/>
    <x v="1"/>
    <x v="5"/>
  </r>
  <r>
    <s v="21-20"/>
    <n v="2020"/>
    <n v="39"/>
    <n v="16330940.9"/>
    <n v="1462856"/>
    <n v="0"/>
    <d v="2020-11-01T00:00:00"/>
    <x v="4"/>
    <x v="2"/>
    <x v="1"/>
    <x v="1"/>
    <x v="0"/>
  </r>
  <r>
    <s v="21-7"/>
    <n v="2018"/>
    <n v="47"/>
    <n v="943147.34"/>
    <n v="247347"/>
    <n v="0"/>
    <d v="2018-12-23T00:00:00"/>
    <x v="12"/>
    <x v="7"/>
    <x v="0"/>
    <x v="1"/>
    <x v="18"/>
  </r>
  <r>
    <s v="21-7"/>
    <n v="2018"/>
    <n v="24"/>
    <n v="2705897.39"/>
    <n v="683675"/>
    <n v="0"/>
    <d v="2018-07-15T00:00:00"/>
    <x v="20"/>
    <x v="10"/>
    <x v="0"/>
    <x v="1"/>
    <x v="18"/>
  </r>
  <r>
    <s v="21-3"/>
    <n v="2019"/>
    <n v="23"/>
    <n v="178859.64"/>
    <n v="52728"/>
    <n v="0"/>
    <d v="2019-07-14T00:00:00"/>
    <x v="20"/>
    <x v="10"/>
    <x v="2"/>
    <x v="1"/>
    <x v="5"/>
  </r>
  <r>
    <s v="21-1"/>
    <n v="2018"/>
    <n v="47"/>
    <n v="1308418.5"/>
    <n v="110768"/>
    <n v="0"/>
    <d v="2018-12-23T00:00:00"/>
    <x v="12"/>
    <x v="7"/>
    <x v="0"/>
    <x v="1"/>
    <x v="1"/>
  </r>
  <r>
    <s v="21-4"/>
    <n v="2018"/>
    <n v="9"/>
    <n v="15181.32"/>
    <n v="4675"/>
    <n v="0"/>
    <d v="2018-04-01T00:00:00"/>
    <x v="30"/>
    <x v="11"/>
    <x v="0"/>
    <x v="1"/>
    <x v="10"/>
  </r>
  <r>
    <s v="25-1"/>
    <n v="2019"/>
    <n v="27"/>
    <n v="0"/>
    <n v="0"/>
    <n v="0"/>
    <d v="2019-08-11T00:00:00"/>
    <x v="43"/>
    <x v="8"/>
    <x v="2"/>
    <x v="1"/>
    <x v="2"/>
  </r>
  <r>
    <s v="22-4"/>
    <n v="2018"/>
    <n v="26"/>
    <n v="8775"/>
    <n v="9"/>
    <n v="0"/>
    <d v="2018-07-29T00:00:00"/>
    <x v="17"/>
    <x v="10"/>
    <x v="0"/>
    <x v="1"/>
    <x v="14"/>
  </r>
  <r>
    <s v="28-28"/>
    <n v="2020"/>
    <n v="34"/>
    <n v="17387.650000000001"/>
    <n v="230"/>
    <n v="0"/>
    <d v="2020-09-27T00:00:00"/>
    <x v="1"/>
    <x v="1"/>
    <x v="1"/>
    <x v="1"/>
    <x v="11"/>
  </r>
  <r>
    <s v="21-90"/>
    <n v="2020"/>
    <n v="52"/>
    <n v="0"/>
    <n v="0"/>
    <n v="10288"/>
    <d v="2021-01-31T00:00:00"/>
    <x v="28"/>
    <x v="5"/>
    <x v="3"/>
    <x v="0"/>
    <x v="12"/>
  </r>
  <r>
    <s v="22-9"/>
    <n v="2020"/>
    <n v="52"/>
    <n v="216216.05"/>
    <n v="42976"/>
    <n v="302426"/>
    <d v="2021-01-31T00:00:00"/>
    <x v="28"/>
    <x v="5"/>
    <x v="3"/>
    <x v="0"/>
    <x v="6"/>
  </r>
  <r>
    <s v="21-8"/>
    <n v="2021"/>
    <n v="2"/>
    <n v="2437694.37"/>
    <n v="679778"/>
    <n v="5558842"/>
    <d v="2021-02-14T00:00:00"/>
    <x v="0"/>
    <x v="0"/>
    <x v="3"/>
    <x v="0"/>
    <x v="9"/>
  </r>
  <r>
    <s v="21-3"/>
    <n v="2020"/>
    <n v="23"/>
    <n v="272700.90000000002"/>
    <n v="85601"/>
    <n v="0"/>
    <d v="2020-07-12T00:00:00"/>
    <x v="20"/>
    <x v="10"/>
    <x v="1"/>
    <x v="1"/>
    <x v="5"/>
  </r>
  <r>
    <s v="21-7"/>
    <n v="2020"/>
    <n v="5"/>
    <n v="1607875.88"/>
    <n v="375828"/>
    <n v="0"/>
    <d v="2020-03-08T00:00:00"/>
    <x v="41"/>
    <x v="11"/>
    <x v="1"/>
    <x v="1"/>
    <x v="18"/>
  </r>
  <r>
    <s v="21-3"/>
    <n v="2020"/>
    <n v="44"/>
    <n v="363198.31"/>
    <n v="74436"/>
    <n v="0"/>
    <d v="2020-12-06T00:00:00"/>
    <x v="22"/>
    <x v="7"/>
    <x v="1"/>
    <x v="1"/>
    <x v="5"/>
  </r>
  <r>
    <s v="21-7"/>
    <n v="2018"/>
    <n v="35"/>
    <n v="1838923.54"/>
    <n v="450288"/>
    <n v="0"/>
    <d v="2018-09-30T00:00:00"/>
    <x v="1"/>
    <x v="1"/>
    <x v="0"/>
    <x v="1"/>
    <x v="18"/>
  </r>
  <r>
    <s v="21-4"/>
    <n v="2018"/>
    <n v="3"/>
    <n v="14604.29"/>
    <n v="4671"/>
    <n v="0"/>
    <d v="2018-02-18T00:00:00"/>
    <x v="0"/>
    <x v="0"/>
    <x v="0"/>
    <x v="0"/>
    <x v="10"/>
  </r>
  <r>
    <s v="21-15"/>
    <n v="2020"/>
    <n v="7"/>
    <n v="3610.57"/>
    <n v="51"/>
    <n v="0"/>
    <d v="2020-03-22T00:00:00"/>
    <x v="25"/>
    <x v="11"/>
    <x v="1"/>
    <x v="1"/>
    <x v="19"/>
  </r>
  <r>
    <s v="21-15"/>
    <n v="2018"/>
    <n v="10"/>
    <n v="10018.25"/>
    <n v="166"/>
    <n v="0"/>
    <d v="2018-04-08T00:00:00"/>
    <x v="3"/>
    <x v="3"/>
    <x v="0"/>
    <x v="1"/>
    <x v="19"/>
  </r>
  <r>
    <s v="22-9"/>
    <n v="2020"/>
    <n v="11"/>
    <n v="238126.19"/>
    <n v="49649"/>
    <n v="0"/>
    <d v="2020-04-19T00:00:00"/>
    <x v="35"/>
    <x v="3"/>
    <x v="1"/>
    <x v="1"/>
    <x v="6"/>
  </r>
  <r>
    <s v="21-18"/>
    <n v="2019"/>
    <n v="28"/>
    <n v="0"/>
    <n v="0"/>
    <n v="0"/>
    <d v="2019-08-18T00:00:00"/>
    <x v="14"/>
    <x v="8"/>
    <x v="2"/>
    <x v="1"/>
    <x v="4"/>
  </r>
  <r>
    <s v="21-7"/>
    <n v="2018"/>
    <n v="42"/>
    <n v="1247341.19"/>
    <n v="314179"/>
    <n v="0"/>
    <d v="2018-11-18T00:00:00"/>
    <x v="16"/>
    <x v="9"/>
    <x v="0"/>
    <x v="1"/>
    <x v="18"/>
  </r>
  <r>
    <s v="21-5"/>
    <n v="2018"/>
    <n v="35"/>
    <n v="847096.27"/>
    <n v="264421"/>
    <n v="0"/>
    <d v="2018-09-30T00:00:00"/>
    <x v="1"/>
    <x v="1"/>
    <x v="0"/>
    <x v="1"/>
    <x v="21"/>
  </r>
  <r>
    <s v="21-20"/>
    <n v="2020"/>
    <n v="21"/>
    <n v="26301238.940000001"/>
    <n v="2658228"/>
    <n v="0"/>
    <d v="2020-06-28T00:00:00"/>
    <x v="5"/>
    <x v="4"/>
    <x v="1"/>
    <x v="1"/>
    <x v="0"/>
  </r>
  <r>
    <s v="21-3"/>
    <n v="2018"/>
    <n v="4"/>
    <n v="215574.86"/>
    <n v="26651"/>
    <n v="0"/>
    <d v="2018-02-25T00:00:00"/>
    <x v="34"/>
    <x v="0"/>
    <x v="0"/>
    <x v="1"/>
    <x v="5"/>
  </r>
  <r>
    <s v="21-8"/>
    <n v="2018"/>
    <n v="13"/>
    <n v="4447977.88"/>
    <n v="1171863"/>
    <n v="0"/>
    <d v="2018-04-29T00:00:00"/>
    <x v="39"/>
    <x v="3"/>
    <x v="0"/>
    <x v="1"/>
    <x v="9"/>
  </r>
  <r>
    <s v="21-4"/>
    <n v="2019"/>
    <n v="34"/>
    <n v="23753.15"/>
    <n v="5159"/>
    <n v="0"/>
    <d v="2019-09-29T00:00:00"/>
    <x v="1"/>
    <x v="1"/>
    <x v="2"/>
    <x v="1"/>
    <x v="10"/>
  </r>
  <r>
    <s v="21-4"/>
    <n v="2020"/>
    <n v="47"/>
    <n v="26842.62"/>
    <n v="3750"/>
    <n v="0"/>
    <d v="2020-12-27T00:00:00"/>
    <x v="19"/>
    <x v="7"/>
    <x v="1"/>
    <x v="1"/>
    <x v="10"/>
  </r>
  <r>
    <s v="21-6"/>
    <n v="2018"/>
    <n v="31"/>
    <n v="4923.93"/>
    <n v="909"/>
    <n v="0"/>
    <d v="2018-09-02T00:00:00"/>
    <x v="49"/>
    <x v="8"/>
    <x v="0"/>
    <x v="1"/>
    <x v="15"/>
  </r>
  <r>
    <s v="22-14"/>
    <n v="2018"/>
    <n v="5"/>
    <n v="0"/>
    <n v="0"/>
    <n v="0"/>
    <d v="2018-03-04T00:00:00"/>
    <x v="36"/>
    <x v="0"/>
    <x v="0"/>
    <x v="1"/>
    <x v="16"/>
  </r>
  <r>
    <s v="28-23"/>
    <n v="2020"/>
    <n v="14"/>
    <n v="301520.71999999997"/>
    <n v="24367"/>
    <n v="0"/>
    <d v="2020-05-10T00:00:00"/>
    <x v="29"/>
    <x v="6"/>
    <x v="1"/>
    <x v="1"/>
    <x v="22"/>
  </r>
  <r>
    <s v="28-23"/>
    <n v="2018"/>
    <n v="50"/>
    <n v="10810.05"/>
    <n v="580"/>
    <n v="0"/>
    <d v="2019-01-13T00:00:00"/>
    <x v="11"/>
    <x v="5"/>
    <x v="2"/>
    <x v="0"/>
    <x v="22"/>
  </r>
  <r>
    <s v="22-9"/>
    <n v="2020"/>
    <n v="49"/>
    <n v="302856.83"/>
    <n v="61434"/>
    <n v="0"/>
    <d v="2021-01-10T00:00:00"/>
    <x v="11"/>
    <x v="5"/>
    <x v="3"/>
    <x v="0"/>
    <x v="6"/>
  </r>
  <r>
    <s v="21-20"/>
    <n v="2018"/>
    <n v="47"/>
    <n v="7594166.7000000002"/>
    <n v="1032506"/>
    <n v="0"/>
    <d v="2018-12-23T00:00:00"/>
    <x v="12"/>
    <x v="7"/>
    <x v="0"/>
    <x v="1"/>
    <x v="0"/>
  </r>
  <r>
    <s v="21-5"/>
    <n v="2018"/>
    <n v="18"/>
    <n v="828180.93"/>
    <n v="280170"/>
    <n v="0"/>
    <d v="2018-06-03T00:00:00"/>
    <x v="10"/>
    <x v="6"/>
    <x v="0"/>
    <x v="1"/>
    <x v="21"/>
  </r>
  <r>
    <s v="21-6"/>
    <n v="2020"/>
    <n v="37"/>
    <n v="173204.25"/>
    <n v="38993"/>
    <n v="0"/>
    <d v="2020-10-18T00:00:00"/>
    <x v="40"/>
    <x v="2"/>
    <x v="1"/>
    <x v="1"/>
    <x v="15"/>
  </r>
  <r>
    <s v="21-1"/>
    <n v="2020"/>
    <n v="48"/>
    <n v="2404433.84"/>
    <n v="186896"/>
    <n v="0"/>
    <d v="2021-01-03T00:00:00"/>
    <x v="6"/>
    <x v="5"/>
    <x v="3"/>
    <x v="0"/>
    <x v="1"/>
  </r>
  <r>
    <s v="21-15"/>
    <n v="2018"/>
    <n v="41"/>
    <n v="5291.95"/>
    <n v="83"/>
    <n v="0"/>
    <d v="2018-11-11T00:00:00"/>
    <x v="18"/>
    <x v="9"/>
    <x v="0"/>
    <x v="1"/>
    <x v="19"/>
  </r>
  <r>
    <s v="21-15"/>
    <n v="2020"/>
    <n v="48"/>
    <n v="3343.07"/>
    <n v="45"/>
    <n v="0"/>
    <d v="2021-01-03T00:00:00"/>
    <x v="6"/>
    <x v="5"/>
    <x v="3"/>
    <x v="0"/>
    <x v="19"/>
  </r>
  <r>
    <s v="21-15"/>
    <n v="2019"/>
    <n v="51"/>
    <n v="3965.64"/>
    <n v="57"/>
    <n v="0"/>
    <d v="2020-01-26T00:00:00"/>
    <x v="23"/>
    <x v="5"/>
    <x v="1"/>
    <x v="0"/>
    <x v="19"/>
  </r>
  <r>
    <s v="22-9"/>
    <n v="2020"/>
    <n v="36"/>
    <n v="317477.93"/>
    <n v="65344"/>
    <n v="0"/>
    <d v="2020-10-11T00:00:00"/>
    <x v="38"/>
    <x v="2"/>
    <x v="1"/>
    <x v="1"/>
    <x v="6"/>
  </r>
  <r>
    <s v="22-9"/>
    <n v="2019"/>
    <n v="50"/>
    <n v="221282.54"/>
    <n v="43245"/>
    <n v="0"/>
    <d v="2020-01-19T00:00:00"/>
    <x v="7"/>
    <x v="5"/>
    <x v="1"/>
    <x v="0"/>
    <x v="6"/>
  </r>
  <r>
    <s v="21-18"/>
    <n v="2018"/>
    <n v="12"/>
    <n v="519.88"/>
    <n v="3"/>
    <n v="0"/>
    <d v="2018-04-22T00:00:00"/>
    <x v="35"/>
    <x v="3"/>
    <x v="0"/>
    <x v="1"/>
    <x v="4"/>
  </r>
  <r>
    <s v="27-31"/>
    <n v="2020"/>
    <n v="50"/>
    <n v="0"/>
    <n v="0"/>
    <n v="2"/>
    <d v="2021-01-17T00:00:00"/>
    <x v="7"/>
    <x v="5"/>
    <x v="3"/>
    <x v="0"/>
    <x v="13"/>
  </r>
  <r>
    <s v="27-31"/>
    <n v="2017"/>
    <n v="52"/>
    <n v="308111.77"/>
    <n v="17377"/>
    <n v="0"/>
    <d v="2018-01-28T00:00:00"/>
    <x v="23"/>
    <x v="5"/>
    <x v="0"/>
    <x v="0"/>
    <x v="13"/>
  </r>
  <r>
    <s v="21-3"/>
    <n v="2020"/>
    <n v="47"/>
    <n v="298362.18"/>
    <n v="59855"/>
    <n v="0"/>
    <d v="2020-12-27T00:00:00"/>
    <x v="19"/>
    <x v="7"/>
    <x v="1"/>
    <x v="1"/>
    <x v="5"/>
  </r>
  <r>
    <s v="21-20"/>
    <n v="2019"/>
    <n v="33"/>
    <n v="13377617.949999999"/>
    <n v="1748482"/>
    <n v="0"/>
    <d v="2019-09-22T00:00:00"/>
    <x v="51"/>
    <x v="1"/>
    <x v="2"/>
    <x v="1"/>
    <x v="0"/>
  </r>
  <r>
    <s v="21-3"/>
    <n v="2018"/>
    <n v="18"/>
    <n v="352154.71"/>
    <n v="30462"/>
    <n v="0"/>
    <d v="2018-06-03T00:00:00"/>
    <x v="10"/>
    <x v="6"/>
    <x v="0"/>
    <x v="1"/>
    <x v="5"/>
  </r>
  <r>
    <s v="21-1"/>
    <n v="2020"/>
    <n v="34"/>
    <n v="2183440.9900000002"/>
    <n v="165336"/>
    <n v="0"/>
    <d v="2020-09-27T00:00:00"/>
    <x v="1"/>
    <x v="1"/>
    <x v="1"/>
    <x v="1"/>
    <x v="1"/>
  </r>
  <r>
    <s v="21-13"/>
    <n v="2019"/>
    <n v="35"/>
    <n v="0"/>
    <n v="0"/>
    <n v="0"/>
    <d v="2019-10-06T00:00:00"/>
    <x v="2"/>
    <x v="2"/>
    <x v="2"/>
    <x v="1"/>
    <x v="7"/>
  </r>
  <r>
    <s v="21-2"/>
    <n v="2020"/>
    <n v="34"/>
    <n v="27254.39"/>
    <n v="1532"/>
    <n v="0"/>
    <d v="2020-09-27T00:00:00"/>
    <x v="1"/>
    <x v="1"/>
    <x v="1"/>
    <x v="1"/>
    <x v="8"/>
  </r>
  <r>
    <s v="21-2"/>
    <n v="2020"/>
    <n v="26"/>
    <n v="15575.85"/>
    <n v="1236"/>
    <n v="0"/>
    <d v="2020-08-02T00:00:00"/>
    <x v="44"/>
    <x v="10"/>
    <x v="1"/>
    <x v="1"/>
    <x v="8"/>
  </r>
  <r>
    <s v="21-2"/>
    <n v="2018"/>
    <n v="5"/>
    <n v="4967.7"/>
    <n v="140"/>
    <n v="0"/>
    <d v="2018-03-04T00:00:00"/>
    <x v="36"/>
    <x v="0"/>
    <x v="0"/>
    <x v="1"/>
    <x v="8"/>
  </r>
  <r>
    <s v="22-9"/>
    <n v="2018"/>
    <n v="50"/>
    <n v="37870.769999999997"/>
    <n v="5351"/>
    <n v="0"/>
    <d v="2019-01-13T00:00:00"/>
    <x v="11"/>
    <x v="5"/>
    <x v="2"/>
    <x v="0"/>
    <x v="6"/>
  </r>
  <r>
    <s v="28-28"/>
    <n v="2018"/>
    <n v="40"/>
    <n v="902.88"/>
    <n v="11"/>
    <n v="0"/>
    <d v="2018-11-04T00:00:00"/>
    <x v="4"/>
    <x v="2"/>
    <x v="0"/>
    <x v="1"/>
    <x v="11"/>
  </r>
  <r>
    <s v="27-31"/>
    <n v="2019"/>
    <n v="39"/>
    <n v="0"/>
    <n v="0"/>
    <n v="0"/>
    <d v="2019-11-03T00:00:00"/>
    <x v="4"/>
    <x v="2"/>
    <x v="2"/>
    <x v="1"/>
    <x v="13"/>
  </r>
  <r>
    <s v="27-31"/>
    <n v="2018"/>
    <n v="46"/>
    <n v="-1277.8"/>
    <n v="-70"/>
    <n v="0"/>
    <d v="2018-12-16T00:00:00"/>
    <x v="33"/>
    <x v="7"/>
    <x v="0"/>
    <x v="1"/>
    <x v="13"/>
  </r>
  <r>
    <s v="21-7"/>
    <n v="2018"/>
    <n v="38"/>
    <n v="1749195.05"/>
    <n v="448467"/>
    <n v="0"/>
    <d v="2018-10-21T00:00:00"/>
    <x v="40"/>
    <x v="2"/>
    <x v="0"/>
    <x v="1"/>
    <x v="18"/>
  </r>
  <r>
    <s v="21-8"/>
    <n v="2020"/>
    <n v="36"/>
    <n v="3295748.09"/>
    <n v="900943"/>
    <n v="0"/>
    <d v="2020-10-11T00:00:00"/>
    <x v="38"/>
    <x v="2"/>
    <x v="1"/>
    <x v="1"/>
    <x v="9"/>
  </r>
  <r>
    <s v="21-5"/>
    <n v="2019"/>
    <n v="52"/>
    <n v="859399.13"/>
    <n v="282214"/>
    <n v="0"/>
    <d v="2020-02-02T00:00:00"/>
    <x v="28"/>
    <x v="5"/>
    <x v="1"/>
    <x v="0"/>
    <x v="21"/>
  </r>
  <r>
    <s v="21-7"/>
    <n v="2017"/>
    <n v="50"/>
    <n v="756998.42"/>
    <n v="189407"/>
    <n v="0"/>
    <d v="2018-01-14T00:00:00"/>
    <x v="11"/>
    <x v="5"/>
    <x v="0"/>
    <x v="0"/>
    <x v="18"/>
  </r>
  <r>
    <s v="21-8"/>
    <n v="2018"/>
    <n v="30"/>
    <n v="2639023.36"/>
    <n v="723142"/>
    <n v="0"/>
    <d v="2018-08-26T00:00:00"/>
    <x v="47"/>
    <x v="8"/>
    <x v="0"/>
    <x v="1"/>
    <x v="9"/>
  </r>
  <r>
    <s v="21-4"/>
    <n v="2020"/>
    <n v="19"/>
    <n v="39959.519999999997"/>
    <n v="7548"/>
    <n v="0"/>
    <d v="2020-06-14T00:00:00"/>
    <x v="32"/>
    <x v="4"/>
    <x v="1"/>
    <x v="1"/>
    <x v="10"/>
  </r>
  <r>
    <s v="21-4"/>
    <n v="2020"/>
    <n v="4"/>
    <n v="30599.759999999998"/>
    <n v="5260"/>
    <n v="0"/>
    <d v="2020-03-01T00:00:00"/>
    <x v="36"/>
    <x v="0"/>
    <x v="1"/>
    <x v="1"/>
    <x v="10"/>
  </r>
  <r>
    <s v="21-6"/>
    <n v="2019"/>
    <n v="7"/>
    <n v="6329.33"/>
    <n v="1352"/>
    <n v="0"/>
    <d v="2019-03-24T00:00:00"/>
    <x v="25"/>
    <x v="11"/>
    <x v="2"/>
    <x v="1"/>
    <x v="15"/>
  </r>
  <r>
    <s v="21-17"/>
    <n v="2019"/>
    <n v="39"/>
    <n v="-182.1"/>
    <n v="-30"/>
    <n v="0"/>
    <d v="2019-11-03T00:00:00"/>
    <x v="4"/>
    <x v="2"/>
    <x v="2"/>
    <x v="1"/>
    <x v="24"/>
  </r>
  <r>
    <s v="22-10"/>
    <n v="2019"/>
    <n v="5"/>
    <n v="5662.62"/>
    <n v="200"/>
    <n v="0"/>
    <d v="2019-03-10T00:00:00"/>
    <x v="41"/>
    <x v="11"/>
    <x v="2"/>
    <x v="1"/>
    <x v="17"/>
  </r>
  <r>
    <s v="25-1"/>
    <n v="2018"/>
    <n v="10"/>
    <n v="1274.83"/>
    <n v="17"/>
    <n v="0"/>
    <d v="2018-04-08T00:00:00"/>
    <x v="3"/>
    <x v="3"/>
    <x v="0"/>
    <x v="1"/>
    <x v="2"/>
  </r>
  <r>
    <s v="28-23"/>
    <n v="2019"/>
    <n v="29"/>
    <n v="58752.31"/>
    <n v="7370"/>
    <n v="0"/>
    <d v="2019-08-25T00:00:00"/>
    <x v="47"/>
    <x v="8"/>
    <x v="2"/>
    <x v="1"/>
    <x v="22"/>
  </r>
  <r>
    <s v="28-23"/>
    <n v="2018"/>
    <n v="18"/>
    <n v="46355.16"/>
    <n v="2400"/>
    <n v="0"/>
    <d v="2018-06-03T00:00:00"/>
    <x v="10"/>
    <x v="6"/>
    <x v="0"/>
    <x v="1"/>
    <x v="22"/>
  </r>
  <r>
    <s v="22-4"/>
    <n v="2018"/>
    <n v="29"/>
    <n v="0"/>
    <n v="0"/>
    <n v="0"/>
    <d v="2018-08-19T00:00:00"/>
    <x v="14"/>
    <x v="8"/>
    <x v="0"/>
    <x v="1"/>
    <x v="14"/>
  </r>
  <r>
    <s v="22-4"/>
    <n v="2020"/>
    <n v="1"/>
    <n v="6427.5"/>
    <n v="6"/>
    <n v="0"/>
    <d v="2020-02-09T00:00:00"/>
    <x v="21"/>
    <x v="0"/>
    <x v="1"/>
    <x v="0"/>
    <x v="14"/>
  </r>
  <r>
    <s v="28-28"/>
    <n v="2020"/>
    <n v="20"/>
    <n v="42825.08"/>
    <n v="564"/>
    <n v="0"/>
    <d v="2020-06-21T00:00:00"/>
    <x v="31"/>
    <x v="4"/>
    <x v="1"/>
    <x v="1"/>
    <x v="11"/>
  </r>
  <r>
    <s v="27-31"/>
    <n v="2018"/>
    <n v="48"/>
    <n v="-851.89"/>
    <n v="-43"/>
    <n v="0"/>
    <d v="2018-12-30T00:00:00"/>
    <x v="19"/>
    <x v="7"/>
    <x v="0"/>
    <x v="1"/>
    <x v="13"/>
  </r>
  <r>
    <s v="21-8"/>
    <n v="2018"/>
    <n v="39"/>
    <n v="2235023.5299999998"/>
    <n v="653676"/>
    <n v="0"/>
    <d v="2018-10-28T00:00:00"/>
    <x v="26"/>
    <x v="2"/>
    <x v="0"/>
    <x v="1"/>
    <x v="9"/>
  </r>
  <r>
    <s v="21-18"/>
    <n v="2020"/>
    <n v="21"/>
    <n v="184044.2"/>
    <n v="1917"/>
    <n v="0"/>
    <d v="2020-06-28T00:00:00"/>
    <x v="5"/>
    <x v="4"/>
    <x v="1"/>
    <x v="1"/>
    <x v="4"/>
  </r>
  <r>
    <s v="21-1"/>
    <n v="2019"/>
    <n v="41"/>
    <n v="1434280.67"/>
    <n v="133026"/>
    <n v="0"/>
    <d v="2019-11-17T00:00:00"/>
    <x v="16"/>
    <x v="9"/>
    <x v="2"/>
    <x v="1"/>
    <x v="1"/>
  </r>
  <r>
    <s v="21-4"/>
    <n v="2019"/>
    <n v="35"/>
    <n v="26234.87"/>
    <n v="5309"/>
    <n v="0"/>
    <d v="2019-10-06T00:00:00"/>
    <x v="2"/>
    <x v="2"/>
    <x v="2"/>
    <x v="1"/>
    <x v="10"/>
  </r>
  <r>
    <s v="21-4"/>
    <n v="2019"/>
    <n v="40"/>
    <n v="27381.43"/>
    <n v="4972"/>
    <n v="0"/>
    <d v="2019-11-10T00:00:00"/>
    <x v="18"/>
    <x v="9"/>
    <x v="2"/>
    <x v="1"/>
    <x v="10"/>
  </r>
  <r>
    <s v="21-18"/>
    <n v="2020"/>
    <n v="37"/>
    <n v="12739.27"/>
    <n v="134"/>
    <n v="0"/>
    <d v="2020-10-18T00:00:00"/>
    <x v="40"/>
    <x v="2"/>
    <x v="1"/>
    <x v="1"/>
    <x v="4"/>
  </r>
  <r>
    <s v="21-90"/>
    <n v="2018"/>
    <n v="31"/>
    <n v="196"/>
    <n v="2"/>
    <n v="0"/>
    <d v="2018-09-02T00:00:00"/>
    <x v="49"/>
    <x v="8"/>
    <x v="0"/>
    <x v="1"/>
    <x v="12"/>
  </r>
  <r>
    <s v="22-12"/>
    <n v="2018"/>
    <n v="53"/>
    <n v="44389.36"/>
    <n v="4357"/>
    <n v="0"/>
    <d v="2019-02-03T00:00:00"/>
    <x v="28"/>
    <x v="5"/>
    <x v="2"/>
    <x v="0"/>
    <x v="3"/>
  </r>
  <r>
    <s v="21-15"/>
    <n v="2019"/>
    <n v="1"/>
    <n v="6491.89"/>
    <n v="91"/>
    <n v="0"/>
    <d v="2019-02-10T00:00:00"/>
    <x v="21"/>
    <x v="0"/>
    <x v="2"/>
    <x v="0"/>
    <x v="19"/>
  </r>
  <r>
    <s v="22-4"/>
    <n v="2019"/>
    <n v="30"/>
    <n v="0"/>
    <n v="0"/>
    <n v="0"/>
    <d v="2019-09-01T00:00:00"/>
    <x v="49"/>
    <x v="8"/>
    <x v="2"/>
    <x v="1"/>
    <x v="14"/>
  </r>
  <r>
    <s v="21-20"/>
    <n v="2019"/>
    <n v="6"/>
    <n v="11447832.699999999"/>
    <n v="1484831"/>
    <n v="0"/>
    <d v="2019-03-17T00:00:00"/>
    <x v="42"/>
    <x v="11"/>
    <x v="2"/>
    <x v="1"/>
    <x v="0"/>
  </r>
  <r>
    <s v="21-5"/>
    <n v="2018"/>
    <n v="14"/>
    <n v="852238.59"/>
    <n v="276310"/>
    <n v="0"/>
    <d v="2018-05-06T00:00:00"/>
    <x v="13"/>
    <x v="3"/>
    <x v="0"/>
    <x v="1"/>
    <x v="21"/>
  </r>
  <r>
    <s v="21-3"/>
    <n v="2018"/>
    <n v="17"/>
    <n v="467661.45"/>
    <n v="32504"/>
    <n v="0"/>
    <d v="2018-05-27T00:00:00"/>
    <x v="48"/>
    <x v="6"/>
    <x v="0"/>
    <x v="1"/>
    <x v="5"/>
  </r>
  <r>
    <s v="21-4"/>
    <n v="2018"/>
    <n v="26"/>
    <n v="12784.39"/>
    <n v="4209"/>
    <n v="0"/>
    <d v="2018-07-29T00:00:00"/>
    <x v="17"/>
    <x v="10"/>
    <x v="0"/>
    <x v="1"/>
    <x v="10"/>
  </r>
  <r>
    <s v="21-13"/>
    <n v="2019"/>
    <n v="26"/>
    <n v="0"/>
    <n v="0"/>
    <n v="0"/>
    <d v="2019-08-04T00:00:00"/>
    <x v="44"/>
    <x v="10"/>
    <x v="2"/>
    <x v="1"/>
    <x v="7"/>
  </r>
  <r>
    <s v="22-12"/>
    <n v="2019"/>
    <n v="47"/>
    <n v="21735.63"/>
    <n v="1828"/>
    <n v="0"/>
    <d v="2019-12-29T00:00:00"/>
    <x v="19"/>
    <x v="7"/>
    <x v="2"/>
    <x v="1"/>
    <x v="3"/>
  </r>
  <r>
    <s v="28-28"/>
    <n v="2019"/>
    <n v="3"/>
    <n v="1018.64"/>
    <n v="16"/>
    <n v="0"/>
    <d v="2019-02-24T00:00:00"/>
    <x v="34"/>
    <x v="0"/>
    <x v="2"/>
    <x v="1"/>
    <x v="11"/>
  </r>
  <r>
    <s v="21-13"/>
    <n v="2018"/>
    <n v="39"/>
    <n v="0"/>
    <n v="0"/>
    <n v="0"/>
    <d v="2018-10-28T00:00:00"/>
    <x v="26"/>
    <x v="2"/>
    <x v="0"/>
    <x v="1"/>
    <x v="7"/>
  </r>
  <r>
    <s v="21-8"/>
    <n v="2018"/>
    <n v="26"/>
    <n v="2765280.06"/>
    <n v="736395"/>
    <n v="0"/>
    <d v="2018-07-29T00:00:00"/>
    <x v="17"/>
    <x v="10"/>
    <x v="0"/>
    <x v="1"/>
    <x v="9"/>
  </r>
  <r>
    <s v="21-4"/>
    <n v="2018"/>
    <n v="38"/>
    <n v="13396.03"/>
    <n v="4467"/>
    <n v="0"/>
    <d v="2018-10-21T00:00:00"/>
    <x v="40"/>
    <x v="2"/>
    <x v="0"/>
    <x v="1"/>
    <x v="10"/>
  </r>
  <r>
    <s v="21-2"/>
    <n v="2018"/>
    <n v="37"/>
    <n v="14655.48"/>
    <n v="925"/>
    <n v="0"/>
    <d v="2018-10-14T00:00:00"/>
    <x v="38"/>
    <x v="2"/>
    <x v="0"/>
    <x v="1"/>
    <x v="8"/>
  </r>
  <r>
    <s v="21-90"/>
    <n v="2020"/>
    <n v="17"/>
    <n v="2112.71"/>
    <n v="18"/>
    <n v="0"/>
    <d v="2020-05-31T00:00:00"/>
    <x v="10"/>
    <x v="6"/>
    <x v="1"/>
    <x v="1"/>
    <x v="12"/>
  </r>
  <r>
    <s v="22-10"/>
    <n v="2020"/>
    <n v="21"/>
    <n v="5954.98"/>
    <n v="212"/>
    <n v="0"/>
    <d v="2020-06-28T00:00:00"/>
    <x v="5"/>
    <x v="4"/>
    <x v="1"/>
    <x v="1"/>
    <x v="17"/>
  </r>
  <r>
    <s v="21-15"/>
    <n v="2019"/>
    <n v="14"/>
    <n v="6675.91"/>
    <n v="93"/>
    <n v="0"/>
    <d v="2019-05-12T00:00:00"/>
    <x v="29"/>
    <x v="6"/>
    <x v="2"/>
    <x v="1"/>
    <x v="19"/>
  </r>
  <r>
    <s v="25-1"/>
    <n v="2020"/>
    <n v="7"/>
    <n v="0"/>
    <n v="0"/>
    <n v="0"/>
    <d v="2020-03-22T00:00:00"/>
    <x v="25"/>
    <x v="11"/>
    <x v="1"/>
    <x v="1"/>
    <x v="2"/>
  </r>
  <r>
    <s v="28-23"/>
    <n v="2018"/>
    <n v="5"/>
    <n v="8651.49"/>
    <n v="283"/>
    <n v="0"/>
    <d v="2018-03-04T00:00:00"/>
    <x v="36"/>
    <x v="0"/>
    <x v="0"/>
    <x v="1"/>
    <x v="22"/>
  </r>
  <r>
    <s v="22-14"/>
    <n v="2019"/>
    <n v="14"/>
    <n v="0"/>
    <n v="0"/>
    <n v="0"/>
    <d v="2019-05-12T00:00:00"/>
    <x v="29"/>
    <x v="6"/>
    <x v="2"/>
    <x v="1"/>
    <x v="16"/>
  </r>
  <r>
    <s v="22-4"/>
    <n v="2020"/>
    <n v="38"/>
    <n v="0"/>
    <n v="0"/>
    <n v="0"/>
    <d v="2020-10-25T00:00:00"/>
    <x v="26"/>
    <x v="2"/>
    <x v="1"/>
    <x v="1"/>
    <x v="14"/>
  </r>
  <r>
    <s v="28-28"/>
    <n v="2020"/>
    <n v="13"/>
    <n v="7426.31"/>
    <n v="144"/>
    <n v="0"/>
    <d v="2020-05-03T00:00:00"/>
    <x v="13"/>
    <x v="3"/>
    <x v="1"/>
    <x v="1"/>
    <x v="11"/>
  </r>
  <r>
    <s v="21-20"/>
    <n v="2018"/>
    <n v="21"/>
    <n v="18839527.149999999"/>
    <n v="1938026"/>
    <n v="0"/>
    <d v="2018-06-24T00:00:00"/>
    <x v="31"/>
    <x v="4"/>
    <x v="0"/>
    <x v="1"/>
    <x v="0"/>
  </r>
  <r>
    <s v="21-7"/>
    <n v="2019"/>
    <n v="2"/>
    <n v="901229.06"/>
    <n v="217728"/>
    <n v="0"/>
    <d v="2019-02-17T00:00:00"/>
    <x v="0"/>
    <x v="0"/>
    <x v="2"/>
    <x v="0"/>
    <x v="18"/>
  </r>
  <r>
    <s v="21-3"/>
    <n v="2017"/>
    <n v="52"/>
    <n v="132744.97"/>
    <n v="19582"/>
    <n v="0"/>
    <d v="2018-01-28T00:00:00"/>
    <x v="23"/>
    <x v="5"/>
    <x v="0"/>
    <x v="0"/>
    <x v="5"/>
  </r>
  <r>
    <s v="21-6"/>
    <n v="2018"/>
    <n v="29"/>
    <n v="6189"/>
    <n v="984"/>
    <n v="0"/>
    <d v="2018-08-19T00:00:00"/>
    <x v="14"/>
    <x v="8"/>
    <x v="0"/>
    <x v="1"/>
    <x v="15"/>
  </r>
  <r>
    <s v="22-12"/>
    <n v="2020"/>
    <n v="18"/>
    <n v="31778.75"/>
    <n v="2487"/>
    <n v="0"/>
    <d v="2020-06-07T00:00:00"/>
    <x v="8"/>
    <x v="4"/>
    <x v="1"/>
    <x v="1"/>
    <x v="3"/>
  </r>
  <r>
    <s v="22-9"/>
    <n v="2018"/>
    <n v="15"/>
    <n v="11451.3"/>
    <n v="1318"/>
    <n v="0"/>
    <d v="2018-05-13T00:00:00"/>
    <x v="29"/>
    <x v="6"/>
    <x v="0"/>
    <x v="1"/>
    <x v="6"/>
  </r>
  <r>
    <s v="28-26"/>
    <n v="2019"/>
    <n v="39"/>
    <n v="16557.240000000002"/>
    <n v="447"/>
    <n v="0"/>
    <d v="2019-11-03T00:00:00"/>
    <x v="4"/>
    <x v="2"/>
    <x v="2"/>
    <x v="1"/>
    <x v="20"/>
  </r>
  <r>
    <s v="22-4"/>
    <n v="2018"/>
    <n v="22"/>
    <n v="-244.98"/>
    <n v="-2"/>
    <n v="0"/>
    <d v="2018-07-01T00:00:00"/>
    <x v="5"/>
    <x v="4"/>
    <x v="0"/>
    <x v="1"/>
    <x v="14"/>
  </r>
  <r>
    <s v="27-31"/>
    <n v="2020"/>
    <n v="17"/>
    <n v="-19.97"/>
    <n v="-1"/>
    <n v="0"/>
    <d v="2020-05-31T00:00:00"/>
    <x v="10"/>
    <x v="6"/>
    <x v="1"/>
    <x v="1"/>
    <x v="13"/>
  </r>
  <r>
    <s v="21-7"/>
    <n v="2020"/>
    <n v="20"/>
    <n v="4039528.83"/>
    <n v="908036"/>
    <n v="0"/>
    <d v="2020-06-21T00:00:00"/>
    <x v="31"/>
    <x v="4"/>
    <x v="1"/>
    <x v="1"/>
    <x v="18"/>
  </r>
  <r>
    <s v="21-3"/>
    <n v="2020"/>
    <n v="6"/>
    <n v="248558.14"/>
    <n v="91228"/>
    <n v="0"/>
    <d v="2020-03-15T00:00:00"/>
    <x v="42"/>
    <x v="11"/>
    <x v="1"/>
    <x v="1"/>
    <x v="5"/>
  </r>
  <r>
    <s v="21-3"/>
    <n v="2020"/>
    <n v="2"/>
    <n v="187529.3"/>
    <n v="60084"/>
    <n v="0"/>
    <d v="2020-02-16T00:00:00"/>
    <x v="0"/>
    <x v="0"/>
    <x v="1"/>
    <x v="0"/>
    <x v="5"/>
  </r>
  <r>
    <s v="21-3"/>
    <n v="2020"/>
    <n v="18"/>
    <n v="294331.58"/>
    <n v="96887"/>
    <n v="0"/>
    <d v="2020-06-07T00:00:00"/>
    <x v="8"/>
    <x v="4"/>
    <x v="1"/>
    <x v="1"/>
    <x v="5"/>
  </r>
  <r>
    <s v="21-13"/>
    <n v="2018"/>
    <n v="27"/>
    <n v="-26.44"/>
    <n v="-3"/>
    <n v="0"/>
    <d v="2018-08-05T00:00:00"/>
    <x v="44"/>
    <x v="10"/>
    <x v="0"/>
    <x v="1"/>
    <x v="7"/>
  </r>
  <r>
    <s v="21-6"/>
    <n v="2020"/>
    <n v="11"/>
    <n v="3279.3"/>
    <n v="542"/>
    <n v="0"/>
    <d v="2020-04-19T00:00:00"/>
    <x v="35"/>
    <x v="3"/>
    <x v="1"/>
    <x v="1"/>
    <x v="15"/>
  </r>
  <r>
    <s v="22-12"/>
    <n v="2020"/>
    <n v="1"/>
    <n v="41072.949999999997"/>
    <n v="3362"/>
    <n v="0"/>
    <d v="2020-02-09T00:00:00"/>
    <x v="21"/>
    <x v="0"/>
    <x v="1"/>
    <x v="0"/>
    <x v="3"/>
  </r>
  <r>
    <s v="21-15"/>
    <n v="2020"/>
    <n v="2"/>
    <n v="7388.12"/>
    <n v="105"/>
    <n v="0"/>
    <d v="2020-02-16T00:00:00"/>
    <x v="0"/>
    <x v="0"/>
    <x v="1"/>
    <x v="0"/>
    <x v="19"/>
  </r>
  <r>
    <s v="21-15"/>
    <n v="2020"/>
    <n v="46"/>
    <n v="3669.8"/>
    <n v="52"/>
    <n v="0"/>
    <d v="2020-12-20T00:00:00"/>
    <x v="12"/>
    <x v="7"/>
    <x v="1"/>
    <x v="1"/>
    <x v="19"/>
  </r>
  <r>
    <s v="22-9"/>
    <n v="2018"/>
    <n v="18"/>
    <n v="15833.38"/>
    <n v="2557"/>
    <n v="0"/>
    <d v="2018-06-03T00:00:00"/>
    <x v="10"/>
    <x v="6"/>
    <x v="0"/>
    <x v="1"/>
    <x v="6"/>
  </r>
  <r>
    <s v="28-26"/>
    <n v="2020"/>
    <n v="31"/>
    <n v="0"/>
    <n v="0"/>
    <n v="0"/>
    <d v="2020-09-06T00:00:00"/>
    <x v="9"/>
    <x v="1"/>
    <x v="1"/>
    <x v="1"/>
    <x v="20"/>
  </r>
  <r>
    <s v="21-3"/>
    <n v="2019"/>
    <n v="26"/>
    <n v="152063.47"/>
    <n v="50472"/>
    <n v="0"/>
    <d v="2019-08-04T00:00:00"/>
    <x v="44"/>
    <x v="10"/>
    <x v="2"/>
    <x v="1"/>
    <x v="5"/>
  </r>
  <r>
    <s v="21-6"/>
    <n v="2018"/>
    <n v="51"/>
    <n v="18381.400000000001"/>
    <n v="7115"/>
    <n v="0"/>
    <d v="2019-01-20T00:00:00"/>
    <x v="7"/>
    <x v="5"/>
    <x v="2"/>
    <x v="0"/>
    <x v="15"/>
  </r>
  <r>
    <s v="21-90"/>
    <n v="2020"/>
    <n v="7"/>
    <n v="225.01"/>
    <n v="3"/>
    <n v="0"/>
    <d v="2020-03-22T00:00:00"/>
    <x v="25"/>
    <x v="11"/>
    <x v="1"/>
    <x v="1"/>
    <x v="12"/>
  </r>
  <r>
    <s v="22-12"/>
    <n v="2018"/>
    <n v="21"/>
    <n v="41639.24"/>
    <n v="3991"/>
    <n v="0"/>
    <d v="2018-06-24T00:00:00"/>
    <x v="31"/>
    <x v="4"/>
    <x v="0"/>
    <x v="1"/>
    <x v="3"/>
  </r>
  <r>
    <s v="22-10"/>
    <n v="2019"/>
    <n v="9"/>
    <n v="2523.52"/>
    <n v="70"/>
    <n v="0"/>
    <d v="2019-04-07T00:00:00"/>
    <x v="3"/>
    <x v="3"/>
    <x v="2"/>
    <x v="1"/>
    <x v="17"/>
  </r>
  <r>
    <s v="21-15"/>
    <n v="2019"/>
    <n v="47"/>
    <n v="2545.5500000000002"/>
    <n v="36"/>
    <n v="0"/>
    <d v="2019-12-29T00:00:00"/>
    <x v="19"/>
    <x v="7"/>
    <x v="2"/>
    <x v="1"/>
    <x v="19"/>
  </r>
  <r>
    <s v="25-1"/>
    <n v="2019"/>
    <n v="5"/>
    <n v="165.36"/>
    <n v="2"/>
    <n v="0"/>
    <d v="2019-03-10T00:00:00"/>
    <x v="41"/>
    <x v="11"/>
    <x v="2"/>
    <x v="1"/>
    <x v="2"/>
  </r>
  <r>
    <s v="22-4"/>
    <n v="2020"/>
    <n v="5"/>
    <n v="0"/>
    <n v="0"/>
    <n v="0"/>
    <d v="2020-03-08T00:00:00"/>
    <x v="41"/>
    <x v="11"/>
    <x v="1"/>
    <x v="1"/>
    <x v="14"/>
  </r>
  <r>
    <s v="28-23"/>
    <n v="2018"/>
    <n v="27"/>
    <n v="36790.65"/>
    <n v="1984"/>
    <n v="0"/>
    <d v="2018-08-05T00:00:00"/>
    <x v="44"/>
    <x v="10"/>
    <x v="0"/>
    <x v="1"/>
    <x v="22"/>
  </r>
  <r>
    <s v="21-20"/>
    <n v="2019"/>
    <n v="21"/>
    <n v="17130934.399999999"/>
    <n v="2233963"/>
    <n v="0"/>
    <d v="2019-06-30T00:00:00"/>
    <x v="5"/>
    <x v="4"/>
    <x v="2"/>
    <x v="1"/>
    <x v="0"/>
  </r>
  <r>
    <s v="21-20"/>
    <n v="2017"/>
    <n v="52"/>
    <n v="8169652.5099999998"/>
    <n v="1056922"/>
    <n v="0"/>
    <d v="2018-01-28T00:00:00"/>
    <x v="23"/>
    <x v="5"/>
    <x v="0"/>
    <x v="0"/>
    <x v="0"/>
  </r>
  <r>
    <s v="21-5"/>
    <n v="2020"/>
    <n v="17"/>
    <n v="1250001.3899999999"/>
    <n v="439781"/>
    <n v="0"/>
    <d v="2020-05-31T00:00:00"/>
    <x v="10"/>
    <x v="6"/>
    <x v="1"/>
    <x v="1"/>
    <x v="21"/>
  </r>
  <r>
    <s v="21-8"/>
    <n v="2019"/>
    <n v="3"/>
    <n v="1912124.87"/>
    <n v="626271"/>
    <n v="0"/>
    <d v="2019-02-24T00:00:00"/>
    <x v="34"/>
    <x v="0"/>
    <x v="2"/>
    <x v="1"/>
    <x v="9"/>
  </r>
  <r>
    <s v="21-1"/>
    <n v="2020"/>
    <n v="29"/>
    <n v="2292897.04"/>
    <n v="174487"/>
    <n v="0"/>
    <d v="2020-08-23T00:00:00"/>
    <x v="47"/>
    <x v="8"/>
    <x v="1"/>
    <x v="1"/>
    <x v="1"/>
  </r>
  <r>
    <s v="21-4"/>
    <n v="2020"/>
    <n v="10"/>
    <n v="24496.98"/>
    <n v="5183"/>
    <n v="0"/>
    <d v="2020-04-12T00:00:00"/>
    <x v="24"/>
    <x v="3"/>
    <x v="1"/>
    <x v="1"/>
    <x v="10"/>
  </r>
  <r>
    <s v="22-12"/>
    <n v="2019"/>
    <n v="14"/>
    <n v="46259.22"/>
    <n v="3886"/>
    <n v="0"/>
    <d v="2019-05-12T00:00:00"/>
    <x v="29"/>
    <x v="6"/>
    <x v="2"/>
    <x v="1"/>
    <x v="3"/>
  </r>
  <r>
    <s v="22-12"/>
    <n v="2018"/>
    <n v="35"/>
    <n v="52397.26"/>
    <n v="4606"/>
    <n v="0"/>
    <d v="2018-09-30T00:00:00"/>
    <x v="1"/>
    <x v="1"/>
    <x v="0"/>
    <x v="1"/>
    <x v="3"/>
  </r>
  <r>
    <s v="21-15"/>
    <n v="2017"/>
    <n v="49"/>
    <n v="6012.23"/>
    <n v="98"/>
    <n v="0"/>
    <d v="2018-01-07T00:00:00"/>
    <x v="6"/>
    <x v="5"/>
    <x v="0"/>
    <x v="0"/>
    <x v="19"/>
  </r>
  <r>
    <s v="21-4"/>
    <n v="2020"/>
    <n v="51"/>
    <n v="41536.839999999997"/>
    <n v="5917"/>
    <n v="62111"/>
    <d v="2021-01-24T00:00:00"/>
    <x v="23"/>
    <x v="5"/>
    <x v="3"/>
    <x v="0"/>
    <x v="10"/>
  </r>
  <r>
    <s v="21-5"/>
    <n v="2020"/>
    <n v="42"/>
    <n v="1264269.3600000001"/>
    <n v="378309"/>
    <n v="0"/>
    <d v="2020-11-22T00:00:00"/>
    <x v="45"/>
    <x v="9"/>
    <x v="1"/>
    <x v="1"/>
    <x v="21"/>
  </r>
  <r>
    <s v="21-8"/>
    <n v="2018"/>
    <n v="48"/>
    <n v="1210056.45"/>
    <n v="407218"/>
    <n v="0"/>
    <d v="2018-12-30T00:00:00"/>
    <x v="19"/>
    <x v="7"/>
    <x v="0"/>
    <x v="1"/>
    <x v="9"/>
  </r>
  <r>
    <s v="21-3"/>
    <n v="2019"/>
    <n v="31"/>
    <n v="153017.26999999999"/>
    <n v="55901"/>
    <n v="0"/>
    <d v="2019-09-08T00:00:00"/>
    <x v="9"/>
    <x v="1"/>
    <x v="2"/>
    <x v="1"/>
    <x v="5"/>
  </r>
  <r>
    <s v="21-1"/>
    <n v="2018"/>
    <n v="19"/>
    <n v="1479487.57"/>
    <n v="118705"/>
    <n v="0"/>
    <d v="2018-06-10T00:00:00"/>
    <x v="8"/>
    <x v="4"/>
    <x v="0"/>
    <x v="1"/>
    <x v="1"/>
  </r>
  <r>
    <s v="21-6"/>
    <n v="2019"/>
    <n v="46"/>
    <n v="2068.0500000000002"/>
    <n v="623"/>
    <n v="0"/>
    <d v="2019-12-22T00:00:00"/>
    <x v="12"/>
    <x v="7"/>
    <x v="2"/>
    <x v="1"/>
    <x v="15"/>
  </r>
  <r>
    <s v="21-6"/>
    <n v="2019"/>
    <n v="51"/>
    <n v="4777.2700000000004"/>
    <n v="844"/>
    <n v="0"/>
    <d v="2020-01-26T00:00:00"/>
    <x v="23"/>
    <x v="5"/>
    <x v="1"/>
    <x v="0"/>
    <x v="15"/>
  </r>
  <r>
    <s v="21-18"/>
    <n v="2020"/>
    <n v="6"/>
    <n v="32054.7"/>
    <n v="331"/>
    <n v="0"/>
    <d v="2020-03-15T00:00:00"/>
    <x v="42"/>
    <x v="11"/>
    <x v="1"/>
    <x v="1"/>
    <x v="4"/>
  </r>
  <r>
    <s v="21-2"/>
    <n v="2020"/>
    <n v="40"/>
    <n v="37622.76"/>
    <n v="2690"/>
    <n v="0"/>
    <d v="2020-11-08T00:00:00"/>
    <x v="18"/>
    <x v="9"/>
    <x v="1"/>
    <x v="1"/>
    <x v="8"/>
  </r>
  <r>
    <s v="21-2"/>
    <n v="2019"/>
    <n v="6"/>
    <n v="10197.35"/>
    <n v="632"/>
    <n v="0"/>
    <d v="2019-03-17T00:00:00"/>
    <x v="42"/>
    <x v="11"/>
    <x v="2"/>
    <x v="1"/>
    <x v="8"/>
  </r>
  <r>
    <s v="21-90"/>
    <n v="2019"/>
    <n v="48"/>
    <n v="0"/>
    <n v="0"/>
    <n v="0"/>
    <d v="2020-01-05T00:00:00"/>
    <x v="6"/>
    <x v="5"/>
    <x v="1"/>
    <x v="0"/>
    <x v="12"/>
  </r>
  <r>
    <s v="21-90"/>
    <n v="2019"/>
    <n v="15"/>
    <n v="425"/>
    <n v="3"/>
    <n v="0"/>
    <d v="2019-05-19T00:00:00"/>
    <x v="15"/>
    <x v="6"/>
    <x v="2"/>
    <x v="1"/>
    <x v="12"/>
  </r>
  <r>
    <s v="22-10"/>
    <n v="2019"/>
    <n v="14"/>
    <n v="2561.66"/>
    <n v="83"/>
    <n v="0"/>
    <d v="2019-05-12T00:00:00"/>
    <x v="29"/>
    <x v="6"/>
    <x v="2"/>
    <x v="1"/>
    <x v="17"/>
  </r>
  <r>
    <s v="21-6"/>
    <n v="2018"/>
    <n v="18"/>
    <n v="6134.74"/>
    <n v="942"/>
    <n v="0"/>
    <d v="2018-06-03T00:00:00"/>
    <x v="10"/>
    <x v="6"/>
    <x v="0"/>
    <x v="1"/>
    <x v="15"/>
  </r>
  <r>
    <s v="21-15"/>
    <n v="2020"/>
    <n v="19"/>
    <n v="6468.36"/>
    <n v="89"/>
    <n v="0"/>
    <d v="2020-06-14T00:00:00"/>
    <x v="32"/>
    <x v="4"/>
    <x v="1"/>
    <x v="1"/>
    <x v="19"/>
  </r>
  <r>
    <s v="28-28"/>
    <n v="2020"/>
    <n v="15"/>
    <n v="14374.11"/>
    <n v="287"/>
    <n v="0"/>
    <d v="2020-05-17T00:00:00"/>
    <x v="15"/>
    <x v="6"/>
    <x v="1"/>
    <x v="1"/>
    <x v="11"/>
  </r>
  <r>
    <s v="21-18"/>
    <n v="2019"/>
    <n v="7"/>
    <n v="0"/>
    <n v="0"/>
    <n v="0"/>
    <d v="2019-03-24T00:00:00"/>
    <x v="25"/>
    <x v="11"/>
    <x v="2"/>
    <x v="1"/>
    <x v="4"/>
  </r>
  <r>
    <s v="21-20"/>
    <n v="2018"/>
    <n v="2"/>
    <n v="7704914.2599999998"/>
    <n v="972104"/>
    <n v="0"/>
    <d v="2018-02-11T00:00:00"/>
    <x v="21"/>
    <x v="0"/>
    <x v="0"/>
    <x v="0"/>
    <x v="0"/>
  </r>
  <r>
    <s v="21-20"/>
    <n v="2019"/>
    <n v="46"/>
    <n v="7072866.0099999998"/>
    <n v="1003994"/>
    <n v="0"/>
    <d v="2019-12-22T00:00:00"/>
    <x v="12"/>
    <x v="7"/>
    <x v="2"/>
    <x v="1"/>
    <x v="0"/>
  </r>
  <r>
    <s v="21-3"/>
    <n v="2020"/>
    <n v="4"/>
    <n v="200603.83"/>
    <n v="64094"/>
    <n v="0"/>
    <d v="2020-03-01T00:00:00"/>
    <x v="36"/>
    <x v="0"/>
    <x v="1"/>
    <x v="1"/>
    <x v="5"/>
  </r>
  <r>
    <s v="21-2"/>
    <n v="2019"/>
    <n v="3"/>
    <n v="5923.71"/>
    <n v="954"/>
    <n v="0"/>
    <d v="2019-02-24T00:00:00"/>
    <x v="34"/>
    <x v="0"/>
    <x v="2"/>
    <x v="1"/>
    <x v="8"/>
  </r>
  <r>
    <s v="21-2"/>
    <n v="2019"/>
    <n v="29"/>
    <n v="23231.4"/>
    <n v="1870"/>
    <n v="0"/>
    <d v="2019-08-25T00:00:00"/>
    <x v="47"/>
    <x v="8"/>
    <x v="2"/>
    <x v="1"/>
    <x v="8"/>
  </r>
  <r>
    <s v="21-90"/>
    <n v="2018"/>
    <n v="48"/>
    <n v="175"/>
    <n v="1"/>
    <n v="0"/>
    <d v="2018-12-30T00:00:00"/>
    <x v="19"/>
    <x v="7"/>
    <x v="0"/>
    <x v="1"/>
    <x v="12"/>
  </r>
  <r>
    <s v="21-90"/>
    <n v="2018"/>
    <n v="6"/>
    <n v="260"/>
    <n v="4"/>
    <n v="0"/>
    <d v="2018-03-11T00:00:00"/>
    <x v="41"/>
    <x v="11"/>
    <x v="0"/>
    <x v="1"/>
    <x v="12"/>
  </r>
  <r>
    <s v="22-12"/>
    <n v="2019"/>
    <n v="1"/>
    <n v="35140.730000000003"/>
    <n v="3603"/>
    <n v="0"/>
    <d v="2019-02-10T00:00:00"/>
    <x v="21"/>
    <x v="0"/>
    <x v="2"/>
    <x v="0"/>
    <x v="3"/>
  </r>
  <r>
    <s v="21-18"/>
    <n v="2018"/>
    <n v="24"/>
    <n v="4215.84"/>
    <n v="12"/>
    <n v="0"/>
    <d v="2018-07-15T00:00:00"/>
    <x v="20"/>
    <x v="10"/>
    <x v="0"/>
    <x v="1"/>
    <x v="4"/>
  </r>
  <r>
    <s v="27-31"/>
    <n v="2019"/>
    <n v="12"/>
    <n v="-180.11"/>
    <n v="-11"/>
    <n v="0"/>
    <d v="2019-04-28T00:00:00"/>
    <x v="39"/>
    <x v="3"/>
    <x v="2"/>
    <x v="1"/>
    <x v="13"/>
  </r>
  <r>
    <s v="27-31"/>
    <n v="2020"/>
    <n v="3"/>
    <n v="0"/>
    <n v="0"/>
    <n v="0"/>
    <d v="2020-02-23T00:00:00"/>
    <x v="34"/>
    <x v="0"/>
    <x v="1"/>
    <x v="1"/>
    <x v="13"/>
  </r>
  <r>
    <s v="21-7"/>
    <n v="2019"/>
    <n v="7"/>
    <n v="1783142.27"/>
    <n v="421283"/>
    <n v="0"/>
    <d v="2019-03-24T00:00:00"/>
    <x v="25"/>
    <x v="11"/>
    <x v="2"/>
    <x v="1"/>
    <x v="18"/>
  </r>
  <r>
    <s v="21-3"/>
    <n v="2018"/>
    <n v="7"/>
    <n v="356223.61"/>
    <n v="35918"/>
    <n v="0"/>
    <d v="2018-03-18T00:00:00"/>
    <x v="42"/>
    <x v="11"/>
    <x v="0"/>
    <x v="1"/>
    <x v="5"/>
  </r>
  <r>
    <s v="21-4"/>
    <n v="2019"/>
    <n v="36"/>
    <n v="24532.91"/>
    <n v="4971"/>
    <n v="0"/>
    <d v="2019-10-13T00:00:00"/>
    <x v="38"/>
    <x v="2"/>
    <x v="2"/>
    <x v="1"/>
    <x v="10"/>
  </r>
  <r>
    <s v="21-6"/>
    <n v="2019"/>
    <n v="35"/>
    <n v="5944.21"/>
    <n v="1015"/>
    <n v="0"/>
    <d v="2019-10-06T00:00:00"/>
    <x v="2"/>
    <x v="2"/>
    <x v="2"/>
    <x v="1"/>
    <x v="15"/>
  </r>
  <r>
    <s v="21-6"/>
    <n v="2018"/>
    <n v="28"/>
    <n v="6462.8"/>
    <n v="1039"/>
    <n v="0"/>
    <d v="2018-08-12T00:00:00"/>
    <x v="43"/>
    <x v="8"/>
    <x v="0"/>
    <x v="1"/>
    <x v="15"/>
  </r>
  <r>
    <s v="21-2"/>
    <n v="2018"/>
    <n v="3"/>
    <n v="8028.81"/>
    <n v="292"/>
    <n v="0"/>
    <d v="2018-02-18T00:00:00"/>
    <x v="0"/>
    <x v="0"/>
    <x v="0"/>
    <x v="0"/>
    <x v="8"/>
  </r>
  <r>
    <s v="21-17"/>
    <n v="2020"/>
    <n v="19"/>
    <n v="0"/>
    <n v="0"/>
    <n v="0"/>
    <d v="2020-06-14T00:00:00"/>
    <x v="32"/>
    <x v="4"/>
    <x v="1"/>
    <x v="1"/>
    <x v="24"/>
  </r>
  <r>
    <s v="22-9"/>
    <n v="2019"/>
    <n v="23"/>
    <n v="252868.33"/>
    <n v="47151"/>
    <n v="0"/>
    <d v="2019-07-14T00:00:00"/>
    <x v="20"/>
    <x v="10"/>
    <x v="2"/>
    <x v="1"/>
    <x v="6"/>
  </r>
  <r>
    <s v="22-14"/>
    <n v="2019"/>
    <n v="3"/>
    <n v="0"/>
    <n v="0"/>
    <n v="0"/>
    <d v="2019-02-24T00:00:00"/>
    <x v="34"/>
    <x v="0"/>
    <x v="2"/>
    <x v="1"/>
    <x v="16"/>
  </r>
  <r>
    <s v="22-4"/>
    <n v="2019"/>
    <n v="33"/>
    <n v="0"/>
    <n v="0"/>
    <n v="0"/>
    <d v="2019-09-22T00:00:00"/>
    <x v="51"/>
    <x v="1"/>
    <x v="2"/>
    <x v="1"/>
    <x v="14"/>
  </r>
  <r>
    <s v="21-6"/>
    <n v="2020"/>
    <n v="51"/>
    <n v="27538"/>
    <n v="4663"/>
    <n v="17185"/>
    <d v="2021-01-24T00:00:00"/>
    <x v="23"/>
    <x v="5"/>
    <x v="3"/>
    <x v="0"/>
    <x v="15"/>
  </r>
  <r>
    <s v="22-10"/>
    <n v="2021"/>
    <n v="1"/>
    <n v="2901.84"/>
    <n v="96"/>
    <n v="2397"/>
    <d v="2021-02-07T00:00:00"/>
    <x v="21"/>
    <x v="0"/>
    <x v="3"/>
    <x v="0"/>
    <x v="17"/>
  </r>
  <r>
    <s v="21-20"/>
    <n v="2020"/>
    <n v="31"/>
    <n v="26132640.059999999"/>
    <n v="2026589"/>
    <n v="0"/>
    <d v="2020-09-06T00:00:00"/>
    <x v="9"/>
    <x v="1"/>
    <x v="1"/>
    <x v="1"/>
    <x v="0"/>
  </r>
  <r>
    <s v="21-5"/>
    <n v="2020"/>
    <n v="37"/>
    <n v="1279485.28"/>
    <n v="384713"/>
    <n v="0"/>
    <d v="2020-10-18T00:00:00"/>
    <x v="40"/>
    <x v="2"/>
    <x v="1"/>
    <x v="1"/>
    <x v="21"/>
  </r>
  <r>
    <s v="21-13"/>
    <n v="2018"/>
    <n v="47"/>
    <n v="0"/>
    <n v="0"/>
    <n v="0"/>
    <d v="2018-12-23T00:00:00"/>
    <x v="12"/>
    <x v="7"/>
    <x v="0"/>
    <x v="1"/>
    <x v="7"/>
  </r>
  <r>
    <s v="21-4"/>
    <n v="2020"/>
    <n v="35"/>
    <n v="40610.54"/>
    <n v="7982"/>
    <n v="0"/>
    <d v="2020-10-04T00:00:00"/>
    <x v="2"/>
    <x v="2"/>
    <x v="1"/>
    <x v="1"/>
    <x v="10"/>
  </r>
  <r>
    <s v="21-1"/>
    <n v="2019"/>
    <n v="42"/>
    <n v="1444903.69"/>
    <n v="133811"/>
    <n v="0"/>
    <d v="2019-11-24T00:00:00"/>
    <x v="45"/>
    <x v="9"/>
    <x v="2"/>
    <x v="1"/>
    <x v="1"/>
  </r>
  <r>
    <s v="21-2"/>
    <n v="2018"/>
    <n v="41"/>
    <n v="6472.73"/>
    <n v="440"/>
    <n v="0"/>
    <d v="2018-11-11T00:00:00"/>
    <x v="18"/>
    <x v="9"/>
    <x v="0"/>
    <x v="1"/>
    <x v="8"/>
  </r>
  <r>
    <s v="21-2"/>
    <n v="2020"/>
    <n v="1"/>
    <n v="1214.75"/>
    <n v="41"/>
    <n v="0"/>
    <d v="2020-02-09T00:00:00"/>
    <x v="21"/>
    <x v="0"/>
    <x v="1"/>
    <x v="0"/>
    <x v="8"/>
  </r>
  <r>
    <s v="21-17"/>
    <n v="2019"/>
    <n v="33"/>
    <n v="3842.43"/>
    <n v="791"/>
    <n v="0"/>
    <d v="2019-09-22T00:00:00"/>
    <x v="51"/>
    <x v="1"/>
    <x v="2"/>
    <x v="1"/>
    <x v="24"/>
  </r>
  <r>
    <s v="22-10"/>
    <n v="2018"/>
    <n v="16"/>
    <n v="4803.43"/>
    <n v="190"/>
    <n v="0"/>
    <d v="2018-05-20T00:00:00"/>
    <x v="15"/>
    <x v="6"/>
    <x v="0"/>
    <x v="1"/>
    <x v="17"/>
  </r>
  <r>
    <s v="21-15"/>
    <n v="2019"/>
    <n v="19"/>
    <n v="4014.62"/>
    <n v="56"/>
    <n v="0"/>
    <d v="2019-06-16T00:00:00"/>
    <x v="32"/>
    <x v="4"/>
    <x v="2"/>
    <x v="1"/>
    <x v="19"/>
  </r>
  <r>
    <s v="28-23"/>
    <n v="2020"/>
    <n v="31"/>
    <n v="126778.89"/>
    <n v="16933"/>
    <n v="0"/>
    <d v="2020-09-06T00:00:00"/>
    <x v="9"/>
    <x v="1"/>
    <x v="1"/>
    <x v="1"/>
    <x v="22"/>
  </r>
  <r>
    <s v="22-4"/>
    <n v="2020"/>
    <n v="8"/>
    <n v="6427.5"/>
    <n v="6"/>
    <n v="0"/>
    <d v="2020-03-29T00:00:00"/>
    <x v="30"/>
    <x v="11"/>
    <x v="1"/>
    <x v="1"/>
    <x v="14"/>
  </r>
  <r>
    <s v="28-28"/>
    <n v="2020"/>
    <n v="23"/>
    <n v="24984.46"/>
    <n v="432"/>
    <n v="0"/>
    <d v="2020-07-12T00:00:00"/>
    <x v="20"/>
    <x v="10"/>
    <x v="1"/>
    <x v="1"/>
    <x v="11"/>
  </r>
  <r>
    <s v="28-28"/>
    <n v="2019"/>
    <n v="40"/>
    <n v="494.29"/>
    <n v="10"/>
    <n v="0"/>
    <d v="2019-11-10T00:00:00"/>
    <x v="18"/>
    <x v="9"/>
    <x v="2"/>
    <x v="1"/>
    <x v="11"/>
  </r>
  <r>
    <s v="21-8"/>
    <n v="2020"/>
    <n v="13"/>
    <n v="6896088.6299999999"/>
    <n v="1868792"/>
    <n v="0"/>
    <d v="2020-05-03T00:00:00"/>
    <x v="13"/>
    <x v="3"/>
    <x v="1"/>
    <x v="1"/>
    <x v="9"/>
  </r>
  <r>
    <s v="21-3"/>
    <n v="2018"/>
    <n v="50"/>
    <n v="178835.98"/>
    <n v="49594"/>
    <n v="0"/>
    <d v="2019-01-13T00:00:00"/>
    <x v="11"/>
    <x v="5"/>
    <x v="2"/>
    <x v="0"/>
    <x v="5"/>
  </r>
  <r>
    <s v="21-8"/>
    <n v="2019"/>
    <n v="51"/>
    <n v="1952513.32"/>
    <n v="651559"/>
    <n v="0"/>
    <d v="2020-01-26T00:00:00"/>
    <x v="23"/>
    <x v="5"/>
    <x v="1"/>
    <x v="0"/>
    <x v="9"/>
  </r>
  <r>
    <s v="22-10"/>
    <n v="2018"/>
    <n v="36"/>
    <n v="8216.7999999999993"/>
    <n v="300"/>
    <n v="0"/>
    <d v="2018-10-07T00:00:00"/>
    <x v="2"/>
    <x v="2"/>
    <x v="0"/>
    <x v="1"/>
    <x v="17"/>
  </r>
  <r>
    <s v="28-23"/>
    <n v="2019"/>
    <n v="43"/>
    <n v="22085.83"/>
    <n v="3589"/>
    <n v="0"/>
    <d v="2019-12-01T00:00:00"/>
    <x v="46"/>
    <x v="9"/>
    <x v="2"/>
    <x v="1"/>
    <x v="22"/>
  </r>
  <r>
    <s v="21-18"/>
    <n v="2019"/>
    <n v="10"/>
    <n v="0"/>
    <n v="0"/>
    <n v="0"/>
    <d v="2019-04-14T00:00:00"/>
    <x v="24"/>
    <x v="3"/>
    <x v="2"/>
    <x v="1"/>
    <x v="4"/>
  </r>
  <r>
    <s v="22-4"/>
    <n v="2018"/>
    <n v="42"/>
    <n v="0"/>
    <n v="0"/>
    <n v="0"/>
    <d v="2018-11-18T00:00:00"/>
    <x v="16"/>
    <x v="9"/>
    <x v="0"/>
    <x v="1"/>
    <x v="14"/>
  </r>
  <r>
    <s v="27-31"/>
    <n v="2019"/>
    <n v="28"/>
    <n v="-0.02"/>
    <n v="-2"/>
    <n v="0"/>
    <d v="2019-08-18T00:00:00"/>
    <x v="14"/>
    <x v="8"/>
    <x v="2"/>
    <x v="1"/>
    <x v="13"/>
  </r>
  <r>
    <s v="21-1"/>
    <n v="2018"/>
    <n v="25"/>
    <n v="1453087.89"/>
    <n v="116245"/>
    <n v="0"/>
    <d v="2018-07-22T00:00:00"/>
    <x v="37"/>
    <x v="10"/>
    <x v="0"/>
    <x v="1"/>
    <x v="1"/>
  </r>
  <r>
    <s v="21-1"/>
    <n v="2018"/>
    <n v="14"/>
    <n v="1424403.2"/>
    <n v="114468"/>
    <n v="0"/>
    <d v="2018-05-06T00:00:00"/>
    <x v="13"/>
    <x v="3"/>
    <x v="0"/>
    <x v="1"/>
    <x v="1"/>
  </r>
  <r>
    <s v="21-17"/>
    <n v="2020"/>
    <n v="42"/>
    <n v="6194.24"/>
    <n v="1352"/>
    <n v="0"/>
    <d v="2020-11-22T00:00:00"/>
    <x v="45"/>
    <x v="9"/>
    <x v="1"/>
    <x v="1"/>
    <x v="24"/>
  </r>
  <r>
    <s v="22-12"/>
    <n v="2020"/>
    <n v="23"/>
    <n v="39527.01"/>
    <n v="3376"/>
    <n v="0"/>
    <d v="2020-07-12T00:00:00"/>
    <x v="20"/>
    <x v="10"/>
    <x v="1"/>
    <x v="1"/>
    <x v="3"/>
  </r>
  <r>
    <s v="28-23"/>
    <n v="2018"/>
    <n v="37"/>
    <n v="23325.71"/>
    <n v="1199"/>
    <n v="0"/>
    <d v="2018-10-14T00:00:00"/>
    <x v="38"/>
    <x v="2"/>
    <x v="0"/>
    <x v="1"/>
    <x v="22"/>
  </r>
  <r>
    <s v="22-4"/>
    <n v="2020"/>
    <n v="32"/>
    <n v="6427.5"/>
    <n v="6"/>
    <n v="0"/>
    <d v="2020-09-13T00:00:00"/>
    <x v="50"/>
    <x v="1"/>
    <x v="1"/>
    <x v="1"/>
    <x v="14"/>
  </r>
  <r>
    <s v="25-3"/>
    <n v="2020"/>
    <n v="27"/>
    <n v="2.82"/>
    <n v="1"/>
    <n v="0"/>
    <d v="2020-08-09T00:00:00"/>
    <x v="43"/>
    <x v="8"/>
    <x v="1"/>
    <x v="1"/>
    <x v="23"/>
  </r>
  <r>
    <s v="28-28"/>
    <n v="2019"/>
    <n v="28"/>
    <n v="2544.58"/>
    <n v="28"/>
    <n v="0"/>
    <d v="2019-08-18T00:00:00"/>
    <x v="14"/>
    <x v="8"/>
    <x v="2"/>
    <x v="1"/>
    <x v="11"/>
  </r>
  <r>
    <s v="21-1"/>
    <n v="2020"/>
    <n v="52"/>
    <n v="2211946.4500000002"/>
    <n v="164929"/>
    <n v="709644"/>
    <d v="2021-01-31T00:00:00"/>
    <x v="28"/>
    <x v="5"/>
    <x v="3"/>
    <x v="0"/>
    <x v="1"/>
  </r>
  <r>
    <s v="27-31"/>
    <n v="2018"/>
    <n v="22"/>
    <n v="301878.65000000002"/>
    <n v="16880"/>
    <n v="0"/>
    <d v="2018-07-01T00:00:00"/>
    <x v="5"/>
    <x v="4"/>
    <x v="0"/>
    <x v="1"/>
    <x v="13"/>
  </r>
  <r>
    <s v="27-31"/>
    <n v="2020"/>
    <n v="13"/>
    <n v="0"/>
    <n v="0"/>
    <n v="0"/>
    <d v="2020-05-03T00:00:00"/>
    <x v="13"/>
    <x v="3"/>
    <x v="1"/>
    <x v="1"/>
    <x v="13"/>
  </r>
  <r>
    <s v="21-8"/>
    <n v="2018"/>
    <n v="43"/>
    <n v="1634665.12"/>
    <n v="528024"/>
    <n v="0"/>
    <d v="2018-11-25T00:00:00"/>
    <x v="45"/>
    <x v="9"/>
    <x v="0"/>
    <x v="1"/>
    <x v="9"/>
  </r>
  <r>
    <s v="21-18"/>
    <n v="2020"/>
    <n v="17"/>
    <n v="244624.31"/>
    <n v="2532"/>
    <n v="0"/>
    <d v="2020-05-31T00:00:00"/>
    <x v="10"/>
    <x v="6"/>
    <x v="1"/>
    <x v="1"/>
    <x v="4"/>
  </r>
  <r>
    <s v="21-13"/>
    <n v="2018"/>
    <n v="7"/>
    <n v="-23.86"/>
    <n v="0"/>
    <n v="0"/>
    <d v="2018-03-18T00:00:00"/>
    <x v="42"/>
    <x v="11"/>
    <x v="0"/>
    <x v="1"/>
    <x v="7"/>
  </r>
  <r>
    <s v="21-90"/>
    <n v="2019"/>
    <n v="38"/>
    <n v="281.25"/>
    <n v="3"/>
    <n v="0"/>
    <d v="2019-10-27T00:00:00"/>
    <x v="26"/>
    <x v="2"/>
    <x v="2"/>
    <x v="1"/>
    <x v="12"/>
  </r>
  <r>
    <s v="25-1"/>
    <n v="2019"/>
    <n v="25"/>
    <n v="0"/>
    <n v="0"/>
    <n v="0"/>
    <d v="2019-07-28T00:00:00"/>
    <x v="17"/>
    <x v="10"/>
    <x v="2"/>
    <x v="1"/>
    <x v="2"/>
  </r>
  <r>
    <s v="28-28"/>
    <n v="2019"/>
    <n v="49"/>
    <n v="1111.67"/>
    <n v="14"/>
    <n v="0"/>
    <d v="2020-01-12T00:00:00"/>
    <x v="11"/>
    <x v="5"/>
    <x v="1"/>
    <x v="0"/>
    <x v="11"/>
  </r>
  <r>
    <s v="21-18"/>
    <n v="2018"/>
    <n v="42"/>
    <n v="404.98"/>
    <n v="4"/>
    <n v="0"/>
    <d v="2018-11-18T00:00:00"/>
    <x v="16"/>
    <x v="9"/>
    <x v="0"/>
    <x v="1"/>
    <x v="4"/>
  </r>
  <r>
    <s v="28-26"/>
    <n v="2020"/>
    <n v="40"/>
    <n v="33"/>
    <n v="1"/>
    <n v="0"/>
    <d v="2020-11-08T00:00:00"/>
    <x v="18"/>
    <x v="9"/>
    <x v="1"/>
    <x v="1"/>
    <x v="20"/>
  </r>
  <r>
    <s v="27-31"/>
    <n v="2019"/>
    <n v="29"/>
    <n v="-5.03"/>
    <n v="-1"/>
    <n v="0"/>
    <d v="2019-08-25T00:00:00"/>
    <x v="47"/>
    <x v="8"/>
    <x v="2"/>
    <x v="1"/>
    <x v="13"/>
  </r>
  <r>
    <s v="27-31"/>
    <n v="2018"/>
    <n v="11"/>
    <n v="332160.69"/>
    <n v="18670"/>
    <n v="0"/>
    <d v="2018-04-15T00:00:00"/>
    <x v="24"/>
    <x v="3"/>
    <x v="0"/>
    <x v="1"/>
    <x v="13"/>
  </r>
  <r>
    <s v="21-7"/>
    <n v="2020"/>
    <n v="7"/>
    <n v="1849744.86"/>
    <n v="449345"/>
    <n v="0"/>
    <d v="2020-03-22T00:00:00"/>
    <x v="25"/>
    <x v="11"/>
    <x v="1"/>
    <x v="1"/>
    <x v="18"/>
  </r>
  <r>
    <s v="21-8"/>
    <n v="2020"/>
    <n v="27"/>
    <n v="3437241.06"/>
    <n v="978009"/>
    <n v="0"/>
    <d v="2020-08-09T00:00:00"/>
    <x v="43"/>
    <x v="8"/>
    <x v="1"/>
    <x v="1"/>
    <x v="9"/>
  </r>
  <r>
    <s v="21-8"/>
    <n v="2019"/>
    <n v="6"/>
    <n v="3083627.62"/>
    <n v="946021"/>
    <n v="0"/>
    <d v="2019-03-17T00:00:00"/>
    <x v="42"/>
    <x v="11"/>
    <x v="2"/>
    <x v="1"/>
    <x v="9"/>
  </r>
  <r>
    <s v="21-6"/>
    <n v="2019"/>
    <n v="19"/>
    <n v="9818.7999999999993"/>
    <n v="1868"/>
    <n v="0"/>
    <d v="2019-06-16T00:00:00"/>
    <x v="32"/>
    <x v="4"/>
    <x v="2"/>
    <x v="1"/>
    <x v="15"/>
  </r>
  <r>
    <s v="21-4"/>
    <n v="2019"/>
    <n v="19"/>
    <n v="16850.28"/>
    <n v="5735"/>
    <n v="0"/>
    <d v="2019-06-16T00:00:00"/>
    <x v="32"/>
    <x v="4"/>
    <x v="2"/>
    <x v="1"/>
    <x v="10"/>
  </r>
  <r>
    <s v="21-1"/>
    <n v="2020"/>
    <n v="37"/>
    <n v="2202335.7599999998"/>
    <n v="168432"/>
    <n v="0"/>
    <d v="2020-10-18T00:00:00"/>
    <x v="40"/>
    <x v="2"/>
    <x v="1"/>
    <x v="1"/>
    <x v="1"/>
  </r>
  <r>
    <s v="21-18"/>
    <n v="2020"/>
    <n v="36"/>
    <n v="11194.15"/>
    <n v="118"/>
    <n v="0"/>
    <d v="2020-10-11T00:00:00"/>
    <x v="38"/>
    <x v="2"/>
    <x v="1"/>
    <x v="1"/>
    <x v="4"/>
  </r>
  <r>
    <s v="22-10"/>
    <n v="2017"/>
    <n v="51"/>
    <n v="-135.85"/>
    <n v="13"/>
    <n v="0"/>
    <d v="2018-01-21T00:00:00"/>
    <x v="7"/>
    <x v="5"/>
    <x v="0"/>
    <x v="0"/>
    <x v="17"/>
  </r>
  <r>
    <s v="22-12"/>
    <n v="2018"/>
    <n v="9"/>
    <n v="48431.99"/>
    <n v="4759"/>
    <n v="0"/>
    <d v="2018-04-01T00:00:00"/>
    <x v="30"/>
    <x v="11"/>
    <x v="0"/>
    <x v="1"/>
    <x v="3"/>
  </r>
  <r>
    <s v="22-9"/>
    <n v="2018"/>
    <n v="13"/>
    <n v="35019.99"/>
    <n v="5007"/>
    <n v="0"/>
    <d v="2018-04-29T00:00:00"/>
    <x v="39"/>
    <x v="3"/>
    <x v="0"/>
    <x v="1"/>
    <x v="6"/>
  </r>
  <r>
    <s v="25-1"/>
    <n v="2019"/>
    <n v="49"/>
    <n v="0"/>
    <n v="0"/>
    <n v="0"/>
    <d v="2020-01-12T00:00:00"/>
    <x v="11"/>
    <x v="5"/>
    <x v="1"/>
    <x v="0"/>
    <x v="2"/>
  </r>
  <r>
    <s v="25-1"/>
    <n v="2020"/>
    <n v="1"/>
    <n v="0"/>
    <n v="0"/>
    <n v="0"/>
    <d v="2020-02-09T00:00:00"/>
    <x v="21"/>
    <x v="0"/>
    <x v="1"/>
    <x v="0"/>
    <x v="2"/>
  </r>
  <r>
    <s v="28-28"/>
    <n v="2019"/>
    <n v="29"/>
    <n v="3424.07"/>
    <n v="49"/>
    <n v="0"/>
    <d v="2019-08-25T00:00:00"/>
    <x v="47"/>
    <x v="8"/>
    <x v="2"/>
    <x v="1"/>
    <x v="11"/>
  </r>
  <r>
    <s v="21-3"/>
    <n v="2019"/>
    <n v="9"/>
    <n v="194592.62"/>
    <n v="59842"/>
    <n v="0"/>
    <d v="2019-04-07T00:00:00"/>
    <x v="3"/>
    <x v="3"/>
    <x v="2"/>
    <x v="1"/>
    <x v="5"/>
  </r>
  <r>
    <s v="21-5"/>
    <n v="2019"/>
    <n v="40"/>
    <n v="836099.15"/>
    <n v="279630"/>
    <n v="0"/>
    <d v="2019-11-10T00:00:00"/>
    <x v="18"/>
    <x v="9"/>
    <x v="2"/>
    <x v="1"/>
    <x v="21"/>
  </r>
  <r>
    <s v="22-12"/>
    <n v="2019"/>
    <n v="31"/>
    <n v="35386.019999999997"/>
    <n v="3079"/>
    <n v="0"/>
    <d v="2019-09-08T00:00:00"/>
    <x v="9"/>
    <x v="1"/>
    <x v="2"/>
    <x v="1"/>
    <x v="3"/>
  </r>
  <r>
    <s v="22-10"/>
    <n v="2018"/>
    <n v="2"/>
    <n v="1843.5"/>
    <n v="84"/>
    <n v="0"/>
    <d v="2018-02-11T00:00:00"/>
    <x v="21"/>
    <x v="0"/>
    <x v="0"/>
    <x v="0"/>
    <x v="17"/>
  </r>
  <r>
    <s v="22-10"/>
    <n v="2020"/>
    <n v="36"/>
    <n v="3564.65"/>
    <n v="143"/>
    <n v="0"/>
    <d v="2020-10-11T00:00:00"/>
    <x v="38"/>
    <x v="2"/>
    <x v="1"/>
    <x v="1"/>
    <x v="17"/>
  </r>
  <r>
    <s v="22-9"/>
    <n v="2018"/>
    <n v="42"/>
    <n v="29782.48"/>
    <n v="4439"/>
    <n v="0"/>
    <d v="2018-11-18T00:00:00"/>
    <x v="16"/>
    <x v="9"/>
    <x v="0"/>
    <x v="1"/>
    <x v="6"/>
  </r>
  <r>
    <s v="28-23"/>
    <n v="2019"/>
    <n v="19"/>
    <n v="104570.77"/>
    <n v="9623"/>
    <n v="0"/>
    <d v="2019-06-16T00:00:00"/>
    <x v="32"/>
    <x v="4"/>
    <x v="2"/>
    <x v="1"/>
    <x v="22"/>
  </r>
  <r>
    <s v="21-18"/>
    <n v="2018"/>
    <n v="39"/>
    <n v="218.9"/>
    <n v="2"/>
    <n v="0"/>
    <d v="2018-10-28T00:00:00"/>
    <x v="26"/>
    <x v="2"/>
    <x v="0"/>
    <x v="1"/>
    <x v="4"/>
  </r>
  <r>
    <s v="21-18"/>
    <n v="2019"/>
    <n v="45"/>
    <n v="0"/>
    <n v="0"/>
    <n v="0"/>
    <d v="2019-12-15T00:00:00"/>
    <x v="33"/>
    <x v="7"/>
    <x v="2"/>
    <x v="1"/>
    <x v="4"/>
  </r>
  <r>
    <s v="28-26"/>
    <n v="2019"/>
    <n v="47"/>
    <n v="603.15"/>
    <n v="21"/>
    <n v="0"/>
    <d v="2019-12-29T00:00:00"/>
    <x v="19"/>
    <x v="7"/>
    <x v="2"/>
    <x v="1"/>
    <x v="20"/>
  </r>
  <r>
    <s v="21-90"/>
    <n v="2021"/>
    <n v="2"/>
    <n v="300"/>
    <n v="2"/>
    <n v="10288"/>
    <d v="2021-02-14T00:00:00"/>
    <x v="0"/>
    <x v="0"/>
    <x v="3"/>
    <x v="0"/>
    <x v="12"/>
  </r>
  <r>
    <s v="21-1"/>
    <n v="2018"/>
    <n v="32"/>
    <n v="1414792.58"/>
    <n v="115234"/>
    <n v="0"/>
    <d v="2018-09-09T00:00:00"/>
    <x v="9"/>
    <x v="1"/>
    <x v="0"/>
    <x v="1"/>
    <x v="1"/>
  </r>
  <r>
    <s v="21-2"/>
    <n v="2020"/>
    <n v="16"/>
    <n v="19032.43"/>
    <n v="1284"/>
    <n v="0"/>
    <d v="2020-05-24T00:00:00"/>
    <x v="48"/>
    <x v="6"/>
    <x v="1"/>
    <x v="1"/>
    <x v="8"/>
  </r>
  <r>
    <s v="21-90"/>
    <n v="2020"/>
    <n v="6"/>
    <n v="265.02"/>
    <n v="4"/>
    <n v="0"/>
    <d v="2020-03-15T00:00:00"/>
    <x v="42"/>
    <x v="11"/>
    <x v="1"/>
    <x v="1"/>
    <x v="12"/>
  </r>
  <r>
    <s v="22-12"/>
    <n v="2018"/>
    <n v="4"/>
    <n v="61193.67"/>
    <n v="5822"/>
    <n v="0"/>
    <d v="2018-02-25T00:00:00"/>
    <x v="34"/>
    <x v="0"/>
    <x v="0"/>
    <x v="1"/>
    <x v="3"/>
  </r>
  <r>
    <s v="22-10"/>
    <n v="2018"/>
    <n v="23"/>
    <n v="9254.26"/>
    <n v="337"/>
    <n v="0"/>
    <d v="2018-07-08T00:00:00"/>
    <x v="27"/>
    <x v="10"/>
    <x v="0"/>
    <x v="1"/>
    <x v="17"/>
  </r>
  <r>
    <s v="22-10"/>
    <n v="2019"/>
    <n v="41"/>
    <n v="4593.58"/>
    <n v="157"/>
    <n v="0"/>
    <d v="2019-11-17T00:00:00"/>
    <x v="16"/>
    <x v="9"/>
    <x v="2"/>
    <x v="1"/>
    <x v="17"/>
  </r>
  <r>
    <s v="25-1"/>
    <n v="2019"/>
    <n v="14"/>
    <n v="0"/>
    <n v="0"/>
    <n v="0"/>
    <d v="2019-05-12T00:00:00"/>
    <x v="29"/>
    <x v="6"/>
    <x v="2"/>
    <x v="1"/>
    <x v="2"/>
  </r>
  <r>
    <s v="28-23"/>
    <n v="2019"/>
    <n v="38"/>
    <n v="48693.22"/>
    <n v="7711"/>
    <n v="0"/>
    <d v="2019-10-27T00:00:00"/>
    <x v="26"/>
    <x v="2"/>
    <x v="2"/>
    <x v="1"/>
    <x v="22"/>
  </r>
  <r>
    <s v="28-28"/>
    <n v="2018"/>
    <n v="46"/>
    <n v="1370.9"/>
    <n v="17"/>
    <n v="0"/>
    <d v="2018-12-16T00:00:00"/>
    <x v="33"/>
    <x v="7"/>
    <x v="0"/>
    <x v="1"/>
    <x v="11"/>
  </r>
  <r>
    <s v="21-7"/>
    <n v="2018"/>
    <n v="14"/>
    <n v="2857999.12"/>
    <n v="682193"/>
    <n v="0"/>
    <d v="2018-05-06T00:00:00"/>
    <x v="13"/>
    <x v="3"/>
    <x v="0"/>
    <x v="1"/>
    <x v="18"/>
  </r>
  <r>
    <s v="21-7"/>
    <n v="2020"/>
    <n v="6"/>
    <n v="1728455.82"/>
    <n v="422585"/>
    <n v="0"/>
    <d v="2020-03-15T00:00:00"/>
    <x v="42"/>
    <x v="11"/>
    <x v="1"/>
    <x v="1"/>
    <x v="18"/>
  </r>
  <r>
    <s v="21-5"/>
    <n v="2019"/>
    <n v="25"/>
    <n v="789212.3"/>
    <n v="271454"/>
    <n v="0"/>
    <d v="2019-07-28T00:00:00"/>
    <x v="17"/>
    <x v="10"/>
    <x v="2"/>
    <x v="1"/>
    <x v="21"/>
  </r>
  <r>
    <s v="21-2"/>
    <n v="2019"/>
    <n v="22"/>
    <n v="9418.6200000000008"/>
    <n v="814"/>
    <n v="0"/>
    <d v="2019-07-07T00:00:00"/>
    <x v="27"/>
    <x v="10"/>
    <x v="2"/>
    <x v="1"/>
    <x v="8"/>
  </r>
  <r>
    <s v="21-90"/>
    <n v="2018"/>
    <n v="21"/>
    <n v="274.10000000000002"/>
    <n v="3"/>
    <n v="0"/>
    <d v="2018-06-24T00:00:00"/>
    <x v="31"/>
    <x v="4"/>
    <x v="0"/>
    <x v="1"/>
    <x v="12"/>
  </r>
  <r>
    <s v="22-12"/>
    <n v="2019"/>
    <n v="44"/>
    <n v="41296.519999999997"/>
    <n v="3421"/>
    <n v="0"/>
    <d v="2019-12-08T00:00:00"/>
    <x v="22"/>
    <x v="7"/>
    <x v="2"/>
    <x v="1"/>
    <x v="3"/>
  </r>
  <r>
    <s v="25-1"/>
    <n v="2020"/>
    <n v="3"/>
    <n v="0"/>
    <n v="0"/>
    <n v="0"/>
    <d v="2020-02-23T00:00:00"/>
    <x v="34"/>
    <x v="0"/>
    <x v="1"/>
    <x v="1"/>
    <x v="2"/>
  </r>
  <r>
    <s v="21-5"/>
    <n v="2019"/>
    <n v="50"/>
    <n v="832683.14"/>
    <n v="275723"/>
    <n v="0"/>
    <d v="2020-01-19T00:00:00"/>
    <x v="7"/>
    <x v="5"/>
    <x v="1"/>
    <x v="0"/>
    <x v="21"/>
  </r>
  <r>
    <s v="21-8"/>
    <n v="2019"/>
    <n v="10"/>
    <n v="3973753.32"/>
    <n v="1136988"/>
    <n v="0"/>
    <d v="2019-04-14T00:00:00"/>
    <x v="24"/>
    <x v="3"/>
    <x v="2"/>
    <x v="1"/>
    <x v="9"/>
  </r>
  <r>
    <s v="21-4"/>
    <n v="2018"/>
    <n v="14"/>
    <n v="15978.32"/>
    <n v="5399"/>
    <n v="0"/>
    <d v="2018-05-06T00:00:00"/>
    <x v="13"/>
    <x v="3"/>
    <x v="0"/>
    <x v="1"/>
    <x v="10"/>
  </r>
  <r>
    <s v="21-2"/>
    <n v="2018"/>
    <n v="12"/>
    <n v="14312.2"/>
    <n v="803"/>
    <n v="0"/>
    <d v="2018-04-22T00:00:00"/>
    <x v="35"/>
    <x v="3"/>
    <x v="0"/>
    <x v="1"/>
    <x v="8"/>
  </r>
  <r>
    <s v="21-13"/>
    <n v="2018"/>
    <n v="38"/>
    <n v="0"/>
    <n v="0"/>
    <n v="0"/>
    <d v="2018-10-21T00:00:00"/>
    <x v="40"/>
    <x v="2"/>
    <x v="0"/>
    <x v="1"/>
    <x v="7"/>
  </r>
  <r>
    <s v="22-10"/>
    <n v="2018"/>
    <n v="42"/>
    <n v="4012.11"/>
    <n v="157"/>
    <n v="0"/>
    <d v="2018-11-18T00:00:00"/>
    <x v="16"/>
    <x v="9"/>
    <x v="0"/>
    <x v="1"/>
    <x v="17"/>
  </r>
  <r>
    <s v="21-13"/>
    <n v="2019"/>
    <n v="29"/>
    <n v="0"/>
    <n v="0"/>
    <n v="0"/>
    <d v="2019-08-25T00:00:00"/>
    <x v="47"/>
    <x v="8"/>
    <x v="2"/>
    <x v="1"/>
    <x v="7"/>
  </r>
  <r>
    <s v="22-9"/>
    <n v="2019"/>
    <n v="5"/>
    <n v="67638.399999999994"/>
    <n v="8531"/>
    <n v="0"/>
    <d v="2019-03-10T00:00:00"/>
    <x v="41"/>
    <x v="11"/>
    <x v="2"/>
    <x v="1"/>
    <x v="6"/>
  </r>
  <r>
    <s v="22-4"/>
    <n v="2018"/>
    <n v="46"/>
    <n v="13815"/>
    <n v="14"/>
    <n v="0"/>
    <d v="2018-12-16T00:00:00"/>
    <x v="33"/>
    <x v="7"/>
    <x v="0"/>
    <x v="1"/>
    <x v="14"/>
  </r>
  <r>
    <s v="28-28"/>
    <n v="2018"/>
    <n v="50"/>
    <n v="3264.85"/>
    <n v="43"/>
    <n v="0"/>
    <d v="2019-01-13T00:00:00"/>
    <x v="11"/>
    <x v="5"/>
    <x v="2"/>
    <x v="0"/>
    <x v="11"/>
  </r>
  <r>
    <s v="21-18"/>
    <n v="2019"/>
    <n v="52"/>
    <n v="0"/>
    <n v="0"/>
    <n v="0"/>
    <d v="2020-02-02T00:00:00"/>
    <x v="28"/>
    <x v="5"/>
    <x v="1"/>
    <x v="0"/>
    <x v="4"/>
  </r>
  <r>
    <s v="21-3"/>
    <n v="2020"/>
    <n v="50"/>
    <n v="397471.59"/>
    <n v="77103"/>
    <n v="561110"/>
    <d v="2021-01-17T00:00:00"/>
    <x v="7"/>
    <x v="5"/>
    <x v="3"/>
    <x v="0"/>
    <x v="5"/>
  </r>
  <r>
    <s v="27-31"/>
    <n v="2020"/>
    <n v="10"/>
    <n v="0"/>
    <n v="0"/>
    <n v="0"/>
    <d v="2020-04-12T00:00:00"/>
    <x v="24"/>
    <x v="3"/>
    <x v="1"/>
    <x v="1"/>
    <x v="13"/>
  </r>
  <r>
    <s v="21-3"/>
    <n v="2020"/>
    <n v="34"/>
    <n v="334520.15000000002"/>
    <n v="71835"/>
    <n v="0"/>
    <d v="2020-09-27T00:00:00"/>
    <x v="1"/>
    <x v="1"/>
    <x v="1"/>
    <x v="1"/>
    <x v="5"/>
  </r>
  <r>
    <s v="21-8"/>
    <n v="2018"/>
    <n v="14"/>
    <n v="4326389.5199999996"/>
    <n v="1123494"/>
    <n v="0"/>
    <d v="2018-05-06T00:00:00"/>
    <x v="13"/>
    <x v="3"/>
    <x v="0"/>
    <x v="1"/>
    <x v="9"/>
  </r>
  <r>
    <s v="21-20"/>
    <n v="2018"/>
    <n v="12"/>
    <n v="16814091.100000001"/>
    <n v="2000945"/>
    <n v="0"/>
    <d v="2018-04-22T00:00:00"/>
    <x v="35"/>
    <x v="3"/>
    <x v="0"/>
    <x v="1"/>
    <x v="0"/>
  </r>
  <r>
    <s v="21-7"/>
    <n v="2019"/>
    <n v="22"/>
    <n v="2928622.29"/>
    <n v="665012"/>
    <n v="0"/>
    <d v="2019-07-07T00:00:00"/>
    <x v="27"/>
    <x v="10"/>
    <x v="2"/>
    <x v="1"/>
    <x v="18"/>
  </r>
  <r>
    <s v="21-6"/>
    <n v="2020"/>
    <n v="23"/>
    <n v="20139.29"/>
    <n v="4530"/>
    <n v="0"/>
    <d v="2020-07-12T00:00:00"/>
    <x v="20"/>
    <x v="10"/>
    <x v="1"/>
    <x v="1"/>
    <x v="15"/>
  </r>
  <r>
    <s v="21-6"/>
    <n v="2019"/>
    <n v="4"/>
    <n v="8285.4"/>
    <n v="2233"/>
    <n v="0"/>
    <d v="2019-03-03T00:00:00"/>
    <x v="36"/>
    <x v="0"/>
    <x v="2"/>
    <x v="1"/>
    <x v="15"/>
  </r>
  <r>
    <s v="21-2"/>
    <n v="2018"/>
    <n v="11"/>
    <n v="12772.71"/>
    <n v="1001"/>
    <n v="0"/>
    <d v="2018-04-15T00:00:00"/>
    <x v="24"/>
    <x v="3"/>
    <x v="0"/>
    <x v="1"/>
    <x v="8"/>
  </r>
  <r>
    <s v="22-10"/>
    <n v="2019"/>
    <n v="43"/>
    <n v="2145.2800000000002"/>
    <n v="79"/>
    <n v="0"/>
    <d v="2019-12-01T00:00:00"/>
    <x v="46"/>
    <x v="9"/>
    <x v="2"/>
    <x v="1"/>
    <x v="17"/>
  </r>
  <r>
    <s v="22-10"/>
    <n v="2019"/>
    <n v="33"/>
    <n v="2805.87"/>
    <n v="105"/>
    <n v="0"/>
    <d v="2019-09-22T00:00:00"/>
    <x v="51"/>
    <x v="1"/>
    <x v="2"/>
    <x v="1"/>
    <x v="17"/>
  </r>
  <r>
    <s v="28-28"/>
    <n v="2018"/>
    <n v="42"/>
    <n v="1239.92"/>
    <n v="22"/>
    <n v="0"/>
    <d v="2018-11-18T00:00:00"/>
    <x v="16"/>
    <x v="9"/>
    <x v="0"/>
    <x v="1"/>
    <x v="11"/>
  </r>
  <r>
    <s v="28-26"/>
    <n v="2020"/>
    <n v="20"/>
    <n v="307.10000000000002"/>
    <n v="11"/>
    <n v="0"/>
    <d v="2020-06-21T00:00:00"/>
    <x v="31"/>
    <x v="4"/>
    <x v="1"/>
    <x v="1"/>
    <x v="20"/>
  </r>
  <r>
    <s v="27-31"/>
    <n v="2019"/>
    <n v="4"/>
    <n v="-482.72"/>
    <n v="-27"/>
    <n v="0"/>
    <d v="2019-03-03T00:00:00"/>
    <x v="36"/>
    <x v="0"/>
    <x v="2"/>
    <x v="1"/>
    <x v="13"/>
  </r>
  <r>
    <s v="21-3"/>
    <n v="2018"/>
    <n v="51"/>
    <n v="196311.97"/>
    <n v="59773"/>
    <n v="0"/>
    <d v="2019-01-20T00:00:00"/>
    <x v="7"/>
    <x v="5"/>
    <x v="2"/>
    <x v="0"/>
    <x v="5"/>
  </r>
  <r>
    <s v="21-8"/>
    <n v="2019"/>
    <n v="44"/>
    <n v="1920021.05"/>
    <n v="653552"/>
    <n v="0"/>
    <d v="2019-12-08T00:00:00"/>
    <x v="22"/>
    <x v="7"/>
    <x v="2"/>
    <x v="1"/>
    <x v="9"/>
  </r>
  <r>
    <s v="21-1"/>
    <n v="2020"/>
    <n v="28"/>
    <n v="2215161.6"/>
    <n v="182522"/>
    <n v="0"/>
    <d v="2020-08-16T00:00:00"/>
    <x v="14"/>
    <x v="8"/>
    <x v="1"/>
    <x v="1"/>
    <x v="1"/>
  </r>
  <r>
    <s v="21-1"/>
    <n v="2019"/>
    <n v="18"/>
    <n v="1432351.96"/>
    <n v="122303"/>
    <n v="0"/>
    <d v="2019-06-09T00:00:00"/>
    <x v="8"/>
    <x v="4"/>
    <x v="2"/>
    <x v="1"/>
    <x v="1"/>
  </r>
  <r>
    <s v="21-1"/>
    <n v="2019"/>
    <n v="45"/>
    <n v="1337610.79"/>
    <n v="123153"/>
    <n v="0"/>
    <d v="2019-12-15T00:00:00"/>
    <x v="33"/>
    <x v="7"/>
    <x v="2"/>
    <x v="1"/>
    <x v="1"/>
  </r>
  <r>
    <s v="21-2"/>
    <n v="2019"/>
    <n v="21"/>
    <n v="28184.92"/>
    <n v="1753"/>
    <n v="0"/>
    <d v="2019-06-30T00:00:00"/>
    <x v="5"/>
    <x v="4"/>
    <x v="2"/>
    <x v="1"/>
    <x v="8"/>
  </r>
  <r>
    <s v="21-90"/>
    <n v="2019"/>
    <n v="14"/>
    <n v="265.02"/>
    <n v="5"/>
    <n v="0"/>
    <d v="2019-05-12T00:00:00"/>
    <x v="29"/>
    <x v="6"/>
    <x v="2"/>
    <x v="1"/>
    <x v="12"/>
  </r>
  <r>
    <s v="21-6"/>
    <n v="2018"/>
    <n v="16"/>
    <n v="5042.99"/>
    <n v="781"/>
    <n v="0"/>
    <d v="2018-05-20T00:00:00"/>
    <x v="15"/>
    <x v="6"/>
    <x v="0"/>
    <x v="1"/>
    <x v="15"/>
  </r>
  <r>
    <s v="21-13"/>
    <n v="2019"/>
    <n v="17"/>
    <n v="0"/>
    <n v="0"/>
    <n v="0"/>
    <d v="2019-06-02T00:00:00"/>
    <x v="10"/>
    <x v="6"/>
    <x v="2"/>
    <x v="1"/>
    <x v="7"/>
  </r>
  <r>
    <s v="21-7"/>
    <n v="2020"/>
    <n v="19"/>
    <n v="4622518.9400000004"/>
    <n v="1033575"/>
    <n v="0"/>
    <d v="2020-06-14T00:00:00"/>
    <x v="32"/>
    <x v="4"/>
    <x v="1"/>
    <x v="1"/>
    <x v="18"/>
  </r>
  <r>
    <s v="21-7"/>
    <n v="2019"/>
    <n v="49"/>
    <n v="1028830.44"/>
    <n v="265706"/>
    <n v="0"/>
    <d v="2020-01-12T00:00:00"/>
    <x v="11"/>
    <x v="5"/>
    <x v="1"/>
    <x v="0"/>
    <x v="18"/>
  </r>
  <r>
    <s v="21-5"/>
    <n v="2020"/>
    <n v="29"/>
    <n v="1188777.8"/>
    <n v="365290"/>
    <n v="0"/>
    <d v="2020-08-23T00:00:00"/>
    <x v="47"/>
    <x v="8"/>
    <x v="1"/>
    <x v="1"/>
    <x v="21"/>
  </r>
  <r>
    <s v="21-8"/>
    <n v="2019"/>
    <n v="35"/>
    <n v="2553581.84"/>
    <n v="725065"/>
    <n v="0"/>
    <d v="2019-10-06T00:00:00"/>
    <x v="2"/>
    <x v="2"/>
    <x v="2"/>
    <x v="1"/>
    <x v="9"/>
  </r>
  <r>
    <s v="21-20"/>
    <n v="2019"/>
    <n v="47"/>
    <n v="6019289.3399999999"/>
    <n v="857706"/>
    <n v="0"/>
    <d v="2019-12-29T00:00:00"/>
    <x v="19"/>
    <x v="7"/>
    <x v="2"/>
    <x v="1"/>
    <x v="0"/>
  </r>
  <r>
    <s v="21-5"/>
    <n v="2018"/>
    <n v="10"/>
    <n v="841926.92"/>
    <n v="289839"/>
    <n v="0"/>
    <d v="2018-04-08T00:00:00"/>
    <x v="3"/>
    <x v="3"/>
    <x v="0"/>
    <x v="1"/>
    <x v="21"/>
  </r>
  <r>
    <s v="21-8"/>
    <n v="2019"/>
    <n v="40"/>
    <n v="2342871.6800000002"/>
    <n v="705086"/>
    <n v="0"/>
    <d v="2019-11-10T00:00:00"/>
    <x v="18"/>
    <x v="9"/>
    <x v="2"/>
    <x v="1"/>
    <x v="9"/>
  </r>
  <r>
    <s v="21-4"/>
    <n v="2019"/>
    <n v="28"/>
    <n v="20127.16"/>
    <n v="5873"/>
    <n v="0"/>
    <d v="2019-08-18T00:00:00"/>
    <x v="14"/>
    <x v="8"/>
    <x v="2"/>
    <x v="1"/>
    <x v="10"/>
  </r>
  <r>
    <s v="21-2"/>
    <n v="2018"/>
    <n v="8"/>
    <n v="4274.1499999999996"/>
    <n v="426"/>
    <n v="0"/>
    <d v="2018-03-25T00:00:00"/>
    <x v="25"/>
    <x v="11"/>
    <x v="0"/>
    <x v="1"/>
    <x v="8"/>
  </r>
  <r>
    <s v="22-12"/>
    <n v="2019"/>
    <n v="3"/>
    <n v="40336.769999999997"/>
    <n v="3921"/>
    <n v="0"/>
    <d v="2019-02-24T00:00:00"/>
    <x v="34"/>
    <x v="0"/>
    <x v="2"/>
    <x v="1"/>
    <x v="3"/>
  </r>
  <r>
    <s v="21-15"/>
    <n v="2020"/>
    <n v="33"/>
    <n v="8274.5"/>
    <n v="113"/>
    <n v="0"/>
    <d v="2020-09-20T00:00:00"/>
    <x v="51"/>
    <x v="1"/>
    <x v="1"/>
    <x v="1"/>
    <x v="19"/>
  </r>
  <r>
    <s v="25-1"/>
    <n v="2018"/>
    <n v="1"/>
    <n v="674.91"/>
    <n v="9"/>
    <n v="0"/>
    <d v="2018-02-04T00:00:00"/>
    <x v="28"/>
    <x v="5"/>
    <x v="0"/>
    <x v="0"/>
    <x v="2"/>
  </r>
  <r>
    <s v="25-1"/>
    <n v="2018"/>
    <n v="8"/>
    <n v="1124.8499999999999"/>
    <n v="15"/>
    <n v="0"/>
    <d v="2018-03-25T00:00:00"/>
    <x v="25"/>
    <x v="11"/>
    <x v="0"/>
    <x v="1"/>
    <x v="2"/>
  </r>
  <r>
    <s v="27-31"/>
    <n v="2018"/>
    <n v="49"/>
    <n v="-1230.5"/>
    <n v="-85"/>
    <n v="0"/>
    <d v="2019-01-06T00:00:00"/>
    <x v="6"/>
    <x v="5"/>
    <x v="2"/>
    <x v="0"/>
    <x v="13"/>
  </r>
  <r>
    <s v="21-8"/>
    <n v="2018"/>
    <n v="2"/>
    <n v="2232803.52"/>
    <n v="737826"/>
    <n v="0"/>
    <d v="2018-02-11T00:00:00"/>
    <x v="21"/>
    <x v="0"/>
    <x v="0"/>
    <x v="0"/>
    <x v="9"/>
  </r>
  <r>
    <s v="21-2"/>
    <n v="2020"/>
    <n v="2"/>
    <n v="10242.59"/>
    <n v="465"/>
    <n v="0"/>
    <d v="2020-02-16T00:00:00"/>
    <x v="0"/>
    <x v="0"/>
    <x v="1"/>
    <x v="0"/>
    <x v="8"/>
  </r>
  <r>
    <s v="21-90"/>
    <n v="2019"/>
    <n v="45"/>
    <n v="300"/>
    <n v="2"/>
    <n v="0"/>
    <d v="2019-12-15T00:00:00"/>
    <x v="33"/>
    <x v="7"/>
    <x v="2"/>
    <x v="1"/>
    <x v="12"/>
  </r>
  <r>
    <s v="21-18"/>
    <n v="2020"/>
    <n v="43"/>
    <n v="1785.8"/>
    <n v="41"/>
    <n v="0"/>
    <d v="2020-11-29T00:00:00"/>
    <x v="46"/>
    <x v="9"/>
    <x v="1"/>
    <x v="1"/>
    <x v="4"/>
  </r>
  <r>
    <s v="21-6"/>
    <n v="2018"/>
    <n v="23"/>
    <n v="8267.32"/>
    <n v="1225"/>
    <n v="0"/>
    <d v="2018-07-08T00:00:00"/>
    <x v="27"/>
    <x v="10"/>
    <x v="0"/>
    <x v="1"/>
    <x v="15"/>
  </r>
  <r>
    <s v="25-3"/>
    <n v="2020"/>
    <n v="29"/>
    <n v="5.64"/>
    <n v="2"/>
    <n v="0"/>
    <d v="2020-08-23T00:00:00"/>
    <x v="47"/>
    <x v="8"/>
    <x v="1"/>
    <x v="1"/>
    <x v="23"/>
  </r>
  <r>
    <s v="25-1"/>
    <n v="2018"/>
    <n v="15"/>
    <n v="1424.81"/>
    <n v="19"/>
    <n v="0"/>
    <d v="2018-05-13T00:00:00"/>
    <x v="29"/>
    <x v="6"/>
    <x v="0"/>
    <x v="1"/>
    <x v="2"/>
  </r>
  <r>
    <s v="28-23"/>
    <n v="2019"/>
    <n v="41"/>
    <n v="36771.599999999999"/>
    <n v="4678"/>
    <n v="0"/>
    <d v="2019-11-17T00:00:00"/>
    <x v="16"/>
    <x v="9"/>
    <x v="2"/>
    <x v="1"/>
    <x v="22"/>
  </r>
  <r>
    <s v="22-4"/>
    <n v="2018"/>
    <n v="31"/>
    <n v="254.43"/>
    <n v="2"/>
    <n v="0"/>
    <d v="2018-09-02T00:00:00"/>
    <x v="49"/>
    <x v="8"/>
    <x v="0"/>
    <x v="1"/>
    <x v="14"/>
  </r>
  <r>
    <s v="22-14"/>
    <n v="2018"/>
    <n v="2"/>
    <n v="0"/>
    <n v="0"/>
    <n v="0"/>
    <d v="2018-02-11T00:00:00"/>
    <x v="21"/>
    <x v="0"/>
    <x v="0"/>
    <x v="0"/>
    <x v="16"/>
  </r>
  <r>
    <s v="22-4"/>
    <n v="2020"/>
    <n v="35"/>
    <n v="9641.52"/>
    <n v="9"/>
    <n v="0"/>
    <d v="2020-10-04T00:00:00"/>
    <x v="2"/>
    <x v="2"/>
    <x v="1"/>
    <x v="1"/>
    <x v="14"/>
  </r>
  <r>
    <s v="21-18"/>
    <n v="2017"/>
    <n v="51"/>
    <n v="1427.47"/>
    <n v="4"/>
    <n v="0"/>
    <d v="2018-01-21T00:00:00"/>
    <x v="7"/>
    <x v="5"/>
    <x v="0"/>
    <x v="0"/>
    <x v="4"/>
  </r>
  <r>
    <s v="21-5"/>
    <n v="2019"/>
    <n v="6"/>
    <n v="838153.28"/>
    <n v="270673"/>
    <n v="0"/>
    <d v="2019-03-17T00:00:00"/>
    <x v="42"/>
    <x v="11"/>
    <x v="2"/>
    <x v="1"/>
    <x v="21"/>
  </r>
  <r>
    <s v="21-6"/>
    <n v="2020"/>
    <n v="26"/>
    <n v="53891.07"/>
    <n v="10452"/>
    <n v="0"/>
    <d v="2020-08-02T00:00:00"/>
    <x v="44"/>
    <x v="10"/>
    <x v="1"/>
    <x v="1"/>
    <x v="15"/>
  </r>
  <r>
    <s v="22-10"/>
    <n v="2020"/>
    <n v="48"/>
    <n v="2686.4"/>
    <n v="84"/>
    <n v="0"/>
    <d v="2021-01-03T00:00:00"/>
    <x v="6"/>
    <x v="5"/>
    <x v="3"/>
    <x v="0"/>
    <x v="17"/>
  </r>
  <r>
    <s v="21-15"/>
    <n v="2019"/>
    <n v="35"/>
    <n v="7356.48"/>
    <n v="106"/>
    <n v="0"/>
    <d v="2019-10-06T00:00:00"/>
    <x v="2"/>
    <x v="2"/>
    <x v="2"/>
    <x v="1"/>
    <x v="19"/>
  </r>
  <r>
    <s v="21-15"/>
    <n v="2020"/>
    <n v="27"/>
    <n v="2416.69"/>
    <n v="36"/>
    <n v="0"/>
    <d v="2020-08-09T00:00:00"/>
    <x v="43"/>
    <x v="8"/>
    <x v="1"/>
    <x v="1"/>
    <x v="19"/>
  </r>
  <r>
    <s v="25-1"/>
    <n v="2019"/>
    <n v="23"/>
    <n v="0"/>
    <n v="0"/>
    <n v="0"/>
    <d v="2019-07-14T00:00:00"/>
    <x v="20"/>
    <x v="10"/>
    <x v="2"/>
    <x v="1"/>
    <x v="2"/>
  </r>
  <r>
    <s v="21-18"/>
    <n v="2019"/>
    <n v="18"/>
    <n v="148.36000000000001"/>
    <n v="2"/>
    <n v="0"/>
    <d v="2019-06-09T00:00:00"/>
    <x v="8"/>
    <x v="4"/>
    <x v="2"/>
    <x v="1"/>
    <x v="4"/>
  </r>
  <r>
    <s v="21-7"/>
    <n v="2018"/>
    <n v="37"/>
    <n v="1690336.79"/>
    <n v="424070"/>
    <n v="0"/>
    <d v="2018-10-14T00:00:00"/>
    <x v="38"/>
    <x v="2"/>
    <x v="0"/>
    <x v="1"/>
    <x v="18"/>
  </r>
  <r>
    <s v="21-8"/>
    <n v="2020"/>
    <n v="8"/>
    <n v="3612935.56"/>
    <n v="1073384"/>
    <n v="0"/>
    <d v="2020-03-29T00:00:00"/>
    <x v="30"/>
    <x v="11"/>
    <x v="1"/>
    <x v="1"/>
    <x v="9"/>
  </r>
  <r>
    <s v="21-1"/>
    <n v="2019"/>
    <n v="37"/>
    <n v="1393215.05"/>
    <n v="128930"/>
    <n v="0"/>
    <d v="2019-10-20T00:00:00"/>
    <x v="40"/>
    <x v="2"/>
    <x v="2"/>
    <x v="1"/>
    <x v="1"/>
  </r>
  <r>
    <s v="21-90"/>
    <n v="2020"/>
    <n v="5"/>
    <n v="132.66999999999999"/>
    <n v="2"/>
    <n v="0"/>
    <d v="2020-03-08T00:00:00"/>
    <x v="41"/>
    <x v="11"/>
    <x v="1"/>
    <x v="1"/>
    <x v="12"/>
  </r>
  <r>
    <s v="21-90"/>
    <n v="2020"/>
    <n v="44"/>
    <n v="369.04"/>
    <n v="4"/>
    <n v="0"/>
    <d v="2020-12-06T00:00:00"/>
    <x v="22"/>
    <x v="7"/>
    <x v="1"/>
    <x v="1"/>
    <x v="12"/>
  </r>
  <r>
    <s v="21-15"/>
    <n v="2019"/>
    <n v="3"/>
    <n v="17637.13"/>
    <n v="268"/>
    <n v="0"/>
    <d v="2019-02-24T00:00:00"/>
    <x v="34"/>
    <x v="0"/>
    <x v="2"/>
    <x v="1"/>
    <x v="19"/>
  </r>
  <r>
    <s v="25-1"/>
    <n v="2019"/>
    <n v="41"/>
    <n v="0"/>
    <n v="0"/>
    <n v="0"/>
    <d v="2019-11-17T00:00:00"/>
    <x v="16"/>
    <x v="9"/>
    <x v="2"/>
    <x v="1"/>
    <x v="2"/>
  </r>
  <r>
    <s v="25-1"/>
    <n v="2018"/>
    <n v="12"/>
    <n v="1499.8"/>
    <n v="20"/>
    <n v="0"/>
    <d v="2018-04-22T00:00:00"/>
    <x v="35"/>
    <x v="3"/>
    <x v="0"/>
    <x v="1"/>
    <x v="2"/>
  </r>
  <r>
    <s v="21-18"/>
    <n v="2019"/>
    <n v="22"/>
    <n v="0"/>
    <n v="0"/>
    <n v="0"/>
    <d v="2019-07-07T00:00:00"/>
    <x v="27"/>
    <x v="10"/>
    <x v="2"/>
    <x v="1"/>
    <x v="4"/>
  </r>
  <r>
    <s v="21-18"/>
    <n v="2019"/>
    <n v="41"/>
    <n v="0"/>
    <n v="0"/>
    <n v="0"/>
    <d v="2019-11-17T00:00:00"/>
    <x v="16"/>
    <x v="9"/>
    <x v="2"/>
    <x v="1"/>
    <x v="4"/>
  </r>
  <r>
    <s v="21-18"/>
    <n v="2018"/>
    <n v="27"/>
    <n v="2238"/>
    <n v="6"/>
    <n v="0"/>
    <d v="2018-08-05T00:00:00"/>
    <x v="44"/>
    <x v="10"/>
    <x v="0"/>
    <x v="1"/>
    <x v="4"/>
  </r>
  <r>
    <s v="28-26"/>
    <n v="2020"/>
    <n v="47"/>
    <n v="0"/>
    <n v="0"/>
    <n v="0"/>
    <d v="2020-12-27T00:00:00"/>
    <x v="19"/>
    <x v="7"/>
    <x v="1"/>
    <x v="1"/>
    <x v="20"/>
  </r>
  <r>
    <s v="21-15"/>
    <n v="2020"/>
    <n v="52"/>
    <n v="5553.95"/>
    <n v="77"/>
    <n v="588"/>
    <d v="2021-01-31T00:00:00"/>
    <x v="28"/>
    <x v="5"/>
    <x v="3"/>
    <x v="0"/>
    <x v="19"/>
  </r>
  <r>
    <s v="21-15"/>
    <n v="2021"/>
    <n v="1"/>
    <n v="5208.9399999999996"/>
    <n v="69"/>
    <n v="524"/>
    <d v="2021-02-07T00:00:00"/>
    <x v="21"/>
    <x v="0"/>
    <x v="3"/>
    <x v="0"/>
    <x v="19"/>
  </r>
  <r>
    <s v="21-7"/>
    <n v="2018"/>
    <n v="43"/>
    <n v="997707.21"/>
    <n v="246813"/>
    <n v="0"/>
    <d v="2018-11-25T00:00:00"/>
    <x v="45"/>
    <x v="9"/>
    <x v="0"/>
    <x v="1"/>
    <x v="18"/>
  </r>
  <r>
    <s v="21-5"/>
    <n v="2020"/>
    <n v="5"/>
    <n v="938322.54"/>
    <n v="307515"/>
    <n v="0"/>
    <d v="2020-03-08T00:00:00"/>
    <x v="41"/>
    <x v="11"/>
    <x v="1"/>
    <x v="1"/>
    <x v="21"/>
  </r>
  <r>
    <s v="21-7"/>
    <n v="2018"/>
    <n v="1"/>
    <n v="931598.11"/>
    <n v="223027"/>
    <n v="0"/>
    <d v="2018-02-04T00:00:00"/>
    <x v="28"/>
    <x v="5"/>
    <x v="0"/>
    <x v="0"/>
    <x v="18"/>
  </r>
  <r>
    <s v="21-4"/>
    <n v="2018"/>
    <n v="20"/>
    <n v="13101.26"/>
    <n v="4744"/>
    <n v="0"/>
    <d v="2018-06-17T00:00:00"/>
    <x v="32"/>
    <x v="4"/>
    <x v="0"/>
    <x v="1"/>
    <x v="10"/>
  </r>
  <r>
    <s v="22-10"/>
    <n v="2018"/>
    <n v="20"/>
    <n v="9529.7800000000007"/>
    <n v="387"/>
    <n v="0"/>
    <d v="2018-06-17T00:00:00"/>
    <x v="32"/>
    <x v="4"/>
    <x v="0"/>
    <x v="1"/>
    <x v="17"/>
  </r>
  <r>
    <s v="28-23"/>
    <n v="2020"/>
    <n v="27"/>
    <n v="151894"/>
    <n v="19665"/>
    <n v="0"/>
    <d v="2020-08-09T00:00:00"/>
    <x v="43"/>
    <x v="8"/>
    <x v="1"/>
    <x v="1"/>
    <x v="22"/>
  </r>
  <r>
    <s v="28-28"/>
    <n v="2020"/>
    <n v="19"/>
    <n v="13067.56"/>
    <n v="214"/>
    <n v="0"/>
    <d v="2020-06-14T00:00:00"/>
    <x v="32"/>
    <x v="4"/>
    <x v="1"/>
    <x v="1"/>
    <x v="11"/>
  </r>
  <r>
    <s v="28-28"/>
    <n v="2018"/>
    <n v="34"/>
    <n v="2321.1999999999998"/>
    <n v="42"/>
    <n v="0"/>
    <d v="2018-09-23T00:00:00"/>
    <x v="51"/>
    <x v="1"/>
    <x v="0"/>
    <x v="1"/>
    <x v="11"/>
  </r>
  <r>
    <s v="27-31"/>
    <n v="2019"/>
    <n v="1"/>
    <n v="-511.87"/>
    <n v="-26"/>
    <n v="0"/>
    <d v="2019-02-10T00:00:00"/>
    <x v="21"/>
    <x v="0"/>
    <x v="2"/>
    <x v="0"/>
    <x v="13"/>
  </r>
  <r>
    <s v="21-20"/>
    <n v="2018"/>
    <n v="33"/>
    <n v="12059687.210000001"/>
    <n v="1444896"/>
    <n v="0"/>
    <d v="2018-09-16T00:00:00"/>
    <x v="50"/>
    <x v="1"/>
    <x v="0"/>
    <x v="1"/>
    <x v="0"/>
  </r>
  <r>
    <s v="21-7"/>
    <n v="2018"/>
    <n v="15"/>
    <n v="2931580.38"/>
    <n v="670530"/>
    <n v="0"/>
    <d v="2018-05-13T00:00:00"/>
    <x v="29"/>
    <x v="6"/>
    <x v="0"/>
    <x v="1"/>
    <x v="18"/>
  </r>
  <r>
    <s v="21-8"/>
    <n v="2018"/>
    <n v="7"/>
    <n v="3397655.71"/>
    <n v="1069235"/>
    <n v="0"/>
    <d v="2018-03-18T00:00:00"/>
    <x v="42"/>
    <x v="11"/>
    <x v="0"/>
    <x v="1"/>
    <x v="9"/>
  </r>
  <r>
    <s v="21-4"/>
    <n v="2019"/>
    <n v="17"/>
    <n v="14792.95"/>
    <n v="5078"/>
    <n v="0"/>
    <d v="2019-06-02T00:00:00"/>
    <x v="10"/>
    <x v="6"/>
    <x v="2"/>
    <x v="1"/>
    <x v="10"/>
  </r>
  <r>
    <s v="21-2"/>
    <n v="2019"/>
    <n v="28"/>
    <n v="12725.98"/>
    <n v="1233"/>
    <n v="0"/>
    <d v="2019-08-18T00:00:00"/>
    <x v="14"/>
    <x v="8"/>
    <x v="2"/>
    <x v="1"/>
    <x v="8"/>
  </r>
  <r>
    <s v="21-2"/>
    <n v="2017"/>
    <n v="50"/>
    <n v="4141.5600000000004"/>
    <n v="211"/>
    <n v="0"/>
    <d v="2018-01-14T00:00:00"/>
    <x v="11"/>
    <x v="5"/>
    <x v="0"/>
    <x v="0"/>
    <x v="8"/>
  </r>
  <r>
    <s v="21-6"/>
    <n v="2020"/>
    <n v="8"/>
    <n v="1823.9"/>
    <n v="378"/>
    <n v="0"/>
    <d v="2020-03-29T00:00:00"/>
    <x v="30"/>
    <x v="11"/>
    <x v="1"/>
    <x v="1"/>
    <x v="15"/>
  </r>
  <r>
    <s v="22-12"/>
    <n v="2018"/>
    <n v="18"/>
    <n v="61941.82"/>
    <n v="6175"/>
    <n v="0"/>
    <d v="2018-06-03T00:00:00"/>
    <x v="10"/>
    <x v="6"/>
    <x v="0"/>
    <x v="1"/>
    <x v="3"/>
  </r>
  <r>
    <s v="21-6"/>
    <n v="2019"/>
    <n v="31"/>
    <n v="4718.1099999999997"/>
    <n v="834"/>
    <n v="0"/>
    <d v="2019-09-08T00:00:00"/>
    <x v="9"/>
    <x v="1"/>
    <x v="2"/>
    <x v="1"/>
    <x v="15"/>
  </r>
  <r>
    <s v="21-6"/>
    <n v="2019"/>
    <n v="11"/>
    <n v="4323.45"/>
    <n v="838"/>
    <n v="0"/>
    <d v="2019-04-21T00:00:00"/>
    <x v="35"/>
    <x v="3"/>
    <x v="2"/>
    <x v="1"/>
    <x v="15"/>
  </r>
  <r>
    <s v="21-18"/>
    <n v="2019"/>
    <n v="47"/>
    <n v="383.5"/>
    <n v="5"/>
    <n v="0"/>
    <d v="2019-12-29T00:00:00"/>
    <x v="19"/>
    <x v="7"/>
    <x v="2"/>
    <x v="1"/>
    <x v="4"/>
  </r>
  <r>
    <s v="22-9"/>
    <n v="2019"/>
    <n v="18"/>
    <n v="41881.199999999997"/>
    <n v="5362"/>
    <n v="0"/>
    <d v="2019-06-09T00:00:00"/>
    <x v="8"/>
    <x v="4"/>
    <x v="2"/>
    <x v="1"/>
    <x v="6"/>
  </r>
  <r>
    <s v="28-28"/>
    <n v="2020"/>
    <n v="12"/>
    <n v="18099.39"/>
    <n v="377"/>
    <n v="0"/>
    <d v="2020-04-26T00:00:00"/>
    <x v="39"/>
    <x v="3"/>
    <x v="1"/>
    <x v="1"/>
    <x v="11"/>
  </r>
  <r>
    <s v="21-17"/>
    <n v="2018"/>
    <n v="10"/>
    <n v="394.38"/>
    <n v="2"/>
    <n v="0"/>
    <d v="2018-04-08T00:00:00"/>
    <x v="3"/>
    <x v="3"/>
    <x v="0"/>
    <x v="1"/>
    <x v="24"/>
  </r>
  <r>
    <s v="21-8"/>
    <n v="2018"/>
    <n v="46"/>
    <n v="1609840.38"/>
    <n v="545579"/>
    <n v="0"/>
    <d v="2018-12-16T00:00:00"/>
    <x v="33"/>
    <x v="7"/>
    <x v="0"/>
    <x v="1"/>
    <x v="9"/>
  </r>
  <r>
    <s v="21-5"/>
    <n v="2018"/>
    <n v="45"/>
    <n v="749618.47"/>
    <n v="247035"/>
    <n v="0"/>
    <d v="2018-12-09T00:00:00"/>
    <x v="22"/>
    <x v="7"/>
    <x v="0"/>
    <x v="1"/>
    <x v="21"/>
  </r>
  <r>
    <s v="21-2"/>
    <n v="2019"/>
    <n v="33"/>
    <n v="27940.06"/>
    <n v="2138"/>
    <n v="0"/>
    <d v="2019-09-22T00:00:00"/>
    <x v="51"/>
    <x v="1"/>
    <x v="2"/>
    <x v="1"/>
    <x v="8"/>
  </r>
  <r>
    <s v="21-15"/>
    <n v="2018"/>
    <n v="49"/>
    <n v="5086.3"/>
    <n v="72"/>
    <n v="0"/>
    <d v="2019-01-06T00:00:00"/>
    <x v="6"/>
    <x v="5"/>
    <x v="2"/>
    <x v="0"/>
    <x v="19"/>
  </r>
  <r>
    <s v="25-1"/>
    <n v="2018"/>
    <n v="35"/>
    <n v="292.45999999999998"/>
    <n v="4"/>
    <n v="0"/>
    <d v="2018-09-30T00:00:00"/>
    <x v="1"/>
    <x v="1"/>
    <x v="0"/>
    <x v="1"/>
    <x v="2"/>
  </r>
  <r>
    <s v="21-18"/>
    <n v="2018"/>
    <n v="23"/>
    <n v="746"/>
    <n v="2"/>
    <n v="0"/>
    <d v="2018-07-08T00:00:00"/>
    <x v="27"/>
    <x v="10"/>
    <x v="0"/>
    <x v="1"/>
    <x v="4"/>
  </r>
  <r>
    <s v="21-3"/>
    <n v="2020"/>
    <n v="12"/>
    <n v="265171.08"/>
    <n v="97958"/>
    <n v="0"/>
    <d v="2020-04-26T00:00:00"/>
    <x v="39"/>
    <x v="3"/>
    <x v="1"/>
    <x v="1"/>
    <x v="5"/>
  </r>
  <r>
    <s v="21-5"/>
    <n v="2018"/>
    <n v="36"/>
    <n v="814342.27"/>
    <n v="273607"/>
    <n v="0"/>
    <d v="2018-10-07T00:00:00"/>
    <x v="2"/>
    <x v="2"/>
    <x v="0"/>
    <x v="1"/>
    <x v="21"/>
  </r>
  <r>
    <s v="21-8"/>
    <n v="2019"/>
    <n v="38"/>
    <n v="2435815.59"/>
    <n v="691935"/>
    <n v="0"/>
    <d v="2019-10-27T00:00:00"/>
    <x v="26"/>
    <x v="2"/>
    <x v="2"/>
    <x v="1"/>
    <x v="9"/>
  </r>
  <r>
    <s v="21-6"/>
    <n v="2019"/>
    <n v="18"/>
    <n v="4690.21"/>
    <n v="1069"/>
    <n v="0"/>
    <d v="2019-06-09T00:00:00"/>
    <x v="8"/>
    <x v="4"/>
    <x v="2"/>
    <x v="1"/>
    <x v="15"/>
  </r>
  <r>
    <s v="21-90"/>
    <n v="2018"/>
    <n v="43"/>
    <n v="-95.49"/>
    <n v="-1"/>
    <n v="0"/>
    <d v="2018-11-25T00:00:00"/>
    <x v="45"/>
    <x v="9"/>
    <x v="0"/>
    <x v="1"/>
    <x v="12"/>
  </r>
  <r>
    <s v="22-12"/>
    <n v="2018"/>
    <n v="49"/>
    <n v="31951.58"/>
    <n v="2879"/>
    <n v="0"/>
    <d v="2019-01-06T00:00:00"/>
    <x v="6"/>
    <x v="5"/>
    <x v="2"/>
    <x v="0"/>
    <x v="3"/>
  </r>
  <r>
    <s v="22-12"/>
    <n v="2019"/>
    <n v="7"/>
    <n v="44672.12"/>
    <n v="4281"/>
    <n v="0"/>
    <d v="2019-03-24T00:00:00"/>
    <x v="25"/>
    <x v="11"/>
    <x v="2"/>
    <x v="1"/>
    <x v="3"/>
  </r>
  <r>
    <s v="21-6"/>
    <n v="2020"/>
    <n v="47"/>
    <n v="23348.65"/>
    <n v="4819"/>
    <n v="0"/>
    <d v="2020-12-27T00:00:00"/>
    <x v="19"/>
    <x v="7"/>
    <x v="1"/>
    <x v="1"/>
    <x v="15"/>
  </r>
  <r>
    <s v="21-15"/>
    <n v="2019"/>
    <n v="21"/>
    <n v="4718.16"/>
    <n v="67"/>
    <n v="0"/>
    <d v="2019-06-30T00:00:00"/>
    <x v="5"/>
    <x v="4"/>
    <x v="2"/>
    <x v="1"/>
    <x v="19"/>
  </r>
  <r>
    <s v="22-9"/>
    <n v="2020"/>
    <n v="12"/>
    <n v="289789.06"/>
    <n v="60088"/>
    <n v="0"/>
    <d v="2020-04-26T00:00:00"/>
    <x v="39"/>
    <x v="3"/>
    <x v="1"/>
    <x v="1"/>
    <x v="6"/>
  </r>
  <r>
    <s v="22-9"/>
    <n v="2020"/>
    <n v="38"/>
    <n v="308420.83"/>
    <n v="63451"/>
    <n v="0"/>
    <d v="2020-10-25T00:00:00"/>
    <x v="26"/>
    <x v="2"/>
    <x v="1"/>
    <x v="1"/>
    <x v="6"/>
  </r>
  <r>
    <s v="30-27"/>
    <n v="2020"/>
    <n v="8"/>
    <n v="0"/>
    <n v="0"/>
    <n v="0"/>
    <d v="2020-03-29T00:00:00"/>
    <x v="30"/>
    <x v="11"/>
    <x v="1"/>
    <x v="1"/>
    <x v="25"/>
  </r>
  <r>
    <s v="22-14"/>
    <n v="2018"/>
    <n v="20"/>
    <n v="0"/>
    <n v="0"/>
    <n v="0"/>
    <d v="2018-06-17T00:00:00"/>
    <x v="32"/>
    <x v="4"/>
    <x v="0"/>
    <x v="1"/>
    <x v="16"/>
  </r>
  <r>
    <s v="22-14"/>
    <n v="2018"/>
    <n v="30"/>
    <n v="0"/>
    <n v="0"/>
    <n v="0"/>
    <d v="2018-08-26T00:00:00"/>
    <x v="47"/>
    <x v="8"/>
    <x v="0"/>
    <x v="1"/>
    <x v="16"/>
  </r>
  <r>
    <s v="28-23"/>
    <n v="2018"/>
    <n v="6"/>
    <n v="11033.04"/>
    <n v="516"/>
    <n v="0"/>
    <d v="2018-03-11T00:00:00"/>
    <x v="41"/>
    <x v="11"/>
    <x v="0"/>
    <x v="1"/>
    <x v="22"/>
  </r>
  <r>
    <s v="21-5"/>
    <n v="2020"/>
    <n v="25"/>
    <n v="1178590.97"/>
    <n v="385034"/>
    <n v="0"/>
    <d v="2020-07-26T00:00:00"/>
    <x v="17"/>
    <x v="10"/>
    <x v="1"/>
    <x v="1"/>
    <x v="21"/>
  </r>
  <r>
    <s v="21-20"/>
    <n v="2020"/>
    <n v="12"/>
    <n v="24682442.329999998"/>
    <n v="3258020"/>
    <n v="0"/>
    <d v="2020-04-26T00:00:00"/>
    <x v="39"/>
    <x v="3"/>
    <x v="1"/>
    <x v="1"/>
    <x v="0"/>
  </r>
  <r>
    <s v="21-5"/>
    <n v="2019"/>
    <n v="48"/>
    <n v="770630.47"/>
    <n v="237833"/>
    <n v="0"/>
    <d v="2020-01-05T00:00:00"/>
    <x v="6"/>
    <x v="5"/>
    <x v="1"/>
    <x v="0"/>
    <x v="21"/>
  </r>
  <r>
    <s v="21-7"/>
    <n v="2018"/>
    <n v="12"/>
    <n v="2271959.71"/>
    <n v="519053"/>
    <n v="0"/>
    <d v="2018-04-22T00:00:00"/>
    <x v="35"/>
    <x v="3"/>
    <x v="0"/>
    <x v="1"/>
    <x v="18"/>
  </r>
  <r>
    <s v="21-7"/>
    <n v="2018"/>
    <n v="17"/>
    <n v="3270314.65"/>
    <n v="751363"/>
    <n v="0"/>
    <d v="2018-05-27T00:00:00"/>
    <x v="48"/>
    <x v="6"/>
    <x v="0"/>
    <x v="1"/>
    <x v="18"/>
  </r>
  <r>
    <s v="21-8"/>
    <n v="2020"/>
    <n v="4"/>
    <n v="2787846.17"/>
    <n v="887863"/>
    <n v="0"/>
    <d v="2020-03-01T00:00:00"/>
    <x v="36"/>
    <x v="0"/>
    <x v="1"/>
    <x v="1"/>
    <x v="9"/>
  </r>
  <r>
    <s v="21-6"/>
    <n v="2018"/>
    <n v="25"/>
    <n v="6678.77"/>
    <n v="1028"/>
    <n v="0"/>
    <d v="2018-07-22T00:00:00"/>
    <x v="37"/>
    <x v="10"/>
    <x v="0"/>
    <x v="1"/>
    <x v="15"/>
  </r>
  <r>
    <s v="21-2"/>
    <n v="2020"/>
    <n v="28"/>
    <n v="33923.730000000003"/>
    <n v="4014"/>
    <n v="0"/>
    <d v="2020-08-16T00:00:00"/>
    <x v="14"/>
    <x v="8"/>
    <x v="1"/>
    <x v="1"/>
    <x v="8"/>
  </r>
  <r>
    <s v="21-17"/>
    <n v="2020"/>
    <n v="31"/>
    <n v="-30"/>
    <n v="0"/>
    <n v="0"/>
    <d v="2020-09-06T00:00:00"/>
    <x v="9"/>
    <x v="1"/>
    <x v="1"/>
    <x v="1"/>
    <x v="24"/>
  </r>
  <r>
    <s v="22-9"/>
    <n v="2020"/>
    <n v="45"/>
    <n v="289326.03999999998"/>
    <n v="60798"/>
    <n v="0"/>
    <d v="2020-12-13T00:00:00"/>
    <x v="33"/>
    <x v="7"/>
    <x v="1"/>
    <x v="1"/>
    <x v="6"/>
  </r>
  <r>
    <s v="22-4"/>
    <n v="2020"/>
    <n v="19"/>
    <n v="0"/>
    <n v="0"/>
    <n v="0"/>
    <d v="2020-06-14T00:00:00"/>
    <x v="32"/>
    <x v="4"/>
    <x v="1"/>
    <x v="1"/>
    <x v="14"/>
  </r>
  <r>
    <s v="22-4"/>
    <n v="2019"/>
    <n v="45"/>
    <n v="9641.25"/>
    <n v="9"/>
    <n v="0"/>
    <d v="2019-12-15T00:00:00"/>
    <x v="33"/>
    <x v="7"/>
    <x v="2"/>
    <x v="1"/>
    <x v="14"/>
  </r>
  <r>
    <s v="28-9"/>
    <n v="2020"/>
    <n v="32"/>
    <n v="-89.96"/>
    <n v="-2"/>
    <n v="0"/>
    <d v="2020-09-13T00:00:00"/>
    <x v="50"/>
    <x v="1"/>
    <x v="1"/>
    <x v="1"/>
    <x v="16"/>
  </r>
  <r>
    <s v="21-18"/>
    <n v="2018"/>
    <n v="14"/>
    <n v="594.84"/>
    <n v="3"/>
    <n v="0"/>
    <d v="2018-05-06T00:00:00"/>
    <x v="13"/>
    <x v="3"/>
    <x v="0"/>
    <x v="1"/>
    <x v="4"/>
  </r>
  <r>
    <s v="21-3"/>
    <n v="2018"/>
    <n v="31"/>
    <n v="207300.11"/>
    <n v="51316"/>
    <n v="0"/>
    <d v="2018-09-02T00:00:00"/>
    <x v="49"/>
    <x v="8"/>
    <x v="0"/>
    <x v="1"/>
    <x v="5"/>
  </r>
  <r>
    <s v="21-5"/>
    <n v="2018"/>
    <n v="32"/>
    <n v="837220.27"/>
    <n v="264142"/>
    <n v="0"/>
    <d v="2018-09-09T00:00:00"/>
    <x v="9"/>
    <x v="1"/>
    <x v="0"/>
    <x v="1"/>
    <x v="21"/>
  </r>
  <r>
    <s v="21-5"/>
    <n v="2018"/>
    <n v="26"/>
    <n v="791941.55"/>
    <n v="255711"/>
    <n v="0"/>
    <d v="2018-07-29T00:00:00"/>
    <x v="17"/>
    <x v="10"/>
    <x v="0"/>
    <x v="1"/>
    <x v="21"/>
  </r>
  <r>
    <s v="21-8"/>
    <n v="2020"/>
    <n v="11"/>
    <n v="5520900.8600000003"/>
    <n v="1497781"/>
    <n v="0"/>
    <d v="2020-04-19T00:00:00"/>
    <x v="35"/>
    <x v="3"/>
    <x v="1"/>
    <x v="1"/>
    <x v="9"/>
  </r>
  <r>
    <s v="21-4"/>
    <n v="2019"/>
    <n v="30"/>
    <n v="22647.74"/>
    <n v="4778"/>
    <n v="0"/>
    <d v="2019-09-01T00:00:00"/>
    <x v="49"/>
    <x v="8"/>
    <x v="2"/>
    <x v="1"/>
    <x v="10"/>
  </r>
  <r>
    <s v="21-6"/>
    <n v="2019"/>
    <n v="44"/>
    <n v="5793.33"/>
    <n v="1156"/>
    <n v="0"/>
    <d v="2019-12-08T00:00:00"/>
    <x v="22"/>
    <x v="7"/>
    <x v="2"/>
    <x v="1"/>
    <x v="15"/>
  </r>
  <r>
    <s v="21-4"/>
    <n v="2020"/>
    <n v="26"/>
    <n v="36531.019999999997"/>
    <n v="7315"/>
    <n v="0"/>
    <d v="2020-08-02T00:00:00"/>
    <x v="44"/>
    <x v="10"/>
    <x v="1"/>
    <x v="1"/>
    <x v="10"/>
  </r>
  <r>
    <s v="21-2"/>
    <n v="2019"/>
    <n v="8"/>
    <n v="9589.25"/>
    <n v="760"/>
    <n v="0"/>
    <d v="2019-03-31T00:00:00"/>
    <x v="30"/>
    <x v="11"/>
    <x v="2"/>
    <x v="1"/>
    <x v="8"/>
  </r>
  <r>
    <s v="22-9"/>
    <n v="2018"/>
    <n v="31"/>
    <n v="22783.31"/>
    <n v="3731"/>
    <n v="0"/>
    <d v="2018-09-02T00:00:00"/>
    <x v="49"/>
    <x v="8"/>
    <x v="0"/>
    <x v="1"/>
    <x v="6"/>
  </r>
  <r>
    <s v="25-1"/>
    <n v="2018"/>
    <n v="25"/>
    <n v="374.95"/>
    <n v="5"/>
    <n v="0"/>
    <d v="2018-07-22T00:00:00"/>
    <x v="37"/>
    <x v="10"/>
    <x v="0"/>
    <x v="1"/>
    <x v="2"/>
  </r>
  <r>
    <s v="22-4"/>
    <n v="2021"/>
    <n v="1"/>
    <n v="0"/>
    <n v="0"/>
    <n v="427"/>
    <d v="2021-02-07T00:00:00"/>
    <x v="21"/>
    <x v="0"/>
    <x v="3"/>
    <x v="0"/>
    <x v="14"/>
  </r>
  <r>
    <s v="21-15"/>
    <n v="2020"/>
    <n v="50"/>
    <n v="8251.9"/>
    <n v="141"/>
    <n v="558"/>
    <d v="2021-01-17T00:00:00"/>
    <x v="7"/>
    <x v="5"/>
    <x v="3"/>
    <x v="0"/>
    <x v="19"/>
  </r>
  <r>
    <s v="21-20"/>
    <n v="2019"/>
    <n v="49"/>
    <n v="8011835.96"/>
    <n v="1123077"/>
    <n v="0"/>
    <d v="2020-01-12T00:00:00"/>
    <x v="11"/>
    <x v="5"/>
    <x v="1"/>
    <x v="0"/>
    <x v="0"/>
  </r>
  <r>
    <s v="21-20"/>
    <n v="2019"/>
    <n v="37"/>
    <n v="12727195.17"/>
    <n v="1677813"/>
    <n v="0"/>
    <d v="2019-10-20T00:00:00"/>
    <x v="40"/>
    <x v="2"/>
    <x v="2"/>
    <x v="1"/>
    <x v="0"/>
  </r>
  <r>
    <s v="21-7"/>
    <n v="2018"/>
    <n v="5"/>
    <n v="1263171.73"/>
    <n v="297995"/>
    <n v="0"/>
    <d v="2018-03-04T00:00:00"/>
    <x v="36"/>
    <x v="0"/>
    <x v="0"/>
    <x v="1"/>
    <x v="18"/>
  </r>
  <r>
    <s v="21-8"/>
    <n v="2018"/>
    <n v="12"/>
    <n v="3973317.65"/>
    <n v="1084926"/>
    <n v="0"/>
    <d v="2018-04-22T00:00:00"/>
    <x v="35"/>
    <x v="3"/>
    <x v="0"/>
    <x v="1"/>
    <x v="9"/>
  </r>
  <r>
    <s v="21-6"/>
    <n v="2020"/>
    <n v="44"/>
    <n v="58375.03"/>
    <n v="14653"/>
    <n v="0"/>
    <d v="2020-12-06T00:00:00"/>
    <x v="22"/>
    <x v="7"/>
    <x v="1"/>
    <x v="1"/>
    <x v="15"/>
  </r>
  <r>
    <s v="21-2"/>
    <n v="2020"/>
    <n v="14"/>
    <n v="37226.74"/>
    <n v="2420"/>
    <n v="0"/>
    <d v="2020-05-10T00:00:00"/>
    <x v="29"/>
    <x v="6"/>
    <x v="1"/>
    <x v="1"/>
    <x v="8"/>
  </r>
  <r>
    <s v="21-90"/>
    <n v="2018"/>
    <n v="36"/>
    <n v="490"/>
    <n v="4"/>
    <n v="0"/>
    <d v="2018-10-07T00:00:00"/>
    <x v="2"/>
    <x v="2"/>
    <x v="0"/>
    <x v="1"/>
    <x v="12"/>
  </r>
  <r>
    <s v="22-10"/>
    <n v="2018"/>
    <n v="6"/>
    <n v="8162.16"/>
    <n v="301"/>
    <n v="0"/>
    <d v="2018-03-11T00:00:00"/>
    <x v="41"/>
    <x v="11"/>
    <x v="0"/>
    <x v="1"/>
    <x v="17"/>
  </r>
  <r>
    <s v="21-15"/>
    <n v="2018"/>
    <n v="45"/>
    <n v="4027.87"/>
    <n v="64"/>
    <n v="0"/>
    <d v="2018-12-09T00:00:00"/>
    <x v="22"/>
    <x v="7"/>
    <x v="0"/>
    <x v="1"/>
    <x v="19"/>
  </r>
  <r>
    <s v="22-9"/>
    <n v="2018"/>
    <n v="41"/>
    <n v="42601.18"/>
    <n v="6698"/>
    <n v="0"/>
    <d v="2018-11-11T00:00:00"/>
    <x v="18"/>
    <x v="9"/>
    <x v="0"/>
    <x v="1"/>
    <x v="6"/>
  </r>
  <r>
    <s v="25-1"/>
    <n v="2018"/>
    <n v="19"/>
    <n v="2099.7199999999998"/>
    <n v="28"/>
    <n v="0"/>
    <d v="2018-06-10T00:00:00"/>
    <x v="8"/>
    <x v="4"/>
    <x v="0"/>
    <x v="1"/>
    <x v="2"/>
  </r>
  <r>
    <s v="22-4"/>
    <n v="2020"/>
    <n v="15"/>
    <n v="9641.25"/>
    <n v="9"/>
    <n v="0"/>
    <d v="2020-05-17T00:00:00"/>
    <x v="15"/>
    <x v="6"/>
    <x v="1"/>
    <x v="1"/>
    <x v="14"/>
  </r>
  <r>
    <s v="21-17"/>
    <n v="2018"/>
    <n v="15"/>
    <n v="-4.8"/>
    <n v="-4"/>
    <n v="0"/>
    <d v="2018-05-13T00:00:00"/>
    <x v="29"/>
    <x v="6"/>
    <x v="0"/>
    <x v="1"/>
    <x v="24"/>
  </r>
  <r>
    <s v="22-4"/>
    <n v="2018"/>
    <n v="34"/>
    <n v="8579.43"/>
    <n v="10"/>
    <n v="0"/>
    <d v="2018-09-23T00:00:00"/>
    <x v="51"/>
    <x v="1"/>
    <x v="0"/>
    <x v="1"/>
    <x v="14"/>
  </r>
  <r>
    <s v="21-20"/>
    <n v="2019"/>
    <n v="12"/>
    <n v="17862315.370000001"/>
    <n v="2283096"/>
    <n v="0"/>
    <d v="2019-04-28T00:00:00"/>
    <x v="39"/>
    <x v="3"/>
    <x v="2"/>
    <x v="1"/>
    <x v="0"/>
  </r>
  <r>
    <s v="21-3"/>
    <n v="2018"/>
    <n v="52"/>
    <n v="152713.31"/>
    <n v="48751"/>
    <n v="0"/>
    <d v="2019-01-27T00:00:00"/>
    <x v="23"/>
    <x v="5"/>
    <x v="2"/>
    <x v="0"/>
    <x v="5"/>
  </r>
  <r>
    <s v="21-13"/>
    <n v="2018"/>
    <n v="28"/>
    <n v="0"/>
    <n v="0"/>
    <n v="0"/>
    <d v="2018-08-12T00:00:00"/>
    <x v="43"/>
    <x v="8"/>
    <x v="0"/>
    <x v="1"/>
    <x v="7"/>
  </r>
  <r>
    <s v="22-10"/>
    <n v="2018"/>
    <n v="1"/>
    <n v="229.91"/>
    <n v="26"/>
    <n v="0"/>
    <d v="2018-02-04T00:00:00"/>
    <x v="28"/>
    <x v="5"/>
    <x v="0"/>
    <x v="0"/>
    <x v="17"/>
  </r>
  <r>
    <s v="22-10"/>
    <n v="2019"/>
    <n v="46"/>
    <n v="3601.53"/>
    <n v="115"/>
    <n v="0"/>
    <d v="2019-12-22T00:00:00"/>
    <x v="12"/>
    <x v="7"/>
    <x v="2"/>
    <x v="1"/>
    <x v="17"/>
  </r>
  <r>
    <s v="22-9"/>
    <n v="2018"/>
    <n v="36"/>
    <n v="30102.58"/>
    <n v="4696"/>
    <n v="0"/>
    <d v="2018-10-07T00:00:00"/>
    <x v="2"/>
    <x v="2"/>
    <x v="0"/>
    <x v="1"/>
    <x v="6"/>
  </r>
  <r>
    <s v="28-28"/>
    <n v="2018"/>
    <n v="17"/>
    <n v="3459.35"/>
    <n v="53"/>
    <n v="0"/>
    <d v="2018-05-27T00:00:00"/>
    <x v="48"/>
    <x v="6"/>
    <x v="0"/>
    <x v="1"/>
    <x v="11"/>
  </r>
  <r>
    <s v="27-31"/>
    <n v="2019"/>
    <n v="17"/>
    <n v="-97.89"/>
    <n v="-7"/>
    <n v="0"/>
    <d v="2019-06-02T00:00:00"/>
    <x v="10"/>
    <x v="6"/>
    <x v="2"/>
    <x v="1"/>
    <x v="13"/>
  </r>
  <r>
    <s v="21-8"/>
    <n v="2020"/>
    <n v="29"/>
    <n v="3441109.37"/>
    <n v="870915"/>
    <n v="0"/>
    <d v="2020-08-23T00:00:00"/>
    <x v="47"/>
    <x v="8"/>
    <x v="1"/>
    <x v="1"/>
    <x v="9"/>
  </r>
  <r>
    <s v="21-3"/>
    <n v="2020"/>
    <n v="46"/>
    <n v="371259.68"/>
    <n v="68265"/>
    <n v="0"/>
    <d v="2020-12-20T00:00:00"/>
    <x v="12"/>
    <x v="7"/>
    <x v="1"/>
    <x v="1"/>
    <x v="5"/>
  </r>
  <r>
    <s v="21-3"/>
    <n v="2017"/>
    <n v="50"/>
    <n v="162680.38"/>
    <n v="19812"/>
    <n v="0"/>
    <d v="2018-01-14T00:00:00"/>
    <x v="11"/>
    <x v="5"/>
    <x v="0"/>
    <x v="0"/>
    <x v="5"/>
  </r>
  <r>
    <s v="22-12"/>
    <n v="2019"/>
    <n v="51"/>
    <n v="34953.68"/>
    <n v="2862"/>
    <n v="0"/>
    <d v="2020-01-26T00:00:00"/>
    <x v="23"/>
    <x v="5"/>
    <x v="1"/>
    <x v="0"/>
    <x v="3"/>
  </r>
  <r>
    <s v="22-10"/>
    <n v="2017"/>
    <n v="49"/>
    <n v="2487.8000000000002"/>
    <n v="101"/>
    <n v="0"/>
    <d v="2018-01-07T00:00:00"/>
    <x v="6"/>
    <x v="5"/>
    <x v="0"/>
    <x v="0"/>
    <x v="17"/>
  </r>
  <r>
    <s v="28-23"/>
    <n v="2019"/>
    <n v="32"/>
    <n v="59272.74"/>
    <n v="7893"/>
    <n v="0"/>
    <d v="2019-09-15T00:00:00"/>
    <x v="50"/>
    <x v="1"/>
    <x v="2"/>
    <x v="1"/>
    <x v="22"/>
  </r>
  <r>
    <s v="28-23"/>
    <n v="2019"/>
    <n v="51"/>
    <n v="30322.97"/>
    <n v="3640"/>
    <n v="0"/>
    <d v="2020-01-26T00:00:00"/>
    <x v="23"/>
    <x v="5"/>
    <x v="1"/>
    <x v="0"/>
    <x v="22"/>
  </r>
  <r>
    <s v="21-6"/>
    <n v="2020"/>
    <n v="52"/>
    <n v="21781.15"/>
    <n v="3832"/>
    <n v="12053"/>
    <d v="2021-01-31T00:00:00"/>
    <x v="28"/>
    <x v="5"/>
    <x v="3"/>
    <x v="0"/>
    <x v="15"/>
  </r>
  <r>
    <s v="21-7"/>
    <n v="2019"/>
    <n v="31"/>
    <n v="2221905.34"/>
    <n v="558655"/>
    <n v="0"/>
    <d v="2019-09-08T00:00:00"/>
    <x v="9"/>
    <x v="1"/>
    <x v="2"/>
    <x v="1"/>
    <x v="18"/>
  </r>
  <r>
    <s v="21-3"/>
    <n v="2018"/>
    <n v="6"/>
    <n v="244795.91"/>
    <n v="26416"/>
    <n v="0"/>
    <d v="2018-03-11T00:00:00"/>
    <x v="41"/>
    <x v="11"/>
    <x v="0"/>
    <x v="1"/>
    <x v="5"/>
  </r>
  <r>
    <s v="21-1"/>
    <n v="2020"/>
    <n v="6"/>
    <n v="1543111.03"/>
    <n v="137438"/>
    <n v="0"/>
    <d v="2020-03-15T00:00:00"/>
    <x v="42"/>
    <x v="11"/>
    <x v="1"/>
    <x v="1"/>
    <x v="1"/>
  </r>
  <r>
    <s v="21-90"/>
    <n v="2020"/>
    <n v="28"/>
    <n v="57.75"/>
    <n v="2"/>
    <n v="0"/>
    <d v="2020-08-16T00:00:00"/>
    <x v="14"/>
    <x v="8"/>
    <x v="1"/>
    <x v="1"/>
    <x v="12"/>
  </r>
  <r>
    <s v="22-10"/>
    <n v="2019"/>
    <n v="44"/>
    <n v="2332.56"/>
    <n v="78"/>
    <n v="0"/>
    <d v="2019-12-08T00:00:00"/>
    <x v="22"/>
    <x v="7"/>
    <x v="2"/>
    <x v="1"/>
    <x v="17"/>
  </r>
  <r>
    <s v="28-23"/>
    <n v="2018"/>
    <n v="41"/>
    <n v="22200.93"/>
    <n v="1130"/>
    <n v="0"/>
    <d v="2018-11-11T00:00:00"/>
    <x v="18"/>
    <x v="9"/>
    <x v="0"/>
    <x v="1"/>
    <x v="22"/>
  </r>
  <r>
    <s v="25-1"/>
    <n v="2020"/>
    <n v="10"/>
    <n v="0"/>
    <n v="0"/>
    <n v="0"/>
    <d v="2020-04-12T00:00:00"/>
    <x v="24"/>
    <x v="3"/>
    <x v="1"/>
    <x v="1"/>
    <x v="2"/>
  </r>
  <r>
    <s v="28-26"/>
    <n v="2020"/>
    <n v="34"/>
    <n v="0"/>
    <n v="0"/>
    <n v="0"/>
    <d v="2020-09-27T00:00:00"/>
    <x v="1"/>
    <x v="1"/>
    <x v="1"/>
    <x v="1"/>
    <x v="20"/>
  </r>
  <r>
    <s v="22-4"/>
    <n v="2018"/>
    <n v="23"/>
    <n v="450"/>
    <n v="2"/>
    <n v="0"/>
    <d v="2018-07-08T00:00:00"/>
    <x v="27"/>
    <x v="10"/>
    <x v="0"/>
    <x v="1"/>
    <x v="14"/>
  </r>
  <r>
    <s v="27-31"/>
    <n v="2019"/>
    <n v="6"/>
    <n v="-185.97"/>
    <n v="-11"/>
    <n v="0"/>
    <d v="2019-03-17T00:00:00"/>
    <x v="42"/>
    <x v="11"/>
    <x v="2"/>
    <x v="1"/>
    <x v="13"/>
  </r>
  <r>
    <s v="21-5"/>
    <n v="2020"/>
    <n v="48"/>
    <n v="1160493.83"/>
    <n v="318387"/>
    <n v="0"/>
    <d v="2021-01-03T00:00:00"/>
    <x v="6"/>
    <x v="5"/>
    <x v="3"/>
    <x v="0"/>
    <x v="21"/>
  </r>
  <r>
    <s v="21-8"/>
    <n v="2019"/>
    <n v="21"/>
    <n v="3514198.3"/>
    <n v="967183"/>
    <n v="0"/>
    <d v="2019-06-30T00:00:00"/>
    <x v="5"/>
    <x v="4"/>
    <x v="2"/>
    <x v="1"/>
    <x v="9"/>
  </r>
  <r>
    <s v="21-7"/>
    <n v="2019"/>
    <n v="15"/>
    <n v="3009581.12"/>
    <n v="701011"/>
    <n v="0"/>
    <d v="2019-05-19T00:00:00"/>
    <x v="15"/>
    <x v="6"/>
    <x v="2"/>
    <x v="1"/>
    <x v="18"/>
  </r>
  <r>
    <s v="21-13"/>
    <n v="2018"/>
    <n v="51"/>
    <n v="0"/>
    <n v="0"/>
    <n v="0"/>
    <d v="2019-01-20T00:00:00"/>
    <x v="7"/>
    <x v="5"/>
    <x v="2"/>
    <x v="0"/>
    <x v="7"/>
  </r>
  <r>
    <s v="21-90"/>
    <n v="2018"/>
    <n v="11"/>
    <n v="972.9"/>
    <n v="283"/>
    <n v="0"/>
    <d v="2018-04-15T00:00:00"/>
    <x v="24"/>
    <x v="3"/>
    <x v="0"/>
    <x v="1"/>
    <x v="12"/>
  </r>
  <r>
    <s v="22-12"/>
    <n v="2020"/>
    <n v="35"/>
    <n v="42742.04"/>
    <n v="3521"/>
    <n v="0"/>
    <d v="2020-10-04T00:00:00"/>
    <x v="2"/>
    <x v="2"/>
    <x v="1"/>
    <x v="1"/>
    <x v="3"/>
  </r>
  <r>
    <s v="22-12"/>
    <n v="2019"/>
    <n v="37"/>
    <n v="38278.410000000003"/>
    <n v="3350"/>
    <n v="0"/>
    <d v="2019-10-20T00:00:00"/>
    <x v="40"/>
    <x v="2"/>
    <x v="2"/>
    <x v="1"/>
    <x v="3"/>
  </r>
  <r>
    <s v="22-10"/>
    <n v="2020"/>
    <n v="44"/>
    <n v="4257.68"/>
    <n v="146"/>
    <n v="0"/>
    <d v="2020-12-06T00:00:00"/>
    <x v="22"/>
    <x v="7"/>
    <x v="1"/>
    <x v="1"/>
    <x v="17"/>
  </r>
  <r>
    <s v="22-9"/>
    <n v="2018"/>
    <n v="39"/>
    <n v="46819.93"/>
    <n v="7811"/>
    <n v="0"/>
    <d v="2018-10-28T00:00:00"/>
    <x v="26"/>
    <x v="2"/>
    <x v="0"/>
    <x v="1"/>
    <x v="6"/>
  </r>
  <r>
    <s v="28-23"/>
    <n v="2018"/>
    <n v="30"/>
    <n v="34051.730000000003"/>
    <n v="1831"/>
    <n v="0"/>
    <d v="2018-08-26T00:00:00"/>
    <x v="47"/>
    <x v="8"/>
    <x v="0"/>
    <x v="1"/>
    <x v="22"/>
  </r>
  <r>
    <s v="28-23"/>
    <n v="2018"/>
    <n v="28"/>
    <n v="34416.14"/>
    <n v="1842"/>
    <n v="0"/>
    <d v="2018-08-12T00:00:00"/>
    <x v="43"/>
    <x v="8"/>
    <x v="0"/>
    <x v="1"/>
    <x v="22"/>
  </r>
  <r>
    <s v="28-28"/>
    <n v="2018"/>
    <n v="12"/>
    <n v="2307.4899999999998"/>
    <n v="44"/>
    <n v="0"/>
    <d v="2018-04-22T00:00:00"/>
    <x v="35"/>
    <x v="3"/>
    <x v="0"/>
    <x v="1"/>
    <x v="11"/>
  </r>
  <r>
    <s v="28-26"/>
    <n v="2020"/>
    <n v="33"/>
    <n v="132"/>
    <n v="4"/>
    <n v="0"/>
    <d v="2020-09-20T00:00:00"/>
    <x v="51"/>
    <x v="1"/>
    <x v="1"/>
    <x v="1"/>
    <x v="20"/>
  </r>
  <r>
    <s v="27-31"/>
    <n v="2017"/>
    <n v="50"/>
    <n v="289834.55"/>
    <n v="16208"/>
    <n v="0"/>
    <d v="2018-01-14T00:00:00"/>
    <x v="11"/>
    <x v="5"/>
    <x v="0"/>
    <x v="0"/>
    <x v="13"/>
  </r>
  <r>
    <s v="21-20"/>
    <n v="2018"/>
    <n v="5"/>
    <n v="11237228.109999999"/>
    <n v="1397191"/>
    <n v="0"/>
    <d v="2018-03-04T00:00:00"/>
    <x v="36"/>
    <x v="0"/>
    <x v="0"/>
    <x v="1"/>
    <x v="0"/>
  </r>
  <r>
    <s v="21-5"/>
    <n v="2017"/>
    <n v="50"/>
    <n v="731379.05"/>
    <n v="250665"/>
    <n v="0"/>
    <d v="2018-01-14T00:00:00"/>
    <x v="11"/>
    <x v="5"/>
    <x v="0"/>
    <x v="0"/>
    <x v="21"/>
  </r>
  <r>
    <s v="21-5"/>
    <n v="2020"/>
    <n v="11"/>
    <n v="1205356.05"/>
    <n v="374056"/>
    <n v="0"/>
    <d v="2020-04-19T00:00:00"/>
    <x v="35"/>
    <x v="3"/>
    <x v="1"/>
    <x v="1"/>
    <x v="21"/>
  </r>
  <r>
    <s v="21-1"/>
    <n v="2020"/>
    <n v="9"/>
    <n v="1487473.95"/>
    <n v="133808"/>
    <n v="0"/>
    <d v="2020-04-05T00:00:00"/>
    <x v="3"/>
    <x v="3"/>
    <x v="1"/>
    <x v="1"/>
    <x v="1"/>
  </r>
  <r>
    <s v="21-1"/>
    <n v="2020"/>
    <n v="36"/>
    <n v="2200644.66"/>
    <n v="168430"/>
    <n v="0"/>
    <d v="2020-10-11T00:00:00"/>
    <x v="38"/>
    <x v="2"/>
    <x v="1"/>
    <x v="1"/>
    <x v="1"/>
  </r>
  <r>
    <s v="21-2"/>
    <n v="2018"/>
    <n v="22"/>
    <n v="12314.44"/>
    <n v="742"/>
    <n v="0"/>
    <d v="2018-07-01T00:00:00"/>
    <x v="5"/>
    <x v="4"/>
    <x v="0"/>
    <x v="1"/>
    <x v="8"/>
  </r>
  <r>
    <s v="21-2"/>
    <n v="2017"/>
    <n v="52"/>
    <n v="5600.98"/>
    <n v="457"/>
    <n v="0"/>
    <d v="2018-01-28T00:00:00"/>
    <x v="23"/>
    <x v="5"/>
    <x v="0"/>
    <x v="0"/>
    <x v="8"/>
  </r>
  <r>
    <s v="21-90"/>
    <n v="2018"/>
    <n v="34"/>
    <n v="595"/>
    <n v="3"/>
    <n v="0"/>
    <d v="2018-09-23T00:00:00"/>
    <x v="51"/>
    <x v="1"/>
    <x v="0"/>
    <x v="1"/>
    <x v="12"/>
  </r>
  <r>
    <s v="22-9"/>
    <n v="2018"/>
    <n v="22"/>
    <n v="29862.07"/>
    <n v="4855"/>
    <n v="0"/>
    <d v="2018-07-01T00:00:00"/>
    <x v="5"/>
    <x v="4"/>
    <x v="0"/>
    <x v="1"/>
    <x v="6"/>
  </r>
  <r>
    <s v="28-23"/>
    <n v="2019"/>
    <n v="20"/>
    <n v="107233.06"/>
    <n v="11145"/>
    <n v="0"/>
    <d v="2019-06-23T00:00:00"/>
    <x v="31"/>
    <x v="4"/>
    <x v="2"/>
    <x v="1"/>
    <x v="22"/>
  </r>
  <r>
    <s v="22-4"/>
    <n v="2020"/>
    <n v="16"/>
    <n v="0"/>
    <n v="0"/>
    <n v="0"/>
    <d v="2020-05-24T00:00:00"/>
    <x v="48"/>
    <x v="6"/>
    <x v="1"/>
    <x v="1"/>
    <x v="14"/>
  </r>
  <r>
    <s v="21-6"/>
    <n v="2021"/>
    <n v="2"/>
    <n v="31291.85"/>
    <n v="5786"/>
    <n v="18484"/>
    <d v="2021-02-14T00:00:00"/>
    <x v="0"/>
    <x v="0"/>
    <x v="3"/>
    <x v="0"/>
    <x v="15"/>
  </r>
  <r>
    <s v="27-31"/>
    <n v="2020"/>
    <n v="52"/>
    <n v="0"/>
    <n v="0"/>
    <n v="2"/>
    <d v="2021-01-31T00:00:00"/>
    <x v="28"/>
    <x v="5"/>
    <x v="3"/>
    <x v="0"/>
    <x v="13"/>
  </r>
  <r>
    <s v="27-31"/>
    <n v="2021"/>
    <n v="2"/>
    <n v="0"/>
    <n v="0"/>
    <n v="2"/>
    <d v="2021-02-14T00:00:00"/>
    <x v="0"/>
    <x v="0"/>
    <x v="3"/>
    <x v="0"/>
    <x v="13"/>
  </r>
  <r>
    <s v="21-17"/>
    <n v="2020"/>
    <n v="49"/>
    <n v="2917.76"/>
    <n v="538"/>
    <n v="0"/>
    <d v="2021-01-10T00:00:00"/>
    <x v="11"/>
    <x v="5"/>
    <x v="3"/>
    <x v="0"/>
    <x v="24"/>
  </r>
  <r>
    <s v="21-3"/>
    <n v="2020"/>
    <n v="35"/>
    <n v="363566.1"/>
    <n v="74095"/>
    <n v="0"/>
    <d v="2020-10-04T00:00:00"/>
    <x v="2"/>
    <x v="2"/>
    <x v="1"/>
    <x v="1"/>
    <x v="5"/>
  </r>
  <r>
    <s v="21-3"/>
    <n v="2020"/>
    <n v="29"/>
    <n v="315662.64"/>
    <n v="80146"/>
    <n v="0"/>
    <d v="2020-08-23T00:00:00"/>
    <x v="47"/>
    <x v="8"/>
    <x v="1"/>
    <x v="1"/>
    <x v="5"/>
  </r>
  <r>
    <s v="21-1"/>
    <n v="2019"/>
    <n v="17"/>
    <n v="1415951.3600000001"/>
    <n v="122485"/>
    <n v="0"/>
    <d v="2019-06-02T00:00:00"/>
    <x v="10"/>
    <x v="6"/>
    <x v="2"/>
    <x v="1"/>
    <x v="1"/>
  </r>
  <r>
    <s v="21-6"/>
    <n v="2019"/>
    <n v="43"/>
    <n v="5071.88"/>
    <n v="1045"/>
    <n v="0"/>
    <d v="2019-12-01T00:00:00"/>
    <x v="46"/>
    <x v="9"/>
    <x v="2"/>
    <x v="1"/>
    <x v="15"/>
  </r>
  <r>
    <s v="21-2"/>
    <n v="2020"/>
    <n v="23"/>
    <n v="25453.15"/>
    <n v="1335"/>
    <n v="0"/>
    <d v="2020-07-12T00:00:00"/>
    <x v="20"/>
    <x v="10"/>
    <x v="1"/>
    <x v="1"/>
    <x v="8"/>
  </r>
  <r>
    <s v="21-2"/>
    <n v="2018"/>
    <n v="44"/>
    <n v="8759.0400000000009"/>
    <n v="369"/>
    <n v="0"/>
    <d v="2018-12-02T00:00:00"/>
    <x v="46"/>
    <x v="9"/>
    <x v="0"/>
    <x v="1"/>
    <x v="8"/>
  </r>
  <r>
    <s v="21-2"/>
    <n v="2018"/>
    <n v="2"/>
    <n v="15509.55"/>
    <n v="896"/>
    <n v="0"/>
    <d v="2018-02-11T00:00:00"/>
    <x v="21"/>
    <x v="0"/>
    <x v="0"/>
    <x v="0"/>
    <x v="8"/>
  </r>
  <r>
    <s v="21-17"/>
    <n v="2019"/>
    <n v="47"/>
    <n v="161.91999999999999"/>
    <n v="16"/>
    <n v="0"/>
    <d v="2019-12-29T00:00:00"/>
    <x v="19"/>
    <x v="7"/>
    <x v="2"/>
    <x v="1"/>
    <x v="24"/>
  </r>
  <r>
    <s v="21-15"/>
    <n v="2020"/>
    <n v="32"/>
    <n v="6132.31"/>
    <n v="85"/>
    <n v="0"/>
    <d v="2020-09-13T00:00:00"/>
    <x v="50"/>
    <x v="1"/>
    <x v="1"/>
    <x v="1"/>
    <x v="19"/>
  </r>
  <r>
    <s v="30-27"/>
    <n v="2020"/>
    <n v="9"/>
    <n v="0"/>
    <n v="0"/>
    <n v="0"/>
    <d v="2020-04-05T00:00:00"/>
    <x v="3"/>
    <x v="3"/>
    <x v="1"/>
    <x v="1"/>
    <x v="25"/>
  </r>
  <r>
    <s v="21-18"/>
    <n v="2019"/>
    <n v="36"/>
    <n v="212.34"/>
    <n v="2"/>
    <n v="0"/>
    <d v="2019-10-13T00:00:00"/>
    <x v="38"/>
    <x v="2"/>
    <x v="2"/>
    <x v="1"/>
    <x v="4"/>
  </r>
  <r>
    <s v="21-7"/>
    <n v="2020"/>
    <n v="26"/>
    <n v="2945403.08"/>
    <n v="615685"/>
    <n v="0"/>
    <d v="2020-08-02T00:00:00"/>
    <x v="44"/>
    <x v="10"/>
    <x v="1"/>
    <x v="1"/>
    <x v="18"/>
  </r>
  <r>
    <s v="21-7"/>
    <n v="2018"/>
    <n v="3"/>
    <n v="1014822.79"/>
    <n v="237049"/>
    <n v="0"/>
    <d v="2018-02-18T00:00:00"/>
    <x v="0"/>
    <x v="0"/>
    <x v="0"/>
    <x v="0"/>
    <x v="18"/>
  </r>
  <r>
    <s v="21-1"/>
    <n v="2018"/>
    <n v="42"/>
    <n v="1476013.49"/>
    <n v="122609"/>
    <n v="0"/>
    <d v="2018-11-18T00:00:00"/>
    <x v="16"/>
    <x v="9"/>
    <x v="0"/>
    <x v="1"/>
    <x v="1"/>
  </r>
  <r>
    <s v="21-4"/>
    <n v="2019"/>
    <n v="7"/>
    <n v="15492.96"/>
    <n v="4842"/>
    <n v="0"/>
    <d v="2019-03-24T00:00:00"/>
    <x v="25"/>
    <x v="11"/>
    <x v="2"/>
    <x v="1"/>
    <x v="10"/>
  </r>
  <r>
    <s v="21-4"/>
    <n v="2018"/>
    <n v="31"/>
    <n v="13140.25"/>
    <n v="4506"/>
    <n v="0"/>
    <d v="2018-09-02T00:00:00"/>
    <x v="49"/>
    <x v="8"/>
    <x v="0"/>
    <x v="1"/>
    <x v="10"/>
  </r>
  <r>
    <s v="21-4"/>
    <n v="2018"/>
    <n v="2"/>
    <n v="14000.99"/>
    <n v="3994"/>
    <n v="0"/>
    <d v="2018-02-11T00:00:00"/>
    <x v="21"/>
    <x v="0"/>
    <x v="0"/>
    <x v="0"/>
    <x v="10"/>
  </r>
  <r>
    <s v="21-90"/>
    <n v="2018"/>
    <n v="39"/>
    <n v="300.01"/>
    <n v="3"/>
    <n v="0"/>
    <d v="2018-10-28T00:00:00"/>
    <x v="26"/>
    <x v="2"/>
    <x v="0"/>
    <x v="1"/>
    <x v="12"/>
  </r>
  <r>
    <s v="21-90"/>
    <n v="2019"/>
    <n v="19"/>
    <n v="269.89999999999998"/>
    <n v="5"/>
    <n v="0"/>
    <d v="2019-06-16T00:00:00"/>
    <x v="32"/>
    <x v="4"/>
    <x v="2"/>
    <x v="1"/>
    <x v="12"/>
  </r>
  <r>
    <s v="21-17"/>
    <n v="2019"/>
    <n v="44"/>
    <n v="175.8"/>
    <n v="20"/>
    <n v="0"/>
    <d v="2019-12-08T00:00:00"/>
    <x v="22"/>
    <x v="7"/>
    <x v="2"/>
    <x v="1"/>
    <x v="24"/>
  </r>
  <r>
    <s v="28-28"/>
    <n v="2018"/>
    <n v="5"/>
    <n v="1210.0999999999999"/>
    <n v="20"/>
    <n v="0"/>
    <d v="2018-03-04T00:00:00"/>
    <x v="36"/>
    <x v="0"/>
    <x v="0"/>
    <x v="1"/>
    <x v="11"/>
  </r>
  <r>
    <s v="28-26"/>
    <n v="2019"/>
    <n v="24"/>
    <n v="116684.3"/>
    <n v="1231"/>
    <n v="0"/>
    <d v="2019-07-21T00:00:00"/>
    <x v="37"/>
    <x v="10"/>
    <x v="2"/>
    <x v="1"/>
    <x v="20"/>
  </r>
  <r>
    <s v="22-4"/>
    <n v="2018"/>
    <n v="21"/>
    <n v="225"/>
    <n v="1"/>
    <n v="0"/>
    <d v="2018-06-24T00:00:00"/>
    <x v="31"/>
    <x v="4"/>
    <x v="0"/>
    <x v="1"/>
    <x v="14"/>
  </r>
  <r>
    <s v="21-20"/>
    <n v="2019"/>
    <n v="22"/>
    <n v="16213231.710000001"/>
    <n v="2135059"/>
    <n v="0"/>
    <d v="2019-07-07T00:00:00"/>
    <x v="27"/>
    <x v="10"/>
    <x v="2"/>
    <x v="1"/>
    <x v="0"/>
  </r>
  <r>
    <s v="21-7"/>
    <n v="2020"/>
    <n v="30"/>
    <n v="2621783.65"/>
    <n v="557871"/>
    <n v="0"/>
    <d v="2020-08-30T00:00:00"/>
    <x v="49"/>
    <x v="8"/>
    <x v="1"/>
    <x v="1"/>
    <x v="18"/>
  </r>
  <r>
    <s v="21-7"/>
    <n v="2019"/>
    <n v="13"/>
    <n v="2665594.7400000002"/>
    <n v="620417"/>
    <n v="0"/>
    <d v="2019-05-05T00:00:00"/>
    <x v="13"/>
    <x v="3"/>
    <x v="2"/>
    <x v="1"/>
    <x v="18"/>
  </r>
  <r>
    <s v="21-5"/>
    <n v="2019"/>
    <n v="16"/>
    <n v="865909.56"/>
    <n v="280170"/>
    <n v="0"/>
    <d v="2019-05-26T00:00:00"/>
    <x v="48"/>
    <x v="6"/>
    <x v="2"/>
    <x v="1"/>
    <x v="21"/>
  </r>
  <r>
    <s v="21-3"/>
    <n v="2019"/>
    <n v="49"/>
    <n v="147259.93"/>
    <n v="53307"/>
    <n v="0"/>
    <d v="2020-01-12T00:00:00"/>
    <x v="11"/>
    <x v="5"/>
    <x v="1"/>
    <x v="0"/>
    <x v="5"/>
  </r>
  <r>
    <s v="21-2"/>
    <n v="2020"/>
    <n v="21"/>
    <n v="27808.58"/>
    <n v="1652"/>
    <n v="0"/>
    <d v="2020-06-28T00:00:00"/>
    <x v="5"/>
    <x v="4"/>
    <x v="1"/>
    <x v="1"/>
    <x v="8"/>
  </r>
  <r>
    <s v="21-90"/>
    <n v="2019"/>
    <n v="11"/>
    <n v="401.19"/>
    <n v="4"/>
    <n v="0"/>
    <d v="2019-04-21T00:00:00"/>
    <x v="35"/>
    <x v="3"/>
    <x v="2"/>
    <x v="1"/>
    <x v="12"/>
  </r>
  <r>
    <s v="21-90"/>
    <n v="2020"/>
    <n v="21"/>
    <n v="530.41999999999996"/>
    <n v="10"/>
    <n v="0"/>
    <d v="2020-06-28T00:00:00"/>
    <x v="5"/>
    <x v="4"/>
    <x v="1"/>
    <x v="1"/>
    <x v="12"/>
  </r>
  <r>
    <s v="22-10"/>
    <n v="2018"/>
    <n v="28"/>
    <n v="2712.92"/>
    <n v="123"/>
    <n v="0"/>
    <d v="2018-08-12T00:00:00"/>
    <x v="43"/>
    <x v="8"/>
    <x v="0"/>
    <x v="1"/>
    <x v="17"/>
  </r>
  <r>
    <s v="22-12"/>
    <n v="2018"/>
    <n v="17"/>
    <n v="55865.68"/>
    <n v="5387"/>
    <n v="0"/>
    <d v="2018-05-27T00:00:00"/>
    <x v="48"/>
    <x v="6"/>
    <x v="0"/>
    <x v="1"/>
    <x v="3"/>
  </r>
  <r>
    <s v="21-15"/>
    <n v="2019"/>
    <n v="4"/>
    <n v="5027.91"/>
    <n v="69"/>
    <n v="0"/>
    <d v="2019-03-03T00:00:00"/>
    <x v="36"/>
    <x v="0"/>
    <x v="2"/>
    <x v="1"/>
    <x v="19"/>
  </r>
  <r>
    <s v="22-4"/>
    <n v="2019"/>
    <n v="5"/>
    <n v="16050"/>
    <n v="15"/>
    <n v="0"/>
    <d v="2019-03-10T00:00:00"/>
    <x v="41"/>
    <x v="11"/>
    <x v="2"/>
    <x v="1"/>
    <x v="14"/>
  </r>
  <r>
    <s v="21-13"/>
    <n v="2018"/>
    <n v="9"/>
    <n v="-29.95"/>
    <n v="0"/>
    <n v="0"/>
    <d v="2018-04-01T00:00:00"/>
    <x v="30"/>
    <x v="11"/>
    <x v="0"/>
    <x v="1"/>
    <x v="7"/>
  </r>
  <r>
    <s v="22-4"/>
    <n v="2020"/>
    <n v="34"/>
    <n v="0"/>
    <n v="0"/>
    <n v="0"/>
    <d v="2020-09-27T00:00:00"/>
    <x v="1"/>
    <x v="1"/>
    <x v="1"/>
    <x v="1"/>
    <x v="14"/>
  </r>
  <r>
    <s v="21-6"/>
    <n v="2021"/>
    <n v="1"/>
    <n v="22843.02"/>
    <n v="3713"/>
    <n v="12980"/>
    <d v="2021-02-07T00:00:00"/>
    <x v="21"/>
    <x v="0"/>
    <x v="3"/>
    <x v="0"/>
    <x v="15"/>
  </r>
  <r>
    <s v="27-31"/>
    <n v="2019"/>
    <n v="20"/>
    <n v="10.199999999999999"/>
    <n v="0"/>
    <n v="0"/>
    <d v="2019-06-23T00:00:00"/>
    <x v="31"/>
    <x v="4"/>
    <x v="2"/>
    <x v="1"/>
    <x v="13"/>
  </r>
  <r>
    <s v="21-7"/>
    <n v="2018"/>
    <n v="52"/>
    <n v="917072.1"/>
    <n v="214774"/>
    <n v="0"/>
    <d v="2019-01-27T00:00:00"/>
    <x v="23"/>
    <x v="5"/>
    <x v="2"/>
    <x v="0"/>
    <x v="18"/>
  </r>
  <r>
    <s v="21-7"/>
    <n v="2019"/>
    <n v="30"/>
    <n v="2369481.0299999998"/>
    <n v="574450"/>
    <n v="0"/>
    <d v="2019-09-01T00:00:00"/>
    <x v="49"/>
    <x v="8"/>
    <x v="2"/>
    <x v="1"/>
    <x v="18"/>
  </r>
  <r>
    <s v="21-5"/>
    <n v="2017"/>
    <n v="52"/>
    <n v="763970.33"/>
    <n v="258468"/>
    <n v="0"/>
    <d v="2018-01-28T00:00:00"/>
    <x v="23"/>
    <x v="5"/>
    <x v="0"/>
    <x v="0"/>
    <x v="21"/>
  </r>
  <r>
    <s v="21-5"/>
    <n v="2020"/>
    <n v="20"/>
    <n v="1190653.57"/>
    <n v="406367"/>
    <n v="0"/>
    <d v="2020-06-21T00:00:00"/>
    <x v="31"/>
    <x v="4"/>
    <x v="1"/>
    <x v="1"/>
    <x v="21"/>
  </r>
  <r>
    <s v="21-5"/>
    <n v="2019"/>
    <n v="3"/>
    <n v="767899.34"/>
    <n v="250278"/>
    <n v="0"/>
    <d v="2019-02-24T00:00:00"/>
    <x v="34"/>
    <x v="0"/>
    <x v="2"/>
    <x v="1"/>
    <x v="21"/>
  </r>
  <r>
    <s v="21-5"/>
    <n v="2018"/>
    <n v="20"/>
    <n v="782730.08"/>
    <n v="269399"/>
    <n v="0"/>
    <d v="2018-06-17T00:00:00"/>
    <x v="32"/>
    <x v="4"/>
    <x v="0"/>
    <x v="1"/>
    <x v="21"/>
  </r>
  <r>
    <s v="21-1"/>
    <n v="2019"/>
    <n v="25"/>
    <n v="1368551.09"/>
    <n v="118304"/>
    <n v="0"/>
    <d v="2019-07-28T00:00:00"/>
    <x v="17"/>
    <x v="10"/>
    <x v="2"/>
    <x v="1"/>
    <x v="1"/>
  </r>
  <r>
    <s v="21-1"/>
    <n v="2018"/>
    <n v="31"/>
    <n v="1391173.17"/>
    <n v="114865"/>
    <n v="0"/>
    <d v="2018-09-02T00:00:00"/>
    <x v="49"/>
    <x v="8"/>
    <x v="0"/>
    <x v="1"/>
    <x v="1"/>
  </r>
  <r>
    <s v="21-6"/>
    <n v="2020"/>
    <n v="28"/>
    <n v="42849.98"/>
    <n v="10001"/>
    <n v="0"/>
    <d v="2020-08-16T00:00:00"/>
    <x v="14"/>
    <x v="8"/>
    <x v="1"/>
    <x v="1"/>
    <x v="15"/>
  </r>
  <r>
    <s v="22-12"/>
    <n v="2020"/>
    <n v="20"/>
    <n v="36677.050000000003"/>
    <n v="2971"/>
    <n v="0"/>
    <d v="2020-06-21T00:00:00"/>
    <x v="31"/>
    <x v="4"/>
    <x v="1"/>
    <x v="1"/>
    <x v="3"/>
  </r>
  <r>
    <s v="22-10"/>
    <n v="2019"/>
    <n v="40"/>
    <n v="2399.19"/>
    <n v="44"/>
    <n v="0"/>
    <d v="2019-11-10T00:00:00"/>
    <x v="18"/>
    <x v="9"/>
    <x v="2"/>
    <x v="1"/>
    <x v="17"/>
  </r>
  <r>
    <s v="22-10"/>
    <n v="2020"/>
    <n v="15"/>
    <n v="1521.98"/>
    <n v="47"/>
    <n v="0"/>
    <d v="2020-05-17T00:00:00"/>
    <x v="15"/>
    <x v="6"/>
    <x v="1"/>
    <x v="1"/>
    <x v="17"/>
  </r>
  <r>
    <s v="21-17"/>
    <n v="2018"/>
    <n v="16"/>
    <n v="0"/>
    <n v="0"/>
    <n v="0"/>
    <d v="2018-05-20T00:00:00"/>
    <x v="15"/>
    <x v="6"/>
    <x v="0"/>
    <x v="1"/>
    <x v="24"/>
  </r>
  <r>
    <s v="28-26"/>
    <n v="2020"/>
    <n v="18"/>
    <n v="431.7"/>
    <n v="13"/>
    <n v="0"/>
    <d v="2020-06-07T00:00:00"/>
    <x v="8"/>
    <x v="4"/>
    <x v="1"/>
    <x v="1"/>
    <x v="20"/>
  </r>
  <r>
    <s v="21-8"/>
    <n v="2018"/>
    <n v="10"/>
    <n v="3605476.61"/>
    <n v="1053353"/>
    <n v="0"/>
    <d v="2018-04-08T00:00:00"/>
    <x v="3"/>
    <x v="3"/>
    <x v="0"/>
    <x v="1"/>
    <x v="9"/>
  </r>
  <r>
    <s v="21-1"/>
    <n v="2020"/>
    <n v="33"/>
    <n v="2191589.3199999998"/>
    <n v="165303"/>
    <n v="0"/>
    <d v="2020-09-20T00:00:00"/>
    <x v="51"/>
    <x v="1"/>
    <x v="1"/>
    <x v="1"/>
    <x v="1"/>
  </r>
  <r>
    <s v="21-90"/>
    <n v="2020"/>
    <n v="26"/>
    <n v="-2902.44"/>
    <n v="-46"/>
    <n v="0"/>
    <d v="2020-08-02T00:00:00"/>
    <x v="44"/>
    <x v="10"/>
    <x v="1"/>
    <x v="1"/>
    <x v="12"/>
  </r>
  <r>
    <s v="22-12"/>
    <n v="2019"/>
    <n v="16"/>
    <n v="41411.699999999997"/>
    <n v="3832"/>
    <n v="0"/>
    <d v="2019-05-26T00:00:00"/>
    <x v="48"/>
    <x v="6"/>
    <x v="2"/>
    <x v="1"/>
    <x v="3"/>
  </r>
  <r>
    <s v="22-9"/>
    <n v="2018"/>
    <n v="26"/>
    <n v="34259.5"/>
    <n v="5559"/>
    <n v="0"/>
    <d v="2018-07-29T00:00:00"/>
    <x v="17"/>
    <x v="10"/>
    <x v="0"/>
    <x v="1"/>
    <x v="6"/>
  </r>
  <r>
    <s v="22-9"/>
    <n v="2018"/>
    <n v="52"/>
    <n v="61790.36"/>
    <n v="8830"/>
    <n v="0"/>
    <d v="2019-01-27T00:00:00"/>
    <x v="23"/>
    <x v="5"/>
    <x v="2"/>
    <x v="0"/>
    <x v="6"/>
  </r>
  <r>
    <s v="22-4"/>
    <n v="2018"/>
    <n v="48"/>
    <n v="6877.5"/>
    <n v="8"/>
    <n v="0"/>
    <d v="2018-12-30T00:00:00"/>
    <x v="19"/>
    <x v="7"/>
    <x v="0"/>
    <x v="1"/>
    <x v="14"/>
  </r>
  <r>
    <s v="22-4"/>
    <n v="2019"/>
    <n v="44"/>
    <n v="6427.5"/>
    <n v="6"/>
    <n v="0"/>
    <d v="2019-12-08T00:00:00"/>
    <x v="22"/>
    <x v="7"/>
    <x v="2"/>
    <x v="1"/>
    <x v="14"/>
  </r>
  <r>
    <s v="28-28"/>
    <n v="2019"/>
    <n v="20"/>
    <n v="2553.9499999999998"/>
    <n v="27"/>
    <n v="0"/>
    <d v="2019-06-23T00:00:00"/>
    <x v="31"/>
    <x v="4"/>
    <x v="2"/>
    <x v="1"/>
    <x v="11"/>
  </r>
  <r>
    <s v="21-18"/>
    <n v="2018"/>
    <n v="7"/>
    <n v="104.25"/>
    <n v="1"/>
    <n v="0"/>
    <d v="2018-03-18T00:00:00"/>
    <x v="42"/>
    <x v="11"/>
    <x v="0"/>
    <x v="1"/>
    <x v="4"/>
  </r>
  <r>
    <s v="27-31"/>
    <n v="2018"/>
    <n v="40"/>
    <n v="4076.31"/>
    <n v="1448"/>
    <n v="0"/>
    <d v="2018-11-04T00:00:00"/>
    <x v="4"/>
    <x v="2"/>
    <x v="0"/>
    <x v="1"/>
    <x v="13"/>
  </r>
  <r>
    <s v="27-31"/>
    <n v="2020"/>
    <n v="9"/>
    <n v="0"/>
    <n v="0"/>
    <n v="0"/>
    <d v="2020-04-05T00:00:00"/>
    <x v="3"/>
    <x v="3"/>
    <x v="1"/>
    <x v="1"/>
    <x v="13"/>
  </r>
  <r>
    <s v="21-5"/>
    <n v="2018"/>
    <n v="51"/>
    <n v="754506.98"/>
    <n v="233274"/>
    <n v="0"/>
    <d v="2019-01-20T00:00:00"/>
    <x v="7"/>
    <x v="5"/>
    <x v="2"/>
    <x v="0"/>
    <x v="21"/>
  </r>
  <r>
    <s v="21-4"/>
    <n v="2019"/>
    <n v="27"/>
    <n v="17445"/>
    <n v="4719"/>
    <n v="0"/>
    <d v="2019-08-11T00:00:00"/>
    <x v="43"/>
    <x v="8"/>
    <x v="2"/>
    <x v="1"/>
    <x v="10"/>
  </r>
  <r>
    <s v="21-90"/>
    <n v="2019"/>
    <n v="25"/>
    <n v="441.24"/>
    <n v="3"/>
    <n v="0"/>
    <d v="2019-07-28T00:00:00"/>
    <x v="17"/>
    <x v="10"/>
    <x v="2"/>
    <x v="1"/>
    <x v="12"/>
  </r>
  <r>
    <s v="21-17"/>
    <n v="2020"/>
    <n v="37"/>
    <n v="12955"/>
    <n v="2128"/>
    <n v="0"/>
    <d v="2020-10-18T00:00:00"/>
    <x v="40"/>
    <x v="2"/>
    <x v="1"/>
    <x v="1"/>
    <x v="24"/>
  </r>
  <r>
    <s v="22-9"/>
    <n v="2019"/>
    <n v="15"/>
    <n v="35867.879999999997"/>
    <n v="3810"/>
    <n v="0"/>
    <d v="2019-05-19T00:00:00"/>
    <x v="15"/>
    <x v="6"/>
    <x v="2"/>
    <x v="1"/>
    <x v="6"/>
  </r>
  <r>
    <s v="25-1"/>
    <n v="2019"/>
    <n v="17"/>
    <n v="0"/>
    <n v="0"/>
    <n v="0"/>
    <d v="2019-06-02T00:00:00"/>
    <x v="10"/>
    <x v="6"/>
    <x v="2"/>
    <x v="1"/>
    <x v="2"/>
  </r>
  <r>
    <s v="25-1"/>
    <n v="2017"/>
    <n v="51"/>
    <n v="374.95"/>
    <n v="5"/>
    <n v="0"/>
    <d v="2018-01-21T00:00:00"/>
    <x v="7"/>
    <x v="5"/>
    <x v="0"/>
    <x v="0"/>
    <x v="2"/>
  </r>
  <r>
    <s v="28-28"/>
    <n v="2018"/>
    <n v="18"/>
    <n v="2417.37"/>
    <n v="38"/>
    <n v="0"/>
    <d v="2018-06-03T00:00:00"/>
    <x v="10"/>
    <x v="6"/>
    <x v="0"/>
    <x v="1"/>
    <x v="11"/>
  </r>
  <r>
    <s v="22-13"/>
    <n v="2018"/>
    <n v="31"/>
    <n v="0"/>
    <n v="0"/>
    <n v="0"/>
    <d v="2018-09-02T00:00:00"/>
    <x v="49"/>
    <x v="8"/>
    <x v="0"/>
    <x v="1"/>
    <x v="26"/>
  </r>
  <r>
    <s v="22-9"/>
    <n v="2021"/>
    <n v="2"/>
    <n v="320260.78000000003"/>
    <n v="63739"/>
    <n v="272286"/>
    <d v="2021-02-14T00:00:00"/>
    <x v="0"/>
    <x v="0"/>
    <x v="3"/>
    <x v="0"/>
    <x v="6"/>
  </r>
  <r>
    <s v="21-90"/>
    <n v="2020"/>
    <n v="51"/>
    <n v="0"/>
    <n v="0"/>
    <n v="10288"/>
    <d v="2021-01-24T00:00:00"/>
    <x v="23"/>
    <x v="5"/>
    <x v="3"/>
    <x v="0"/>
    <x v="12"/>
  </r>
  <r>
    <s v="21-20"/>
    <n v="2019"/>
    <n v="2"/>
    <n v="7546120.6900000004"/>
    <n v="1035989"/>
    <n v="0"/>
    <d v="2019-02-17T00:00:00"/>
    <x v="0"/>
    <x v="0"/>
    <x v="2"/>
    <x v="0"/>
    <x v="0"/>
  </r>
  <r>
    <s v="21-20"/>
    <n v="2019"/>
    <n v="38"/>
    <n v="11595733.48"/>
    <n v="1539674"/>
    <n v="0"/>
    <d v="2019-10-27T00:00:00"/>
    <x v="26"/>
    <x v="2"/>
    <x v="2"/>
    <x v="1"/>
    <x v="0"/>
  </r>
  <r>
    <s v="21-4"/>
    <n v="2020"/>
    <n v="45"/>
    <n v="32941.25"/>
    <n v="5291"/>
    <n v="0"/>
    <d v="2020-12-13T00:00:00"/>
    <x v="33"/>
    <x v="7"/>
    <x v="1"/>
    <x v="1"/>
    <x v="10"/>
  </r>
  <r>
    <s v="21-6"/>
    <n v="2019"/>
    <n v="40"/>
    <n v="4962.04"/>
    <n v="843"/>
    <n v="0"/>
    <d v="2019-11-10T00:00:00"/>
    <x v="18"/>
    <x v="9"/>
    <x v="2"/>
    <x v="1"/>
    <x v="15"/>
  </r>
  <r>
    <s v="21-90"/>
    <n v="2018"/>
    <n v="25"/>
    <n v="66.62"/>
    <n v="1"/>
    <n v="0"/>
    <d v="2018-07-22T00:00:00"/>
    <x v="37"/>
    <x v="10"/>
    <x v="0"/>
    <x v="1"/>
    <x v="12"/>
  </r>
  <r>
    <s v="21-17"/>
    <n v="2019"/>
    <n v="40"/>
    <n v="-97.76"/>
    <n v="-52"/>
    <n v="0"/>
    <d v="2019-11-10T00:00:00"/>
    <x v="18"/>
    <x v="9"/>
    <x v="2"/>
    <x v="1"/>
    <x v="24"/>
  </r>
  <r>
    <s v="22-9"/>
    <n v="2018"/>
    <n v="9"/>
    <n v="13473.76"/>
    <n v="2357"/>
    <n v="0"/>
    <d v="2018-04-01T00:00:00"/>
    <x v="30"/>
    <x v="11"/>
    <x v="0"/>
    <x v="1"/>
    <x v="6"/>
  </r>
  <r>
    <s v="30-27"/>
    <n v="2019"/>
    <n v="1"/>
    <n v="33"/>
    <n v="3"/>
    <n v="0"/>
    <d v="2019-02-10T00:00:00"/>
    <x v="21"/>
    <x v="0"/>
    <x v="2"/>
    <x v="0"/>
    <x v="25"/>
  </r>
  <r>
    <s v="25-3"/>
    <n v="2020"/>
    <n v="28"/>
    <n v="11.28"/>
    <n v="4"/>
    <n v="0"/>
    <d v="2020-08-16T00:00:00"/>
    <x v="14"/>
    <x v="8"/>
    <x v="1"/>
    <x v="1"/>
    <x v="23"/>
  </r>
  <r>
    <s v="25-1"/>
    <n v="2018"/>
    <n v="34"/>
    <n v="659.87"/>
    <n v="9"/>
    <n v="0"/>
    <d v="2018-09-23T00:00:00"/>
    <x v="51"/>
    <x v="1"/>
    <x v="0"/>
    <x v="1"/>
    <x v="2"/>
  </r>
  <r>
    <s v="28-23"/>
    <n v="2020"/>
    <n v="3"/>
    <n v="52899.57"/>
    <n v="5820"/>
    <n v="0"/>
    <d v="2020-02-23T00:00:00"/>
    <x v="34"/>
    <x v="0"/>
    <x v="1"/>
    <x v="1"/>
    <x v="22"/>
  </r>
  <r>
    <s v="28-9"/>
    <n v="2020"/>
    <n v="21"/>
    <n v="134.94"/>
    <n v="3"/>
    <n v="0"/>
    <d v="2020-06-28T00:00:00"/>
    <x v="5"/>
    <x v="4"/>
    <x v="1"/>
    <x v="1"/>
    <x v="16"/>
  </r>
  <r>
    <s v="28-28"/>
    <n v="2020"/>
    <n v="26"/>
    <n v="24605.95"/>
    <n v="371"/>
    <n v="0"/>
    <d v="2020-08-02T00:00:00"/>
    <x v="44"/>
    <x v="10"/>
    <x v="1"/>
    <x v="1"/>
    <x v="11"/>
  </r>
  <r>
    <s v="21-80"/>
    <n v="2020"/>
    <n v="36"/>
    <n v="0"/>
    <n v="0"/>
    <n v="0"/>
    <d v="2020-10-11T00:00:00"/>
    <x v="38"/>
    <x v="2"/>
    <x v="1"/>
    <x v="1"/>
    <x v="16"/>
  </r>
  <r>
    <s v="21-7"/>
    <n v="2020"/>
    <n v="39"/>
    <n v="1811299.82"/>
    <n v="398991"/>
    <n v="0"/>
    <d v="2020-11-01T00:00:00"/>
    <x v="4"/>
    <x v="2"/>
    <x v="1"/>
    <x v="1"/>
    <x v="18"/>
  </r>
  <r>
    <s v="21-7"/>
    <n v="2018"/>
    <n v="41"/>
    <n v="1439308.8"/>
    <n v="386395"/>
    <n v="0"/>
    <d v="2018-11-11T00:00:00"/>
    <x v="18"/>
    <x v="9"/>
    <x v="0"/>
    <x v="1"/>
    <x v="18"/>
  </r>
  <r>
    <s v="21-20"/>
    <n v="2019"/>
    <n v="44"/>
    <n v="8764339.1300000008"/>
    <n v="1222805"/>
    <n v="0"/>
    <d v="2019-12-08T00:00:00"/>
    <x v="22"/>
    <x v="7"/>
    <x v="2"/>
    <x v="1"/>
    <x v="0"/>
  </r>
  <r>
    <s v="21-90"/>
    <n v="2018"/>
    <n v="10"/>
    <n v="399.95"/>
    <n v="4"/>
    <n v="0"/>
    <d v="2018-04-08T00:00:00"/>
    <x v="3"/>
    <x v="3"/>
    <x v="0"/>
    <x v="1"/>
    <x v="12"/>
  </r>
  <r>
    <s v="22-9"/>
    <n v="2020"/>
    <n v="19"/>
    <n v="342296.72"/>
    <n v="66727"/>
    <n v="0"/>
    <d v="2020-06-14T00:00:00"/>
    <x v="32"/>
    <x v="4"/>
    <x v="1"/>
    <x v="1"/>
    <x v="6"/>
  </r>
  <r>
    <s v="22-9"/>
    <n v="2018"/>
    <n v="21"/>
    <n v="43593.49"/>
    <n v="6969"/>
    <n v="0"/>
    <d v="2018-06-24T00:00:00"/>
    <x v="31"/>
    <x v="4"/>
    <x v="0"/>
    <x v="1"/>
    <x v="6"/>
  </r>
  <r>
    <s v="28-23"/>
    <n v="2018"/>
    <n v="46"/>
    <n v="11037.27"/>
    <n v="554"/>
    <n v="0"/>
    <d v="2018-12-16T00:00:00"/>
    <x v="33"/>
    <x v="7"/>
    <x v="0"/>
    <x v="1"/>
    <x v="22"/>
  </r>
  <r>
    <s v="28-28"/>
    <n v="2020"/>
    <n v="31"/>
    <n v="29859.5"/>
    <n v="439"/>
    <n v="0"/>
    <d v="2020-09-06T00:00:00"/>
    <x v="9"/>
    <x v="1"/>
    <x v="1"/>
    <x v="1"/>
    <x v="11"/>
  </r>
  <r>
    <s v="27-31"/>
    <n v="2020"/>
    <n v="11"/>
    <n v="0"/>
    <n v="0"/>
    <n v="0"/>
    <d v="2020-04-19T00:00:00"/>
    <x v="35"/>
    <x v="3"/>
    <x v="1"/>
    <x v="1"/>
    <x v="13"/>
  </r>
  <r>
    <s v="27-31"/>
    <n v="2020"/>
    <n v="1"/>
    <n v="-34.81"/>
    <n v="-2"/>
    <n v="0"/>
    <d v="2020-02-09T00:00:00"/>
    <x v="21"/>
    <x v="0"/>
    <x v="1"/>
    <x v="0"/>
    <x v="13"/>
  </r>
  <r>
    <s v="21-7"/>
    <n v="2019"/>
    <n v="3"/>
    <n v="968293.01"/>
    <n v="217656"/>
    <n v="0"/>
    <d v="2019-02-24T00:00:00"/>
    <x v="34"/>
    <x v="0"/>
    <x v="2"/>
    <x v="1"/>
    <x v="18"/>
  </r>
  <r>
    <s v="21-3"/>
    <n v="2019"/>
    <n v="17"/>
    <n v="186407.46"/>
    <n v="60280"/>
    <n v="0"/>
    <d v="2019-06-02T00:00:00"/>
    <x v="10"/>
    <x v="6"/>
    <x v="2"/>
    <x v="1"/>
    <x v="5"/>
  </r>
  <r>
    <s v="21-13"/>
    <n v="2018"/>
    <n v="44"/>
    <n v="0"/>
    <n v="0"/>
    <n v="0"/>
    <d v="2018-12-02T00:00:00"/>
    <x v="46"/>
    <x v="9"/>
    <x v="0"/>
    <x v="1"/>
    <x v="7"/>
  </r>
  <r>
    <s v="21-4"/>
    <n v="2020"/>
    <n v="25"/>
    <n v="38153.910000000003"/>
    <n v="7744"/>
    <n v="0"/>
    <d v="2020-07-26T00:00:00"/>
    <x v="17"/>
    <x v="10"/>
    <x v="1"/>
    <x v="1"/>
    <x v="10"/>
  </r>
  <r>
    <s v="21-1"/>
    <n v="2019"/>
    <n v="14"/>
    <n v="1324677.21"/>
    <n v="113640"/>
    <n v="0"/>
    <d v="2019-05-12T00:00:00"/>
    <x v="29"/>
    <x v="6"/>
    <x v="2"/>
    <x v="1"/>
    <x v="1"/>
  </r>
  <r>
    <s v="22-12"/>
    <n v="2019"/>
    <n v="41"/>
    <n v="48067.7"/>
    <n v="3751"/>
    <n v="0"/>
    <d v="2019-11-17T00:00:00"/>
    <x v="16"/>
    <x v="9"/>
    <x v="2"/>
    <x v="1"/>
    <x v="3"/>
  </r>
  <r>
    <s v="22-10"/>
    <n v="2019"/>
    <n v="1"/>
    <n v="4994.74"/>
    <n v="158"/>
    <n v="0"/>
    <d v="2019-02-10T00:00:00"/>
    <x v="21"/>
    <x v="0"/>
    <x v="2"/>
    <x v="0"/>
    <x v="17"/>
  </r>
  <r>
    <s v="22-9"/>
    <n v="2019"/>
    <n v="45"/>
    <n v="243832.18"/>
    <n v="48857"/>
    <n v="0"/>
    <d v="2019-12-15T00:00:00"/>
    <x v="33"/>
    <x v="7"/>
    <x v="2"/>
    <x v="1"/>
    <x v="6"/>
  </r>
  <r>
    <s v="22-14"/>
    <n v="2017"/>
    <n v="52"/>
    <n v="0"/>
    <n v="0"/>
    <n v="0"/>
    <d v="2018-01-28T00:00:00"/>
    <x v="23"/>
    <x v="5"/>
    <x v="0"/>
    <x v="0"/>
    <x v="16"/>
  </r>
  <r>
    <s v="28-23"/>
    <n v="2020"/>
    <n v="46"/>
    <n v="33452.69"/>
    <n v="5470"/>
    <n v="0"/>
    <d v="2020-12-20T00:00:00"/>
    <x v="12"/>
    <x v="7"/>
    <x v="1"/>
    <x v="1"/>
    <x v="22"/>
  </r>
  <r>
    <s v="21-18"/>
    <n v="2019"/>
    <n v="44"/>
    <n v="0"/>
    <n v="0"/>
    <n v="0"/>
    <d v="2019-12-08T00:00:00"/>
    <x v="22"/>
    <x v="7"/>
    <x v="2"/>
    <x v="1"/>
    <x v="4"/>
  </r>
  <r>
    <s v="21-17"/>
    <n v="2020"/>
    <n v="18"/>
    <n v="0"/>
    <n v="0"/>
    <n v="0"/>
    <d v="2020-06-07T00:00:00"/>
    <x v="8"/>
    <x v="4"/>
    <x v="1"/>
    <x v="1"/>
    <x v="24"/>
  </r>
  <r>
    <s v="27-31"/>
    <n v="2020"/>
    <n v="4"/>
    <n v="-14.97"/>
    <n v="-1"/>
    <n v="0"/>
    <d v="2020-03-01T00:00:00"/>
    <x v="36"/>
    <x v="0"/>
    <x v="1"/>
    <x v="1"/>
    <x v="13"/>
  </r>
  <r>
    <s v="21-5"/>
    <n v="2020"/>
    <n v="35"/>
    <n v="1394242.93"/>
    <n v="410565"/>
    <n v="0"/>
    <d v="2020-10-04T00:00:00"/>
    <x v="2"/>
    <x v="2"/>
    <x v="1"/>
    <x v="1"/>
    <x v="21"/>
  </r>
  <r>
    <s v="21-6"/>
    <n v="2020"/>
    <n v="39"/>
    <n v="175120.93"/>
    <n v="40249"/>
    <n v="0"/>
    <d v="2020-11-01T00:00:00"/>
    <x v="4"/>
    <x v="2"/>
    <x v="1"/>
    <x v="1"/>
    <x v="15"/>
  </r>
  <r>
    <s v="21-7"/>
    <n v="2020"/>
    <n v="38"/>
    <n v="2186514.1800000002"/>
    <n v="472895"/>
    <n v="0"/>
    <d v="2020-10-25T00:00:00"/>
    <x v="26"/>
    <x v="2"/>
    <x v="1"/>
    <x v="1"/>
    <x v="18"/>
  </r>
  <r>
    <s v="21-3"/>
    <n v="2020"/>
    <n v="38"/>
    <n v="400395.04"/>
    <n v="81971"/>
    <n v="0"/>
    <d v="2020-10-25T00:00:00"/>
    <x v="26"/>
    <x v="2"/>
    <x v="1"/>
    <x v="1"/>
    <x v="5"/>
  </r>
  <r>
    <s v="21-4"/>
    <n v="2019"/>
    <n v="4"/>
    <n v="13537.11"/>
    <n v="4169"/>
    <n v="0"/>
    <d v="2019-03-03T00:00:00"/>
    <x v="36"/>
    <x v="0"/>
    <x v="2"/>
    <x v="1"/>
    <x v="10"/>
  </r>
  <r>
    <s v="21-4"/>
    <n v="2018"/>
    <n v="28"/>
    <n v="12072.45"/>
    <n v="4174"/>
    <n v="0"/>
    <d v="2018-08-12T00:00:00"/>
    <x v="43"/>
    <x v="8"/>
    <x v="0"/>
    <x v="1"/>
    <x v="10"/>
  </r>
  <r>
    <s v="21-4"/>
    <n v="2020"/>
    <n v="11"/>
    <n v="32498.26"/>
    <n v="6667"/>
    <n v="0"/>
    <d v="2020-04-19T00:00:00"/>
    <x v="35"/>
    <x v="3"/>
    <x v="1"/>
    <x v="1"/>
    <x v="10"/>
  </r>
  <r>
    <s v="21-6"/>
    <n v="2019"/>
    <n v="3"/>
    <n v="10012.200000000001"/>
    <n v="3059"/>
    <n v="0"/>
    <d v="2019-02-24T00:00:00"/>
    <x v="34"/>
    <x v="0"/>
    <x v="2"/>
    <x v="1"/>
    <x v="15"/>
  </r>
  <r>
    <s v="28-23"/>
    <n v="2019"/>
    <n v="18"/>
    <n v="116123.96"/>
    <n v="11045"/>
    <n v="0"/>
    <d v="2019-06-09T00:00:00"/>
    <x v="8"/>
    <x v="4"/>
    <x v="2"/>
    <x v="1"/>
    <x v="22"/>
  </r>
  <r>
    <s v="25-1"/>
    <n v="2018"/>
    <n v="38"/>
    <n v="149.97999999999999"/>
    <n v="2"/>
    <n v="0"/>
    <d v="2018-10-21T00:00:00"/>
    <x v="40"/>
    <x v="2"/>
    <x v="0"/>
    <x v="1"/>
    <x v="2"/>
  </r>
  <r>
    <s v="28-28"/>
    <n v="2020"/>
    <n v="25"/>
    <n v="20047.240000000002"/>
    <n v="323"/>
    <n v="0"/>
    <d v="2020-07-26T00:00:00"/>
    <x v="17"/>
    <x v="10"/>
    <x v="1"/>
    <x v="1"/>
    <x v="11"/>
  </r>
  <r>
    <s v="21-8"/>
    <n v="2018"/>
    <n v="15"/>
    <n v="4254123.9400000004"/>
    <n v="1091655"/>
    <n v="0"/>
    <d v="2018-05-13T00:00:00"/>
    <x v="29"/>
    <x v="6"/>
    <x v="0"/>
    <x v="1"/>
    <x v="9"/>
  </r>
  <r>
    <s v="21-8"/>
    <n v="2018"/>
    <n v="27"/>
    <n v="2642367.5299999998"/>
    <n v="724167"/>
    <n v="0"/>
    <d v="2018-08-05T00:00:00"/>
    <x v="44"/>
    <x v="10"/>
    <x v="0"/>
    <x v="1"/>
    <x v="9"/>
  </r>
  <r>
    <s v="21-20"/>
    <n v="2020"/>
    <n v="27"/>
    <n v="22567049.140000001"/>
    <n v="2076942"/>
    <n v="0"/>
    <d v="2020-08-09T00:00:00"/>
    <x v="43"/>
    <x v="8"/>
    <x v="1"/>
    <x v="1"/>
    <x v="0"/>
  </r>
  <r>
    <s v="21-3"/>
    <n v="2019"/>
    <n v="44"/>
    <n v="145275.60999999999"/>
    <n v="51378"/>
    <n v="0"/>
    <d v="2019-12-08T00:00:00"/>
    <x v="22"/>
    <x v="7"/>
    <x v="2"/>
    <x v="1"/>
    <x v="5"/>
  </r>
  <r>
    <s v="21-8"/>
    <n v="2020"/>
    <n v="21"/>
    <n v="4752063.5599999996"/>
    <n v="1228827"/>
    <n v="0"/>
    <d v="2020-06-28T00:00:00"/>
    <x v="5"/>
    <x v="4"/>
    <x v="1"/>
    <x v="1"/>
    <x v="9"/>
  </r>
  <r>
    <s v="21-3"/>
    <n v="2018"/>
    <n v="10"/>
    <n v="317372.90000000002"/>
    <n v="31203"/>
    <n v="0"/>
    <d v="2018-04-08T00:00:00"/>
    <x v="3"/>
    <x v="3"/>
    <x v="0"/>
    <x v="1"/>
    <x v="5"/>
  </r>
  <r>
    <s v="21-7"/>
    <n v="2017"/>
    <n v="51"/>
    <n v="823059.67"/>
    <n v="193285"/>
    <n v="0"/>
    <d v="2018-01-21T00:00:00"/>
    <x v="7"/>
    <x v="5"/>
    <x v="0"/>
    <x v="0"/>
    <x v="18"/>
  </r>
  <r>
    <s v="21-3"/>
    <n v="2018"/>
    <n v="46"/>
    <n v="133498.85"/>
    <n v="39448"/>
    <n v="0"/>
    <d v="2018-12-16T00:00:00"/>
    <x v="33"/>
    <x v="7"/>
    <x v="0"/>
    <x v="1"/>
    <x v="5"/>
  </r>
  <r>
    <s v="21-13"/>
    <n v="2018"/>
    <n v="3"/>
    <n v="440.71"/>
    <n v="77"/>
    <n v="0"/>
    <d v="2018-02-18T00:00:00"/>
    <x v="0"/>
    <x v="0"/>
    <x v="0"/>
    <x v="0"/>
    <x v="7"/>
  </r>
  <r>
    <s v="21-90"/>
    <n v="2019"/>
    <n v="8"/>
    <n v="827.89"/>
    <n v="41"/>
    <n v="0"/>
    <d v="2019-03-31T00:00:00"/>
    <x v="30"/>
    <x v="11"/>
    <x v="2"/>
    <x v="1"/>
    <x v="12"/>
  </r>
  <r>
    <s v="21-90"/>
    <n v="2018"/>
    <n v="8"/>
    <n v="90.02"/>
    <n v="2"/>
    <n v="0"/>
    <d v="2018-03-25T00:00:00"/>
    <x v="25"/>
    <x v="11"/>
    <x v="0"/>
    <x v="1"/>
    <x v="12"/>
  </r>
  <r>
    <s v="21-90"/>
    <n v="2019"/>
    <n v="17"/>
    <n v="259"/>
    <n v="2"/>
    <n v="0"/>
    <d v="2019-06-02T00:00:00"/>
    <x v="10"/>
    <x v="6"/>
    <x v="2"/>
    <x v="1"/>
    <x v="12"/>
  </r>
  <r>
    <s v="21-90"/>
    <n v="2017"/>
    <n v="49"/>
    <n v="100.01"/>
    <n v="2"/>
    <n v="0"/>
    <d v="2018-01-07T00:00:00"/>
    <x v="6"/>
    <x v="5"/>
    <x v="0"/>
    <x v="0"/>
    <x v="12"/>
  </r>
  <r>
    <s v="21-15"/>
    <n v="2018"/>
    <n v="11"/>
    <n v="6231.45"/>
    <n v="98"/>
    <n v="0"/>
    <d v="2018-04-15T00:00:00"/>
    <x v="24"/>
    <x v="3"/>
    <x v="0"/>
    <x v="1"/>
    <x v="19"/>
  </r>
  <r>
    <s v="22-9"/>
    <n v="2018"/>
    <n v="53"/>
    <n v="44681.02"/>
    <n v="5878"/>
    <n v="0"/>
    <d v="2019-02-03T00:00:00"/>
    <x v="28"/>
    <x v="5"/>
    <x v="2"/>
    <x v="0"/>
    <x v="6"/>
  </r>
  <r>
    <s v="28-23"/>
    <n v="2020"/>
    <n v="29"/>
    <n v="125761.71"/>
    <n v="16481"/>
    <n v="0"/>
    <d v="2020-08-23T00:00:00"/>
    <x v="47"/>
    <x v="8"/>
    <x v="1"/>
    <x v="1"/>
    <x v="22"/>
  </r>
  <r>
    <s v="25-1"/>
    <n v="2018"/>
    <n v="26"/>
    <n v="299.95999999999998"/>
    <n v="4"/>
    <n v="0"/>
    <d v="2018-07-29T00:00:00"/>
    <x v="17"/>
    <x v="10"/>
    <x v="0"/>
    <x v="1"/>
    <x v="2"/>
  </r>
  <r>
    <s v="25-1"/>
    <n v="2018"/>
    <n v="40"/>
    <n v="629.91999999999996"/>
    <n v="8"/>
    <n v="0"/>
    <d v="2018-11-04T00:00:00"/>
    <x v="4"/>
    <x v="2"/>
    <x v="0"/>
    <x v="1"/>
    <x v="2"/>
  </r>
  <r>
    <s v="28-28"/>
    <n v="2019"/>
    <n v="22"/>
    <n v="2866.56"/>
    <n v="36"/>
    <n v="0"/>
    <d v="2019-07-07T00:00:00"/>
    <x v="27"/>
    <x v="10"/>
    <x v="2"/>
    <x v="1"/>
    <x v="11"/>
  </r>
  <r>
    <s v="21-18"/>
    <n v="2018"/>
    <n v="37"/>
    <n v="3469.84"/>
    <n v="10"/>
    <n v="0"/>
    <d v="2018-10-14T00:00:00"/>
    <x v="38"/>
    <x v="2"/>
    <x v="0"/>
    <x v="1"/>
    <x v="4"/>
  </r>
  <r>
    <s v="28-26"/>
    <n v="2020"/>
    <n v="6"/>
    <n v="457.83"/>
    <n v="13"/>
    <n v="0"/>
    <d v="2020-03-15T00:00:00"/>
    <x v="42"/>
    <x v="11"/>
    <x v="1"/>
    <x v="1"/>
    <x v="20"/>
  </r>
  <r>
    <s v="21-8"/>
    <n v="2020"/>
    <n v="30"/>
    <n v="3263064.03"/>
    <n v="820237"/>
    <n v="0"/>
    <d v="2020-08-30T00:00:00"/>
    <x v="49"/>
    <x v="8"/>
    <x v="1"/>
    <x v="1"/>
    <x v="9"/>
  </r>
  <r>
    <s v="21-5"/>
    <n v="2020"/>
    <n v="44"/>
    <n v="1285274.46"/>
    <n v="373230"/>
    <n v="0"/>
    <d v="2020-12-06T00:00:00"/>
    <x v="22"/>
    <x v="7"/>
    <x v="1"/>
    <x v="1"/>
    <x v="21"/>
  </r>
  <r>
    <s v="21-1"/>
    <n v="2018"/>
    <n v="4"/>
    <n v="1380017.73"/>
    <n v="114559"/>
    <n v="0"/>
    <d v="2018-02-25T00:00:00"/>
    <x v="34"/>
    <x v="0"/>
    <x v="0"/>
    <x v="1"/>
    <x v="1"/>
  </r>
  <r>
    <s v="21-1"/>
    <n v="2020"/>
    <n v="42"/>
    <n v="2236728.7999999998"/>
    <n v="172438"/>
    <n v="0"/>
    <d v="2020-11-22T00:00:00"/>
    <x v="45"/>
    <x v="9"/>
    <x v="1"/>
    <x v="1"/>
    <x v="1"/>
  </r>
  <r>
    <s v="21-6"/>
    <n v="2018"/>
    <n v="2"/>
    <n v="9154.93"/>
    <n v="1608"/>
    <n v="0"/>
    <d v="2018-02-11T00:00:00"/>
    <x v="21"/>
    <x v="0"/>
    <x v="0"/>
    <x v="0"/>
    <x v="15"/>
  </r>
  <r>
    <s v="21-15"/>
    <n v="2020"/>
    <n v="25"/>
    <n v="7914.21"/>
    <n v="112"/>
    <n v="0"/>
    <d v="2020-07-26T00:00:00"/>
    <x v="17"/>
    <x v="10"/>
    <x v="1"/>
    <x v="1"/>
    <x v="19"/>
  </r>
  <r>
    <s v="28-28"/>
    <n v="2019"/>
    <n v="38"/>
    <n v="2099.54"/>
    <n v="39"/>
    <n v="0"/>
    <d v="2019-10-27T00:00:00"/>
    <x v="26"/>
    <x v="2"/>
    <x v="2"/>
    <x v="1"/>
    <x v="11"/>
  </r>
  <r>
    <s v="27-31"/>
    <n v="2018"/>
    <n v="28"/>
    <n v="42113.06"/>
    <n v="2278"/>
    <n v="0"/>
    <d v="2018-08-12T00:00:00"/>
    <x v="43"/>
    <x v="8"/>
    <x v="0"/>
    <x v="1"/>
    <x v="13"/>
  </r>
  <r>
    <s v="21-18"/>
    <n v="2020"/>
    <n v="15"/>
    <n v="201371.13"/>
    <n v="2073"/>
    <n v="0"/>
    <d v="2020-05-17T00:00:00"/>
    <x v="15"/>
    <x v="6"/>
    <x v="1"/>
    <x v="1"/>
    <x v="4"/>
  </r>
  <r>
    <s v="22-12"/>
    <n v="2018"/>
    <n v="29"/>
    <n v="41109.129999999997"/>
    <n v="3919"/>
    <n v="0"/>
    <d v="2018-08-19T00:00:00"/>
    <x v="14"/>
    <x v="8"/>
    <x v="0"/>
    <x v="1"/>
    <x v="3"/>
  </r>
  <r>
    <s v="22-4"/>
    <n v="2018"/>
    <n v="7"/>
    <n v="14657.6"/>
    <n v="35"/>
    <n v="0"/>
    <d v="2018-03-18T00:00:00"/>
    <x v="42"/>
    <x v="11"/>
    <x v="0"/>
    <x v="1"/>
    <x v="14"/>
  </r>
  <r>
    <s v="28-23"/>
    <n v="2018"/>
    <n v="29"/>
    <n v="35605.24"/>
    <n v="1907"/>
    <n v="0"/>
    <d v="2018-08-19T00:00:00"/>
    <x v="14"/>
    <x v="8"/>
    <x v="0"/>
    <x v="1"/>
    <x v="22"/>
  </r>
  <r>
    <s v="28-23"/>
    <n v="2018"/>
    <n v="23"/>
    <n v="34056.410000000003"/>
    <n v="1871"/>
    <n v="0"/>
    <d v="2018-07-08T00:00:00"/>
    <x v="27"/>
    <x v="10"/>
    <x v="0"/>
    <x v="1"/>
    <x v="22"/>
  </r>
  <r>
    <s v="22-4"/>
    <n v="2018"/>
    <n v="11"/>
    <n v="142.76"/>
    <n v="2"/>
    <n v="0"/>
    <d v="2018-04-15T00:00:00"/>
    <x v="24"/>
    <x v="3"/>
    <x v="0"/>
    <x v="1"/>
    <x v="14"/>
  </r>
  <r>
    <s v="28-26"/>
    <n v="2019"/>
    <n v="43"/>
    <n v="1813.14"/>
    <n v="52"/>
    <n v="0"/>
    <d v="2019-12-01T00:00:00"/>
    <x v="46"/>
    <x v="9"/>
    <x v="2"/>
    <x v="1"/>
    <x v="20"/>
  </r>
  <r>
    <s v="27-31"/>
    <n v="2019"/>
    <n v="31"/>
    <n v="-9.06"/>
    <n v="-2"/>
    <n v="0"/>
    <d v="2019-09-08T00:00:00"/>
    <x v="9"/>
    <x v="1"/>
    <x v="2"/>
    <x v="1"/>
    <x v="13"/>
  </r>
  <r>
    <s v="21-20"/>
    <n v="2019"/>
    <n v="29"/>
    <n v="13396277.27"/>
    <n v="1750170"/>
    <n v="0"/>
    <d v="2019-08-25T00:00:00"/>
    <x v="47"/>
    <x v="8"/>
    <x v="2"/>
    <x v="1"/>
    <x v="0"/>
  </r>
  <r>
    <s v="21-4"/>
    <n v="2019"/>
    <n v="45"/>
    <n v="22119.14"/>
    <n v="3567"/>
    <n v="0"/>
    <d v="2019-12-15T00:00:00"/>
    <x v="33"/>
    <x v="7"/>
    <x v="2"/>
    <x v="1"/>
    <x v="10"/>
  </r>
  <r>
    <s v="21-4"/>
    <n v="2019"/>
    <n v="26"/>
    <n v="16209.57"/>
    <n v="4632"/>
    <n v="0"/>
    <d v="2019-08-04T00:00:00"/>
    <x v="44"/>
    <x v="10"/>
    <x v="2"/>
    <x v="1"/>
    <x v="10"/>
  </r>
  <r>
    <s v="21-90"/>
    <n v="2018"/>
    <n v="19"/>
    <n v="252.52"/>
    <n v="4"/>
    <n v="0"/>
    <d v="2018-06-10T00:00:00"/>
    <x v="8"/>
    <x v="4"/>
    <x v="0"/>
    <x v="1"/>
    <x v="12"/>
  </r>
  <r>
    <s v="22-12"/>
    <n v="2020"/>
    <n v="7"/>
    <n v="13830.11"/>
    <n v="695"/>
    <n v="0"/>
    <d v="2020-03-22T00:00:00"/>
    <x v="25"/>
    <x v="11"/>
    <x v="1"/>
    <x v="1"/>
    <x v="3"/>
  </r>
  <r>
    <s v="25-1"/>
    <n v="2019"/>
    <n v="3"/>
    <n v="248.04"/>
    <n v="3"/>
    <n v="0"/>
    <d v="2019-02-24T00:00:00"/>
    <x v="34"/>
    <x v="0"/>
    <x v="2"/>
    <x v="1"/>
    <x v="2"/>
  </r>
  <r>
    <s v="22-4"/>
    <n v="2019"/>
    <n v="52"/>
    <n v="9641.25"/>
    <n v="9"/>
    <n v="0"/>
    <d v="2020-02-02T00:00:00"/>
    <x v="28"/>
    <x v="5"/>
    <x v="1"/>
    <x v="0"/>
    <x v="14"/>
  </r>
  <r>
    <s v="22-4"/>
    <n v="2019"/>
    <n v="51"/>
    <n v="9641.25"/>
    <n v="9"/>
    <n v="0"/>
    <d v="2020-01-26T00:00:00"/>
    <x v="23"/>
    <x v="5"/>
    <x v="1"/>
    <x v="0"/>
    <x v="14"/>
  </r>
  <r>
    <s v="25-1"/>
    <n v="2018"/>
    <n v="53"/>
    <n v="330.72"/>
    <n v="4"/>
    <n v="0"/>
    <d v="2019-02-03T00:00:00"/>
    <x v="28"/>
    <x v="5"/>
    <x v="2"/>
    <x v="0"/>
    <x v="2"/>
  </r>
  <r>
    <s v="27-31"/>
    <n v="2019"/>
    <n v="32"/>
    <n v="-0.01"/>
    <n v="-1"/>
    <n v="0"/>
    <d v="2019-09-15T00:00:00"/>
    <x v="50"/>
    <x v="1"/>
    <x v="2"/>
    <x v="1"/>
    <x v="13"/>
  </r>
  <r>
    <s v="21-8"/>
    <n v="2020"/>
    <n v="18"/>
    <n v="5622604.7699999996"/>
    <n v="1463123"/>
    <n v="0"/>
    <d v="2020-06-07T00:00:00"/>
    <x v="8"/>
    <x v="4"/>
    <x v="1"/>
    <x v="1"/>
    <x v="9"/>
  </r>
  <r>
    <s v="21-5"/>
    <n v="2019"/>
    <n v="35"/>
    <n v="815336.75"/>
    <n v="288573"/>
    <n v="0"/>
    <d v="2019-10-06T00:00:00"/>
    <x v="2"/>
    <x v="2"/>
    <x v="2"/>
    <x v="1"/>
    <x v="21"/>
  </r>
  <r>
    <s v="21-5"/>
    <n v="2020"/>
    <n v="12"/>
    <n v="1336314.3600000001"/>
    <n v="405166"/>
    <n v="0"/>
    <d v="2020-04-26T00:00:00"/>
    <x v="39"/>
    <x v="3"/>
    <x v="1"/>
    <x v="1"/>
    <x v="21"/>
  </r>
  <r>
    <s v="21-5"/>
    <n v="2018"/>
    <n v="40"/>
    <n v="827228.69"/>
    <n v="265546"/>
    <n v="0"/>
    <d v="2018-11-04T00:00:00"/>
    <x v="4"/>
    <x v="2"/>
    <x v="0"/>
    <x v="1"/>
    <x v="21"/>
  </r>
  <r>
    <s v="21-8"/>
    <n v="2020"/>
    <n v="16"/>
    <n v="6839829.6500000004"/>
    <n v="1752043"/>
    <n v="0"/>
    <d v="2020-05-24T00:00:00"/>
    <x v="48"/>
    <x v="6"/>
    <x v="1"/>
    <x v="1"/>
    <x v="9"/>
  </r>
  <r>
    <s v="21-17"/>
    <n v="2019"/>
    <n v="30"/>
    <n v="2787.28"/>
    <n v="414"/>
    <n v="0"/>
    <d v="2019-09-01T00:00:00"/>
    <x v="49"/>
    <x v="8"/>
    <x v="2"/>
    <x v="1"/>
    <x v="24"/>
  </r>
  <r>
    <s v="21-17"/>
    <n v="2020"/>
    <n v="2"/>
    <n v="1085.8399999999999"/>
    <n v="268"/>
    <n v="0"/>
    <d v="2020-02-16T00:00:00"/>
    <x v="0"/>
    <x v="0"/>
    <x v="1"/>
    <x v="0"/>
    <x v="24"/>
  </r>
  <r>
    <s v="22-12"/>
    <n v="2019"/>
    <n v="27"/>
    <n v="39987.800000000003"/>
    <n v="3780"/>
    <n v="0"/>
    <d v="2019-08-11T00:00:00"/>
    <x v="43"/>
    <x v="8"/>
    <x v="2"/>
    <x v="1"/>
    <x v="3"/>
  </r>
  <r>
    <s v="22-9"/>
    <n v="2019"/>
    <n v="14"/>
    <n v="37134.589999999997"/>
    <n v="4118"/>
    <n v="0"/>
    <d v="2019-05-12T00:00:00"/>
    <x v="29"/>
    <x v="6"/>
    <x v="2"/>
    <x v="1"/>
    <x v="6"/>
  </r>
  <r>
    <s v="22-10"/>
    <n v="2020"/>
    <n v="11"/>
    <n v="1095.6600000000001"/>
    <n v="31"/>
    <n v="0"/>
    <d v="2020-04-19T00:00:00"/>
    <x v="35"/>
    <x v="3"/>
    <x v="1"/>
    <x v="1"/>
    <x v="17"/>
  </r>
  <r>
    <s v="28-23"/>
    <n v="2020"/>
    <n v="28"/>
    <n v="122449.8"/>
    <n v="12475"/>
    <n v="0"/>
    <d v="2020-08-16T00:00:00"/>
    <x v="14"/>
    <x v="8"/>
    <x v="1"/>
    <x v="1"/>
    <x v="22"/>
  </r>
  <r>
    <s v="22-4"/>
    <n v="2019"/>
    <n v="47"/>
    <n v="0"/>
    <n v="0"/>
    <n v="0"/>
    <d v="2019-12-29T00:00:00"/>
    <x v="19"/>
    <x v="7"/>
    <x v="2"/>
    <x v="1"/>
    <x v="14"/>
  </r>
  <r>
    <s v="28-28"/>
    <n v="2020"/>
    <n v="8"/>
    <n v="3587.76"/>
    <n v="53"/>
    <n v="0"/>
    <d v="2020-03-29T00:00:00"/>
    <x v="30"/>
    <x v="11"/>
    <x v="1"/>
    <x v="1"/>
    <x v="11"/>
  </r>
  <r>
    <s v="28-28"/>
    <n v="2020"/>
    <n v="6"/>
    <n v="2694.84"/>
    <n v="39"/>
    <n v="0"/>
    <d v="2020-03-15T00:00:00"/>
    <x v="42"/>
    <x v="11"/>
    <x v="1"/>
    <x v="1"/>
    <x v="11"/>
  </r>
  <r>
    <s v="21-18"/>
    <n v="2018"/>
    <n v="41"/>
    <n v="-1417.4"/>
    <n v="-4"/>
    <n v="0"/>
    <d v="2018-11-11T00:00:00"/>
    <x v="18"/>
    <x v="9"/>
    <x v="0"/>
    <x v="1"/>
    <x v="4"/>
  </r>
  <r>
    <s v="22-4"/>
    <n v="2018"/>
    <n v="9"/>
    <n v="960.32"/>
    <n v="17"/>
    <n v="0"/>
    <d v="2018-04-01T00:00:00"/>
    <x v="30"/>
    <x v="11"/>
    <x v="0"/>
    <x v="1"/>
    <x v="14"/>
  </r>
  <r>
    <s v="28-26"/>
    <n v="2021"/>
    <n v="2"/>
    <n v="0"/>
    <n v="0"/>
    <n v="49"/>
    <d v="2021-02-14T00:00:00"/>
    <x v="0"/>
    <x v="0"/>
    <x v="3"/>
    <x v="0"/>
    <x v="20"/>
  </r>
  <r>
    <s v="22-10"/>
    <n v="2020"/>
    <n v="52"/>
    <n v="5292.76"/>
    <n v="162"/>
    <n v="2298"/>
    <d v="2021-01-31T00:00:00"/>
    <x v="28"/>
    <x v="5"/>
    <x v="3"/>
    <x v="0"/>
    <x v="17"/>
  </r>
  <r>
    <s v="27-31"/>
    <n v="2019"/>
    <n v="16"/>
    <n v="-218.88"/>
    <n v="-16"/>
    <n v="0"/>
    <d v="2019-05-26T00:00:00"/>
    <x v="48"/>
    <x v="6"/>
    <x v="2"/>
    <x v="1"/>
    <x v="13"/>
  </r>
  <r>
    <s v="27-31"/>
    <n v="2019"/>
    <n v="34"/>
    <n v="-0.01"/>
    <n v="-1"/>
    <n v="0"/>
    <d v="2019-09-29T00:00:00"/>
    <x v="1"/>
    <x v="1"/>
    <x v="2"/>
    <x v="1"/>
    <x v="13"/>
  </r>
  <r>
    <s v="21-20"/>
    <n v="2017"/>
    <n v="51"/>
    <n v="6615829.0800000001"/>
    <n v="868339"/>
    <n v="0"/>
    <d v="2018-01-21T00:00:00"/>
    <x v="7"/>
    <x v="5"/>
    <x v="0"/>
    <x v="0"/>
    <x v="0"/>
  </r>
  <r>
    <s v="27-31"/>
    <n v="2020"/>
    <n v="16"/>
    <n v="0"/>
    <n v="0"/>
    <n v="0"/>
    <d v="2020-05-24T00:00:00"/>
    <x v="48"/>
    <x v="6"/>
    <x v="1"/>
    <x v="1"/>
    <x v="13"/>
  </r>
  <r>
    <s v="21-3"/>
    <n v="2018"/>
    <n v="16"/>
    <n v="402568.27"/>
    <n v="30362"/>
    <n v="0"/>
    <d v="2018-05-20T00:00:00"/>
    <x v="15"/>
    <x v="6"/>
    <x v="0"/>
    <x v="1"/>
    <x v="5"/>
  </r>
  <r>
    <s v="21-7"/>
    <n v="2019"/>
    <n v="4"/>
    <n v="1081590.8600000001"/>
    <n v="268015"/>
    <n v="0"/>
    <d v="2019-03-03T00:00:00"/>
    <x v="36"/>
    <x v="0"/>
    <x v="2"/>
    <x v="1"/>
    <x v="18"/>
  </r>
  <r>
    <s v="21-5"/>
    <n v="2018"/>
    <n v="52"/>
    <n v="839856.75"/>
    <n v="267581"/>
    <n v="0"/>
    <d v="2019-01-27T00:00:00"/>
    <x v="23"/>
    <x v="5"/>
    <x v="2"/>
    <x v="0"/>
    <x v="21"/>
  </r>
  <r>
    <s v="21-5"/>
    <n v="2018"/>
    <n v="19"/>
    <n v="811100.36"/>
    <n v="280512"/>
    <n v="0"/>
    <d v="2018-06-10T00:00:00"/>
    <x v="8"/>
    <x v="4"/>
    <x v="0"/>
    <x v="1"/>
    <x v="21"/>
  </r>
  <r>
    <s v="22-12"/>
    <n v="2019"/>
    <n v="39"/>
    <n v="45645.55"/>
    <n v="3864"/>
    <n v="0"/>
    <d v="2019-11-03T00:00:00"/>
    <x v="4"/>
    <x v="2"/>
    <x v="2"/>
    <x v="1"/>
    <x v="3"/>
  </r>
  <r>
    <s v="21-6"/>
    <n v="2019"/>
    <n v="26"/>
    <n v="4371.7299999999996"/>
    <n v="817"/>
    <n v="0"/>
    <d v="2019-08-04T00:00:00"/>
    <x v="44"/>
    <x v="10"/>
    <x v="2"/>
    <x v="1"/>
    <x v="15"/>
  </r>
  <r>
    <s v="21-15"/>
    <n v="2018"/>
    <n v="51"/>
    <n v="2750.64"/>
    <n v="39"/>
    <n v="0"/>
    <d v="2019-01-20T00:00:00"/>
    <x v="7"/>
    <x v="5"/>
    <x v="2"/>
    <x v="0"/>
    <x v="19"/>
  </r>
  <r>
    <s v="21-15"/>
    <n v="2020"/>
    <n v="20"/>
    <n v="5688.16"/>
    <n v="82"/>
    <n v="0"/>
    <d v="2020-06-21T00:00:00"/>
    <x v="31"/>
    <x v="4"/>
    <x v="1"/>
    <x v="1"/>
    <x v="19"/>
  </r>
  <r>
    <s v="22-9"/>
    <n v="2019"/>
    <n v="7"/>
    <n v="49027.91"/>
    <n v="5604"/>
    <n v="0"/>
    <d v="2019-03-24T00:00:00"/>
    <x v="25"/>
    <x v="11"/>
    <x v="2"/>
    <x v="1"/>
    <x v="6"/>
  </r>
  <r>
    <s v="28-23"/>
    <n v="2020"/>
    <n v="17"/>
    <n v="273857.62"/>
    <n v="27750"/>
    <n v="0"/>
    <d v="2020-05-31T00:00:00"/>
    <x v="10"/>
    <x v="6"/>
    <x v="1"/>
    <x v="1"/>
    <x v="22"/>
  </r>
  <r>
    <s v="25-1"/>
    <n v="2018"/>
    <n v="41"/>
    <n v="3.75"/>
    <n v="0"/>
    <n v="0"/>
    <d v="2018-11-11T00:00:00"/>
    <x v="18"/>
    <x v="9"/>
    <x v="0"/>
    <x v="1"/>
    <x v="2"/>
  </r>
  <r>
    <s v="28-28"/>
    <n v="2019"/>
    <n v="44"/>
    <n v="477.83"/>
    <n v="9"/>
    <n v="0"/>
    <d v="2019-12-08T00:00:00"/>
    <x v="22"/>
    <x v="7"/>
    <x v="2"/>
    <x v="1"/>
    <x v="11"/>
  </r>
  <r>
    <s v="28-28"/>
    <n v="2019"/>
    <n v="1"/>
    <n v="638.80999999999995"/>
    <n v="17"/>
    <n v="0"/>
    <d v="2019-02-10T00:00:00"/>
    <x v="21"/>
    <x v="0"/>
    <x v="2"/>
    <x v="0"/>
    <x v="11"/>
  </r>
  <r>
    <s v="21-13"/>
    <n v="2019"/>
    <n v="18"/>
    <n v="0"/>
    <n v="0"/>
    <n v="0"/>
    <d v="2019-06-09T00:00:00"/>
    <x v="8"/>
    <x v="4"/>
    <x v="2"/>
    <x v="1"/>
    <x v="7"/>
  </r>
  <r>
    <s v="27-31"/>
    <n v="2018"/>
    <n v="44"/>
    <n v="-1414.25"/>
    <n v="-38"/>
    <n v="0"/>
    <d v="2018-12-02T00:00:00"/>
    <x v="46"/>
    <x v="9"/>
    <x v="0"/>
    <x v="1"/>
    <x v="13"/>
  </r>
  <r>
    <s v="21-5"/>
    <n v="2018"/>
    <n v="44"/>
    <n v="846394.62"/>
    <n v="260640"/>
    <n v="0"/>
    <d v="2018-12-02T00:00:00"/>
    <x v="46"/>
    <x v="9"/>
    <x v="0"/>
    <x v="1"/>
    <x v="21"/>
  </r>
  <r>
    <s v="21-7"/>
    <n v="2017"/>
    <n v="49"/>
    <n v="557938.62"/>
    <n v="129792"/>
    <n v="0"/>
    <d v="2018-01-07T00:00:00"/>
    <x v="6"/>
    <x v="5"/>
    <x v="0"/>
    <x v="0"/>
    <x v="18"/>
  </r>
  <r>
    <s v="21-3"/>
    <n v="2019"/>
    <n v="7"/>
    <n v="185448.89"/>
    <n v="58378"/>
    <n v="0"/>
    <d v="2019-03-24T00:00:00"/>
    <x v="25"/>
    <x v="11"/>
    <x v="2"/>
    <x v="1"/>
    <x v="5"/>
  </r>
  <r>
    <s v="21-4"/>
    <n v="2020"/>
    <n v="33"/>
    <n v="36837.35"/>
    <n v="6704"/>
    <n v="0"/>
    <d v="2020-09-20T00:00:00"/>
    <x v="51"/>
    <x v="1"/>
    <x v="1"/>
    <x v="1"/>
    <x v="10"/>
  </r>
  <r>
    <s v="21-2"/>
    <n v="2020"/>
    <n v="7"/>
    <n v="37438.050000000003"/>
    <n v="3093"/>
    <n v="0"/>
    <d v="2020-03-22T00:00:00"/>
    <x v="25"/>
    <x v="11"/>
    <x v="1"/>
    <x v="1"/>
    <x v="8"/>
  </r>
  <r>
    <s v="21-90"/>
    <n v="2020"/>
    <n v="42"/>
    <n v="200.01"/>
    <n v="3"/>
    <n v="0"/>
    <d v="2020-11-22T00:00:00"/>
    <x v="45"/>
    <x v="9"/>
    <x v="1"/>
    <x v="1"/>
    <x v="12"/>
  </r>
  <r>
    <s v="21-90"/>
    <n v="2020"/>
    <n v="1"/>
    <n v="90"/>
    <n v="1"/>
    <n v="0"/>
    <d v="2020-02-09T00:00:00"/>
    <x v="21"/>
    <x v="0"/>
    <x v="1"/>
    <x v="0"/>
    <x v="12"/>
  </r>
  <r>
    <s v="22-10"/>
    <n v="2020"/>
    <n v="6"/>
    <n v="4416.18"/>
    <n v="123"/>
    <n v="0"/>
    <d v="2020-03-15T00:00:00"/>
    <x v="42"/>
    <x v="11"/>
    <x v="1"/>
    <x v="1"/>
    <x v="17"/>
  </r>
  <r>
    <s v="22-10"/>
    <n v="2019"/>
    <n v="18"/>
    <n v="2958.96"/>
    <n v="111"/>
    <n v="0"/>
    <d v="2019-06-09T00:00:00"/>
    <x v="8"/>
    <x v="4"/>
    <x v="2"/>
    <x v="1"/>
    <x v="17"/>
  </r>
  <r>
    <s v="22-10"/>
    <n v="2020"/>
    <n v="30"/>
    <n v="8184.22"/>
    <n v="258"/>
    <n v="0"/>
    <d v="2020-08-30T00:00:00"/>
    <x v="49"/>
    <x v="8"/>
    <x v="1"/>
    <x v="1"/>
    <x v="17"/>
  </r>
  <r>
    <s v="22-4"/>
    <n v="2020"/>
    <n v="2"/>
    <n v="0"/>
    <n v="0"/>
    <n v="0"/>
    <d v="2020-02-16T00:00:00"/>
    <x v="0"/>
    <x v="0"/>
    <x v="1"/>
    <x v="0"/>
    <x v="14"/>
  </r>
  <r>
    <s v="21-20"/>
    <n v="2019"/>
    <n v="28"/>
    <n v="14058633.91"/>
    <n v="1805279"/>
    <n v="0"/>
    <d v="2019-08-18T00:00:00"/>
    <x v="14"/>
    <x v="8"/>
    <x v="2"/>
    <x v="1"/>
    <x v="0"/>
  </r>
  <r>
    <s v="21-5"/>
    <n v="2018"/>
    <n v="41"/>
    <n v="876665.35"/>
    <n v="267391"/>
    <n v="0"/>
    <d v="2018-11-11T00:00:00"/>
    <x v="18"/>
    <x v="9"/>
    <x v="0"/>
    <x v="1"/>
    <x v="21"/>
  </r>
  <r>
    <s v="21-5"/>
    <n v="2019"/>
    <n v="10"/>
    <n v="885259.8"/>
    <n v="281647"/>
    <n v="0"/>
    <d v="2019-04-14T00:00:00"/>
    <x v="24"/>
    <x v="3"/>
    <x v="2"/>
    <x v="1"/>
    <x v="21"/>
  </r>
  <r>
    <s v="21-8"/>
    <n v="2020"/>
    <n v="38"/>
    <n v="2978418.4"/>
    <n v="782467"/>
    <n v="0"/>
    <d v="2020-10-25T00:00:00"/>
    <x v="26"/>
    <x v="2"/>
    <x v="1"/>
    <x v="1"/>
    <x v="9"/>
  </r>
  <r>
    <s v="21-5"/>
    <n v="2019"/>
    <n v="11"/>
    <n v="818842.2"/>
    <n v="273127"/>
    <n v="0"/>
    <d v="2019-04-21T00:00:00"/>
    <x v="35"/>
    <x v="3"/>
    <x v="2"/>
    <x v="1"/>
    <x v="21"/>
  </r>
  <r>
    <s v="21-1"/>
    <n v="2020"/>
    <n v="38"/>
    <n v="2131080.5099999998"/>
    <n v="163467"/>
    <n v="0"/>
    <d v="2020-10-25T00:00:00"/>
    <x v="26"/>
    <x v="2"/>
    <x v="1"/>
    <x v="1"/>
    <x v="1"/>
  </r>
  <r>
    <s v="21-6"/>
    <n v="2020"/>
    <n v="48"/>
    <n v="19245.79"/>
    <n v="3884"/>
    <n v="0"/>
    <d v="2021-01-03T00:00:00"/>
    <x v="6"/>
    <x v="5"/>
    <x v="3"/>
    <x v="0"/>
    <x v="15"/>
  </r>
  <r>
    <s v="21-15"/>
    <n v="2018"/>
    <n v="27"/>
    <n v="5890.5"/>
    <n v="92"/>
    <n v="0"/>
    <d v="2018-08-05T00:00:00"/>
    <x v="44"/>
    <x v="10"/>
    <x v="0"/>
    <x v="1"/>
    <x v="19"/>
  </r>
  <r>
    <s v="22-9"/>
    <n v="2020"/>
    <n v="37"/>
    <n v="293150.11"/>
    <n v="59823"/>
    <n v="0"/>
    <d v="2020-10-18T00:00:00"/>
    <x v="40"/>
    <x v="2"/>
    <x v="1"/>
    <x v="1"/>
    <x v="6"/>
  </r>
  <r>
    <s v="21-17"/>
    <n v="2019"/>
    <n v="9"/>
    <n v="0"/>
    <n v="0"/>
    <n v="0"/>
    <d v="2019-04-07T00:00:00"/>
    <x v="3"/>
    <x v="3"/>
    <x v="2"/>
    <x v="1"/>
    <x v="24"/>
  </r>
  <r>
    <s v="22-4"/>
    <n v="2018"/>
    <n v="47"/>
    <n v="-195.57"/>
    <n v="0"/>
    <n v="0"/>
    <d v="2018-12-23T00:00:00"/>
    <x v="12"/>
    <x v="7"/>
    <x v="0"/>
    <x v="1"/>
    <x v="14"/>
  </r>
  <r>
    <s v="21-4"/>
    <n v="2021"/>
    <n v="1"/>
    <n v="42211.46"/>
    <n v="6197"/>
    <n v="62988"/>
    <d v="2021-02-07T00:00:00"/>
    <x v="21"/>
    <x v="0"/>
    <x v="3"/>
    <x v="0"/>
    <x v="10"/>
  </r>
  <r>
    <s v="21-2"/>
    <n v="2020"/>
    <n v="52"/>
    <n v="14372.43"/>
    <n v="1013"/>
    <n v="18448"/>
    <d v="2021-01-31T00:00:00"/>
    <x v="28"/>
    <x v="5"/>
    <x v="3"/>
    <x v="0"/>
    <x v="8"/>
  </r>
  <r>
    <s v="28-23"/>
    <n v="2020"/>
    <n v="52"/>
    <n v="67646.86"/>
    <n v="7397"/>
    <n v="98118"/>
    <d v="2021-01-31T00:00:00"/>
    <x v="28"/>
    <x v="5"/>
    <x v="3"/>
    <x v="0"/>
    <x v="22"/>
  </r>
  <r>
    <s v="27-31"/>
    <n v="2019"/>
    <n v="49"/>
    <n v="14.96"/>
    <n v="0"/>
    <n v="0"/>
    <d v="2020-01-12T00:00:00"/>
    <x v="11"/>
    <x v="5"/>
    <x v="1"/>
    <x v="0"/>
    <x v="13"/>
  </r>
  <r>
    <s v="21-20"/>
    <n v="2018"/>
    <n v="31"/>
    <n v="14636590.42"/>
    <n v="1696919"/>
    <n v="0"/>
    <d v="2018-09-02T00:00:00"/>
    <x v="49"/>
    <x v="8"/>
    <x v="0"/>
    <x v="1"/>
    <x v="0"/>
  </r>
  <r>
    <s v="21-3"/>
    <n v="2018"/>
    <n v="8"/>
    <n v="405666.66"/>
    <n v="40547"/>
    <n v="0"/>
    <d v="2018-03-25T00:00:00"/>
    <x v="25"/>
    <x v="11"/>
    <x v="0"/>
    <x v="1"/>
    <x v="5"/>
  </r>
  <r>
    <s v="21-6"/>
    <n v="2020"/>
    <n v="34"/>
    <n v="174171.07"/>
    <n v="32829"/>
    <n v="0"/>
    <d v="2020-09-27T00:00:00"/>
    <x v="1"/>
    <x v="1"/>
    <x v="1"/>
    <x v="1"/>
    <x v="15"/>
  </r>
  <r>
    <s v="21-1"/>
    <n v="2020"/>
    <n v="45"/>
    <n v="2148076.56"/>
    <n v="165898"/>
    <n v="0"/>
    <d v="2020-12-13T00:00:00"/>
    <x v="33"/>
    <x v="7"/>
    <x v="1"/>
    <x v="1"/>
    <x v="1"/>
  </r>
  <r>
    <s v="22-12"/>
    <n v="2020"/>
    <n v="42"/>
    <n v="43010.33"/>
    <n v="3719"/>
    <n v="0"/>
    <d v="2020-11-22T00:00:00"/>
    <x v="45"/>
    <x v="9"/>
    <x v="1"/>
    <x v="1"/>
    <x v="3"/>
  </r>
  <r>
    <s v="21-1"/>
    <n v="2019"/>
    <n v="35"/>
    <n v="1362749.11"/>
    <n v="125965"/>
    <n v="0"/>
    <d v="2019-10-06T00:00:00"/>
    <x v="2"/>
    <x v="2"/>
    <x v="2"/>
    <x v="1"/>
    <x v="1"/>
  </r>
  <r>
    <s v="21-1"/>
    <n v="2019"/>
    <n v="22"/>
    <n v="1416873.67"/>
    <n v="123872"/>
    <n v="0"/>
    <d v="2019-07-07T00:00:00"/>
    <x v="27"/>
    <x v="10"/>
    <x v="2"/>
    <x v="1"/>
    <x v="1"/>
  </r>
  <r>
    <s v="21-13"/>
    <n v="2019"/>
    <n v="27"/>
    <n v="0"/>
    <n v="0"/>
    <n v="0"/>
    <d v="2019-08-11T00:00:00"/>
    <x v="43"/>
    <x v="8"/>
    <x v="2"/>
    <x v="1"/>
    <x v="7"/>
  </r>
  <r>
    <s v="21-90"/>
    <n v="2019"/>
    <n v="4"/>
    <n v="307"/>
    <n v="2"/>
    <n v="0"/>
    <d v="2019-03-03T00:00:00"/>
    <x v="36"/>
    <x v="0"/>
    <x v="2"/>
    <x v="1"/>
    <x v="12"/>
  </r>
  <r>
    <s v="21-17"/>
    <n v="2020"/>
    <n v="43"/>
    <n v="1148"/>
    <n v="272"/>
    <n v="0"/>
    <d v="2020-11-29T00:00:00"/>
    <x v="46"/>
    <x v="9"/>
    <x v="1"/>
    <x v="1"/>
    <x v="24"/>
  </r>
  <r>
    <s v="22-12"/>
    <n v="2018"/>
    <n v="1"/>
    <n v="43466.94"/>
    <n v="3966"/>
    <n v="0"/>
    <d v="2018-02-04T00:00:00"/>
    <x v="28"/>
    <x v="5"/>
    <x v="0"/>
    <x v="0"/>
    <x v="3"/>
  </r>
  <r>
    <s v="22-12"/>
    <n v="2018"/>
    <n v="43"/>
    <n v="37176.47"/>
    <n v="3572"/>
    <n v="0"/>
    <d v="2018-11-25T00:00:00"/>
    <x v="45"/>
    <x v="9"/>
    <x v="0"/>
    <x v="1"/>
    <x v="3"/>
  </r>
  <r>
    <s v="21-15"/>
    <n v="2019"/>
    <n v="49"/>
    <n v="4825.82"/>
    <n v="70"/>
    <n v="0"/>
    <d v="2020-01-12T00:00:00"/>
    <x v="11"/>
    <x v="5"/>
    <x v="1"/>
    <x v="0"/>
    <x v="19"/>
  </r>
  <r>
    <s v="25-1"/>
    <n v="2018"/>
    <n v="51"/>
    <n v="413.4"/>
    <n v="5"/>
    <n v="0"/>
    <d v="2019-01-20T00:00:00"/>
    <x v="7"/>
    <x v="5"/>
    <x v="2"/>
    <x v="0"/>
    <x v="2"/>
  </r>
  <r>
    <s v="22-14"/>
    <n v="2018"/>
    <n v="21"/>
    <n v="0"/>
    <n v="0"/>
    <n v="0"/>
    <d v="2018-06-24T00:00:00"/>
    <x v="31"/>
    <x v="4"/>
    <x v="0"/>
    <x v="1"/>
    <x v="16"/>
  </r>
  <r>
    <s v="28-23"/>
    <n v="2019"/>
    <n v="5"/>
    <n v="36645.46"/>
    <n v="2175"/>
    <n v="0"/>
    <d v="2019-03-10T00:00:00"/>
    <x v="41"/>
    <x v="11"/>
    <x v="2"/>
    <x v="1"/>
    <x v="22"/>
  </r>
  <r>
    <s v="25-3"/>
    <n v="2018"/>
    <n v="13"/>
    <n v="0"/>
    <n v="0"/>
    <n v="0"/>
    <d v="2018-04-29T00:00:00"/>
    <x v="39"/>
    <x v="3"/>
    <x v="0"/>
    <x v="1"/>
    <x v="23"/>
  </r>
  <r>
    <s v="28-26"/>
    <n v="2020"/>
    <n v="32"/>
    <n v="-66"/>
    <n v="-2"/>
    <n v="0"/>
    <d v="2020-09-13T00:00:00"/>
    <x v="50"/>
    <x v="1"/>
    <x v="1"/>
    <x v="1"/>
    <x v="20"/>
  </r>
  <r>
    <s v="27-31"/>
    <n v="2019"/>
    <n v="22"/>
    <n v="-36.43"/>
    <n v="-7"/>
    <n v="0"/>
    <d v="2019-07-07T00:00:00"/>
    <x v="27"/>
    <x v="10"/>
    <x v="2"/>
    <x v="1"/>
    <x v="13"/>
  </r>
  <r>
    <s v="21-20"/>
    <n v="2020"/>
    <n v="46"/>
    <n v="11035621.74"/>
    <n v="1245666"/>
    <n v="0"/>
    <d v="2020-12-20T00:00:00"/>
    <x v="12"/>
    <x v="7"/>
    <x v="1"/>
    <x v="1"/>
    <x v="0"/>
  </r>
  <r>
    <s v="21-5"/>
    <n v="2019"/>
    <n v="14"/>
    <n v="769377.72"/>
    <n v="262957"/>
    <n v="0"/>
    <d v="2019-05-12T00:00:00"/>
    <x v="29"/>
    <x v="6"/>
    <x v="2"/>
    <x v="1"/>
    <x v="21"/>
  </r>
  <r>
    <s v="21-7"/>
    <n v="2020"/>
    <n v="33"/>
    <n v="2581991.94"/>
    <n v="543933"/>
    <n v="0"/>
    <d v="2020-09-20T00:00:00"/>
    <x v="51"/>
    <x v="1"/>
    <x v="1"/>
    <x v="1"/>
    <x v="18"/>
  </r>
  <r>
    <s v="21-8"/>
    <n v="2019"/>
    <n v="1"/>
    <n v="1896678.62"/>
    <n v="650415"/>
    <n v="0"/>
    <d v="2019-02-10T00:00:00"/>
    <x v="21"/>
    <x v="0"/>
    <x v="2"/>
    <x v="0"/>
    <x v="9"/>
  </r>
  <r>
    <s v="21-6"/>
    <n v="2018"/>
    <n v="49"/>
    <n v="16163.68"/>
    <n v="6831"/>
    <n v="0"/>
    <d v="2019-01-06T00:00:00"/>
    <x v="6"/>
    <x v="5"/>
    <x v="2"/>
    <x v="0"/>
    <x v="15"/>
  </r>
  <r>
    <s v="21-90"/>
    <n v="2019"/>
    <n v="34"/>
    <n v="349.96"/>
    <n v="-1"/>
    <n v="0"/>
    <d v="2019-09-29T00:00:00"/>
    <x v="1"/>
    <x v="1"/>
    <x v="2"/>
    <x v="1"/>
    <x v="12"/>
  </r>
  <r>
    <s v="21-17"/>
    <n v="2020"/>
    <n v="8"/>
    <n v="81.48"/>
    <n v="8"/>
    <n v="0"/>
    <d v="2020-03-29T00:00:00"/>
    <x v="30"/>
    <x v="11"/>
    <x v="1"/>
    <x v="1"/>
    <x v="24"/>
  </r>
  <r>
    <s v="21-90"/>
    <n v="2017"/>
    <n v="51"/>
    <n v="200"/>
    <n v="2"/>
    <n v="0"/>
    <d v="2018-01-21T00:00:00"/>
    <x v="7"/>
    <x v="5"/>
    <x v="0"/>
    <x v="0"/>
    <x v="12"/>
  </r>
  <r>
    <s v="22-10"/>
    <n v="2018"/>
    <n v="3"/>
    <n v="-1186.95"/>
    <n v="-17"/>
    <n v="0"/>
    <d v="2018-02-18T00:00:00"/>
    <x v="0"/>
    <x v="0"/>
    <x v="0"/>
    <x v="0"/>
    <x v="17"/>
  </r>
  <r>
    <s v="21-15"/>
    <n v="2019"/>
    <n v="9"/>
    <n v="3941.22"/>
    <n v="54"/>
    <n v="0"/>
    <d v="2019-04-07T00:00:00"/>
    <x v="3"/>
    <x v="3"/>
    <x v="2"/>
    <x v="1"/>
    <x v="19"/>
  </r>
  <r>
    <s v="21-13"/>
    <n v="2019"/>
    <n v="23"/>
    <n v="0"/>
    <n v="0"/>
    <n v="0"/>
    <d v="2019-07-14T00:00:00"/>
    <x v="20"/>
    <x v="10"/>
    <x v="2"/>
    <x v="1"/>
    <x v="7"/>
  </r>
  <r>
    <s v="22-9"/>
    <n v="2018"/>
    <n v="1"/>
    <n v="17484.18"/>
    <n v="3779"/>
    <n v="0"/>
    <d v="2018-02-04T00:00:00"/>
    <x v="28"/>
    <x v="5"/>
    <x v="0"/>
    <x v="0"/>
    <x v="6"/>
  </r>
  <r>
    <s v="28-23"/>
    <n v="2019"/>
    <n v="15"/>
    <n v="117514.02"/>
    <n v="8777"/>
    <n v="0"/>
    <d v="2019-05-19T00:00:00"/>
    <x v="15"/>
    <x v="6"/>
    <x v="2"/>
    <x v="1"/>
    <x v="22"/>
  </r>
  <r>
    <s v="22-4"/>
    <n v="2020"/>
    <n v="44"/>
    <n v="12855"/>
    <n v="12"/>
    <n v="0"/>
    <d v="2020-12-06T00:00:00"/>
    <x v="22"/>
    <x v="7"/>
    <x v="1"/>
    <x v="1"/>
    <x v="14"/>
  </r>
  <r>
    <s v="28-23"/>
    <n v="2019"/>
    <n v="27"/>
    <n v="69380.929999999993"/>
    <n v="8452"/>
    <n v="0"/>
    <d v="2019-08-11T00:00:00"/>
    <x v="43"/>
    <x v="8"/>
    <x v="2"/>
    <x v="1"/>
    <x v="22"/>
  </r>
  <r>
    <s v="21-3"/>
    <n v="2018"/>
    <n v="40"/>
    <n v="155418.88"/>
    <n v="37971"/>
    <n v="0"/>
    <d v="2018-11-04T00:00:00"/>
    <x v="4"/>
    <x v="2"/>
    <x v="0"/>
    <x v="1"/>
    <x v="5"/>
  </r>
  <r>
    <s v="21-4"/>
    <n v="2018"/>
    <n v="48"/>
    <n v="6267.86"/>
    <n v="2048"/>
    <n v="0"/>
    <d v="2018-12-30T00:00:00"/>
    <x v="19"/>
    <x v="7"/>
    <x v="0"/>
    <x v="1"/>
    <x v="10"/>
  </r>
  <r>
    <s v="21-18"/>
    <n v="2020"/>
    <n v="39"/>
    <n v="7077.23"/>
    <n v="104"/>
    <n v="0"/>
    <d v="2020-11-01T00:00:00"/>
    <x v="4"/>
    <x v="2"/>
    <x v="1"/>
    <x v="1"/>
    <x v="4"/>
  </r>
  <r>
    <s v="21-15"/>
    <n v="2018"/>
    <n v="6"/>
    <n v="10127.92"/>
    <n v="170"/>
    <n v="0"/>
    <d v="2018-03-11T00:00:00"/>
    <x v="41"/>
    <x v="11"/>
    <x v="0"/>
    <x v="1"/>
    <x v="19"/>
  </r>
  <r>
    <s v="28-23"/>
    <n v="2019"/>
    <n v="4"/>
    <n v="23388.07"/>
    <n v="1406"/>
    <n v="0"/>
    <d v="2019-03-03T00:00:00"/>
    <x v="36"/>
    <x v="0"/>
    <x v="2"/>
    <x v="1"/>
    <x v="22"/>
  </r>
  <r>
    <s v="28-26"/>
    <n v="2019"/>
    <n v="14"/>
    <n v="73150.179999999993"/>
    <n v="583"/>
    <n v="0"/>
    <d v="2019-05-12T00:00:00"/>
    <x v="29"/>
    <x v="6"/>
    <x v="2"/>
    <x v="1"/>
    <x v="20"/>
  </r>
  <r>
    <s v="27-31"/>
    <n v="2019"/>
    <n v="45"/>
    <n v="0"/>
    <n v="0"/>
    <n v="0"/>
    <d v="2019-12-15T00:00:00"/>
    <x v="33"/>
    <x v="7"/>
    <x v="2"/>
    <x v="1"/>
    <x v="13"/>
  </r>
  <r>
    <s v="21-7"/>
    <n v="2019"/>
    <n v="46"/>
    <n v="934106.92"/>
    <n v="250068"/>
    <n v="0"/>
    <d v="2019-12-22T00:00:00"/>
    <x v="12"/>
    <x v="7"/>
    <x v="2"/>
    <x v="1"/>
    <x v="18"/>
  </r>
  <r>
    <s v="21-20"/>
    <n v="2019"/>
    <n v="39"/>
    <n v="10644555.76"/>
    <n v="1428622"/>
    <n v="0"/>
    <d v="2019-11-03T00:00:00"/>
    <x v="4"/>
    <x v="2"/>
    <x v="2"/>
    <x v="1"/>
    <x v="0"/>
  </r>
  <r>
    <s v="21-1"/>
    <n v="2019"/>
    <n v="43"/>
    <n v="1230790.56"/>
    <n v="114466"/>
    <n v="0"/>
    <d v="2019-12-01T00:00:00"/>
    <x v="46"/>
    <x v="9"/>
    <x v="2"/>
    <x v="1"/>
    <x v="1"/>
  </r>
  <r>
    <s v="21-4"/>
    <n v="2018"/>
    <n v="39"/>
    <n v="13340.28"/>
    <n v="4232"/>
    <n v="0"/>
    <d v="2018-10-28T00:00:00"/>
    <x v="26"/>
    <x v="2"/>
    <x v="0"/>
    <x v="1"/>
    <x v="10"/>
  </r>
  <r>
    <s v="21-6"/>
    <n v="2018"/>
    <n v="30"/>
    <n v="4798.3500000000004"/>
    <n v="793"/>
    <n v="0"/>
    <d v="2018-08-26T00:00:00"/>
    <x v="47"/>
    <x v="8"/>
    <x v="0"/>
    <x v="1"/>
    <x v="15"/>
  </r>
  <r>
    <s v="21-2"/>
    <n v="2019"/>
    <n v="45"/>
    <n v="7911.1"/>
    <n v="667"/>
    <n v="0"/>
    <d v="2019-12-15T00:00:00"/>
    <x v="33"/>
    <x v="7"/>
    <x v="2"/>
    <x v="1"/>
    <x v="8"/>
  </r>
  <r>
    <s v="21-90"/>
    <n v="2018"/>
    <n v="32"/>
    <n v="299.11"/>
    <n v="-1"/>
    <n v="0"/>
    <d v="2018-09-09T00:00:00"/>
    <x v="9"/>
    <x v="1"/>
    <x v="0"/>
    <x v="1"/>
    <x v="12"/>
  </r>
  <r>
    <s v="21-15"/>
    <n v="2019"/>
    <n v="48"/>
    <n v="5110.6899999999996"/>
    <n v="72"/>
    <n v="0"/>
    <d v="2020-01-05T00:00:00"/>
    <x v="6"/>
    <x v="5"/>
    <x v="1"/>
    <x v="0"/>
    <x v="19"/>
  </r>
  <r>
    <s v="28-9"/>
    <n v="2020"/>
    <n v="18"/>
    <n v="314.86"/>
    <n v="7"/>
    <n v="0"/>
    <d v="2020-06-07T00:00:00"/>
    <x v="8"/>
    <x v="4"/>
    <x v="1"/>
    <x v="1"/>
    <x v="16"/>
  </r>
  <r>
    <s v="21-18"/>
    <n v="2019"/>
    <n v="2"/>
    <n v="0"/>
    <n v="0"/>
    <n v="0"/>
    <d v="2019-02-17T00:00:00"/>
    <x v="0"/>
    <x v="0"/>
    <x v="2"/>
    <x v="0"/>
    <x v="4"/>
  </r>
  <r>
    <s v="21-7"/>
    <n v="2020"/>
    <n v="40"/>
    <n v="2224855.66"/>
    <n v="485990"/>
    <n v="0"/>
    <d v="2020-11-08T00:00:00"/>
    <x v="18"/>
    <x v="9"/>
    <x v="1"/>
    <x v="1"/>
    <x v="18"/>
  </r>
  <r>
    <s v="21-17"/>
    <n v="2020"/>
    <n v="25"/>
    <n v="1881.68"/>
    <n v="436"/>
    <n v="0"/>
    <d v="2020-07-26T00:00:00"/>
    <x v="17"/>
    <x v="10"/>
    <x v="1"/>
    <x v="1"/>
    <x v="24"/>
  </r>
  <r>
    <s v="22-10"/>
    <n v="2018"/>
    <n v="24"/>
    <n v="10217.25"/>
    <n v="405"/>
    <n v="0"/>
    <d v="2018-07-15T00:00:00"/>
    <x v="20"/>
    <x v="10"/>
    <x v="0"/>
    <x v="1"/>
    <x v="17"/>
  </r>
  <r>
    <s v="21-15"/>
    <n v="2019"/>
    <n v="27"/>
    <n v="6836.13"/>
    <n v="96"/>
    <n v="0"/>
    <d v="2019-08-11T00:00:00"/>
    <x v="43"/>
    <x v="8"/>
    <x v="2"/>
    <x v="1"/>
    <x v="19"/>
  </r>
  <r>
    <s v="28-23"/>
    <n v="2019"/>
    <n v="23"/>
    <n v="87592.01"/>
    <n v="9492"/>
    <n v="0"/>
    <d v="2019-07-14T00:00:00"/>
    <x v="20"/>
    <x v="10"/>
    <x v="2"/>
    <x v="1"/>
    <x v="22"/>
  </r>
  <r>
    <s v="28-28"/>
    <n v="2020"/>
    <n v="38"/>
    <n v="16695.57"/>
    <n v="263"/>
    <n v="0"/>
    <d v="2020-10-25T00:00:00"/>
    <x v="26"/>
    <x v="2"/>
    <x v="1"/>
    <x v="1"/>
    <x v="11"/>
  </r>
  <r>
    <s v="28-26"/>
    <n v="2020"/>
    <n v="14"/>
    <n v="572.54999999999995"/>
    <n v="19"/>
    <n v="0"/>
    <d v="2020-05-10T00:00:00"/>
    <x v="29"/>
    <x v="6"/>
    <x v="1"/>
    <x v="1"/>
    <x v="20"/>
  </r>
  <r>
    <s v="21-20"/>
    <n v="2019"/>
    <n v="5"/>
    <n v="8899922.4900000002"/>
    <n v="1170951"/>
    <n v="0"/>
    <d v="2019-03-10T00:00:00"/>
    <x v="41"/>
    <x v="11"/>
    <x v="2"/>
    <x v="1"/>
    <x v="0"/>
  </r>
  <r>
    <s v="22-14"/>
    <n v="2020"/>
    <n v="51"/>
    <n v="0"/>
    <n v="0"/>
    <n v="0"/>
    <d v="2021-01-24T00:00:00"/>
    <x v="23"/>
    <x v="5"/>
    <x v="3"/>
    <x v="0"/>
    <x v="16"/>
  </r>
  <r>
    <s v="28-9"/>
    <n v="2021"/>
    <n v="2"/>
    <n v="94.88"/>
    <n v="2"/>
    <n v="0"/>
    <d v="2021-02-14T00:00:00"/>
    <x v="0"/>
    <x v="0"/>
    <x v="3"/>
    <x v="0"/>
    <x v="16"/>
  </r>
  <r>
    <s v="21-20"/>
    <n v="2018"/>
    <n v="39"/>
    <n v="11407577.33"/>
    <n v="1416277"/>
    <n v="0"/>
    <d v="2018-10-28T00:00:00"/>
    <x v="26"/>
    <x v="2"/>
    <x v="0"/>
    <x v="1"/>
    <x v="0"/>
  </r>
  <r>
    <s v="21-18"/>
    <n v="2020"/>
    <n v="4"/>
    <n v="2276.31"/>
    <n v="23"/>
    <n v="0"/>
    <d v="2020-03-01T00:00:00"/>
    <x v="36"/>
    <x v="0"/>
    <x v="1"/>
    <x v="1"/>
    <x v="4"/>
  </r>
  <r>
    <s v="22-10"/>
    <n v="2019"/>
    <n v="3"/>
    <n v="3273.49"/>
    <n v="100"/>
    <n v="0"/>
    <d v="2019-02-24T00:00:00"/>
    <x v="34"/>
    <x v="0"/>
    <x v="2"/>
    <x v="1"/>
    <x v="17"/>
  </r>
  <r>
    <s v="22-10"/>
    <n v="2020"/>
    <n v="20"/>
    <n v="3566.76"/>
    <n v="121"/>
    <n v="0"/>
    <d v="2020-06-21T00:00:00"/>
    <x v="31"/>
    <x v="4"/>
    <x v="1"/>
    <x v="1"/>
    <x v="17"/>
  </r>
  <r>
    <s v="28-28"/>
    <n v="2019"/>
    <n v="45"/>
    <n v="1500.06"/>
    <n v="16"/>
    <n v="0"/>
    <d v="2019-12-15T00:00:00"/>
    <x v="33"/>
    <x v="7"/>
    <x v="2"/>
    <x v="1"/>
    <x v="11"/>
  </r>
  <r>
    <s v="27-31"/>
    <n v="2020"/>
    <n v="25"/>
    <n v="0"/>
    <n v="0"/>
    <n v="0"/>
    <d v="2020-07-26T00:00:00"/>
    <x v="17"/>
    <x v="10"/>
    <x v="1"/>
    <x v="1"/>
    <x v="13"/>
  </r>
  <r>
    <s v="28-9"/>
    <n v="2021"/>
    <n v="1"/>
    <n v="284.64"/>
    <n v="6"/>
    <n v="0"/>
    <d v="2021-02-07T00:00:00"/>
    <x v="21"/>
    <x v="0"/>
    <x v="3"/>
    <x v="0"/>
    <x v="16"/>
  </r>
  <r>
    <s v="21-3"/>
    <n v="2020"/>
    <n v="1"/>
    <n v="153135.06"/>
    <n v="53978"/>
    <n v="0"/>
    <d v="2020-02-09T00:00:00"/>
    <x v="21"/>
    <x v="0"/>
    <x v="1"/>
    <x v="0"/>
    <x v="5"/>
  </r>
  <r>
    <s v="21-6"/>
    <n v="2020"/>
    <n v="22"/>
    <n v="15312.02"/>
    <n v="3362"/>
    <n v="0"/>
    <d v="2020-07-05T00:00:00"/>
    <x v="27"/>
    <x v="10"/>
    <x v="1"/>
    <x v="1"/>
    <x v="15"/>
  </r>
  <r>
    <s v="21-6"/>
    <n v="2020"/>
    <n v="10"/>
    <n v="1303.75"/>
    <n v="267"/>
    <n v="0"/>
    <d v="2020-04-12T00:00:00"/>
    <x v="24"/>
    <x v="3"/>
    <x v="1"/>
    <x v="1"/>
    <x v="15"/>
  </r>
  <r>
    <s v="21-17"/>
    <n v="2020"/>
    <n v="20"/>
    <n v="279.24"/>
    <n v="52"/>
    <n v="0"/>
    <d v="2020-06-21T00:00:00"/>
    <x v="31"/>
    <x v="4"/>
    <x v="1"/>
    <x v="1"/>
    <x v="24"/>
  </r>
  <r>
    <s v="22-10"/>
    <n v="2020"/>
    <n v="29"/>
    <n v="7352.47"/>
    <n v="229"/>
    <n v="0"/>
    <d v="2020-08-23T00:00:00"/>
    <x v="47"/>
    <x v="8"/>
    <x v="1"/>
    <x v="1"/>
    <x v="17"/>
  </r>
  <r>
    <s v="22-12"/>
    <n v="2019"/>
    <n v="38"/>
    <n v="42604.35"/>
    <n v="3551"/>
    <n v="0"/>
    <d v="2019-10-27T00:00:00"/>
    <x v="26"/>
    <x v="2"/>
    <x v="2"/>
    <x v="1"/>
    <x v="3"/>
  </r>
  <r>
    <s v="21-13"/>
    <n v="2019"/>
    <n v="16"/>
    <n v="0"/>
    <n v="0"/>
    <n v="0"/>
    <d v="2019-05-26T00:00:00"/>
    <x v="48"/>
    <x v="6"/>
    <x v="2"/>
    <x v="1"/>
    <x v="7"/>
  </r>
  <r>
    <s v="21-13"/>
    <n v="2018"/>
    <n v="29"/>
    <n v="-19.96"/>
    <n v="-2"/>
    <n v="0"/>
    <d v="2018-08-19T00:00:00"/>
    <x v="14"/>
    <x v="8"/>
    <x v="0"/>
    <x v="1"/>
    <x v="7"/>
  </r>
  <r>
    <s v="28-28"/>
    <n v="2020"/>
    <n v="4"/>
    <n v="3899.06"/>
    <n v="62"/>
    <n v="0"/>
    <d v="2020-03-01T00:00:00"/>
    <x v="36"/>
    <x v="0"/>
    <x v="1"/>
    <x v="1"/>
    <x v="11"/>
  </r>
  <r>
    <s v="28-28"/>
    <n v="2018"/>
    <n v="14"/>
    <n v="1192.04"/>
    <n v="22"/>
    <n v="0"/>
    <d v="2018-05-06T00:00:00"/>
    <x v="13"/>
    <x v="3"/>
    <x v="0"/>
    <x v="1"/>
    <x v="11"/>
  </r>
  <r>
    <s v="28-26"/>
    <n v="2020"/>
    <n v="43"/>
    <n v="0"/>
    <n v="0"/>
    <n v="0"/>
    <d v="2020-11-29T00:00:00"/>
    <x v="46"/>
    <x v="9"/>
    <x v="1"/>
    <x v="1"/>
    <x v="20"/>
  </r>
  <r>
    <s v="27-31"/>
    <n v="2019"/>
    <n v="41"/>
    <n v="0"/>
    <n v="0"/>
    <n v="0"/>
    <d v="2019-11-17T00:00:00"/>
    <x v="16"/>
    <x v="9"/>
    <x v="2"/>
    <x v="1"/>
    <x v="13"/>
  </r>
  <r>
    <s v="27-31"/>
    <n v="2018"/>
    <n v="36"/>
    <n v="7350.54"/>
    <n v="551"/>
    <n v="0"/>
    <d v="2018-10-07T00:00:00"/>
    <x v="2"/>
    <x v="2"/>
    <x v="0"/>
    <x v="1"/>
    <x v="13"/>
  </r>
  <r>
    <s v="21-5"/>
    <n v="2020"/>
    <n v="8"/>
    <n v="972689.14"/>
    <n v="306182"/>
    <n v="0"/>
    <d v="2020-03-29T00:00:00"/>
    <x v="30"/>
    <x v="11"/>
    <x v="1"/>
    <x v="1"/>
    <x v="21"/>
  </r>
  <r>
    <s v="21-20"/>
    <n v="2018"/>
    <n v="37"/>
    <n v="11623005.16"/>
    <n v="1424860"/>
    <n v="0"/>
    <d v="2018-10-14T00:00:00"/>
    <x v="38"/>
    <x v="2"/>
    <x v="0"/>
    <x v="1"/>
    <x v="0"/>
  </r>
  <r>
    <s v="21-7"/>
    <n v="2020"/>
    <n v="16"/>
    <n v="5028601.8099999996"/>
    <n v="1101305"/>
    <n v="0"/>
    <d v="2020-05-24T00:00:00"/>
    <x v="48"/>
    <x v="6"/>
    <x v="1"/>
    <x v="1"/>
    <x v="18"/>
  </r>
  <r>
    <s v="21-6"/>
    <n v="2018"/>
    <n v="45"/>
    <n v="21024.03"/>
    <n v="9128"/>
    <n v="0"/>
    <d v="2018-12-09T00:00:00"/>
    <x v="22"/>
    <x v="7"/>
    <x v="0"/>
    <x v="1"/>
    <x v="15"/>
  </r>
  <r>
    <s v="21-4"/>
    <n v="2017"/>
    <n v="51"/>
    <n v="10801.96"/>
    <n v="3335"/>
    <n v="0"/>
    <d v="2018-01-21T00:00:00"/>
    <x v="7"/>
    <x v="5"/>
    <x v="0"/>
    <x v="0"/>
    <x v="10"/>
  </r>
  <r>
    <s v="21-4"/>
    <n v="2018"/>
    <n v="41"/>
    <n v="12057.64"/>
    <n v="4086"/>
    <n v="0"/>
    <d v="2018-11-11T00:00:00"/>
    <x v="18"/>
    <x v="9"/>
    <x v="0"/>
    <x v="1"/>
    <x v="10"/>
  </r>
  <r>
    <s v="21-18"/>
    <n v="2020"/>
    <n v="10"/>
    <n v="79602.63"/>
    <n v="820"/>
    <n v="0"/>
    <d v="2020-04-12T00:00:00"/>
    <x v="24"/>
    <x v="3"/>
    <x v="1"/>
    <x v="1"/>
    <x v="4"/>
  </r>
  <r>
    <s v="21-90"/>
    <n v="2020"/>
    <n v="39"/>
    <n v="0"/>
    <n v="0"/>
    <n v="0"/>
    <d v="2020-11-01T00:00:00"/>
    <x v="4"/>
    <x v="2"/>
    <x v="1"/>
    <x v="1"/>
    <x v="12"/>
  </r>
  <r>
    <s v="21-15"/>
    <n v="2019"/>
    <n v="36"/>
    <n v="7485.81"/>
    <n v="107"/>
    <n v="0"/>
    <d v="2019-10-13T00:00:00"/>
    <x v="38"/>
    <x v="2"/>
    <x v="2"/>
    <x v="1"/>
    <x v="19"/>
  </r>
  <r>
    <s v="22-9"/>
    <n v="2018"/>
    <n v="10"/>
    <n v="-1014.65"/>
    <n v="-128"/>
    <n v="0"/>
    <d v="2018-04-08T00:00:00"/>
    <x v="3"/>
    <x v="3"/>
    <x v="0"/>
    <x v="1"/>
    <x v="6"/>
  </r>
  <r>
    <s v="22-9"/>
    <n v="2018"/>
    <n v="6"/>
    <n v="14001.67"/>
    <n v="2312"/>
    <n v="0"/>
    <d v="2018-03-11T00:00:00"/>
    <x v="41"/>
    <x v="11"/>
    <x v="0"/>
    <x v="1"/>
    <x v="6"/>
  </r>
  <r>
    <s v="28-23"/>
    <n v="2020"/>
    <n v="2"/>
    <n v="45492.36"/>
    <n v="5134"/>
    <n v="0"/>
    <d v="2020-02-16T00:00:00"/>
    <x v="0"/>
    <x v="0"/>
    <x v="1"/>
    <x v="0"/>
    <x v="22"/>
  </r>
  <r>
    <s v="22-4"/>
    <n v="2018"/>
    <n v="43"/>
    <n v="0"/>
    <n v="0"/>
    <n v="0"/>
    <d v="2018-11-25T00:00:00"/>
    <x v="45"/>
    <x v="9"/>
    <x v="0"/>
    <x v="1"/>
    <x v="14"/>
  </r>
  <r>
    <s v="28-26"/>
    <n v="2020"/>
    <n v="52"/>
    <n v="0"/>
    <n v="0"/>
    <n v="50"/>
    <d v="2021-01-31T00:00:00"/>
    <x v="28"/>
    <x v="5"/>
    <x v="3"/>
    <x v="0"/>
    <x v="20"/>
  </r>
  <r>
    <s v="21-5"/>
    <n v="2020"/>
    <n v="50"/>
    <n v="1397658.56"/>
    <n v="368374"/>
    <n v="1902048"/>
    <d v="2021-01-17T00:00:00"/>
    <x v="7"/>
    <x v="5"/>
    <x v="3"/>
    <x v="0"/>
    <x v="21"/>
  </r>
  <r>
    <s v="21-5"/>
    <n v="2020"/>
    <n v="4"/>
    <n v="938058.11"/>
    <n v="299733"/>
    <n v="0"/>
    <d v="2020-03-01T00:00:00"/>
    <x v="36"/>
    <x v="0"/>
    <x v="1"/>
    <x v="1"/>
    <x v="21"/>
  </r>
  <r>
    <s v="21-5"/>
    <n v="2019"/>
    <n v="33"/>
    <n v="788586.73"/>
    <n v="271112"/>
    <n v="0"/>
    <d v="2019-09-22T00:00:00"/>
    <x v="51"/>
    <x v="1"/>
    <x v="2"/>
    <x v="1"/>
    <x v="21"/>
  </r>
  <r>
    <s v="21-8"/>
    <n v="2018"/>
    <n v="17"/>
    <n v="4169679.23"/>
    <n v="1025257"/>
    <n v="0"/>
    <d v="2018-05-27T00:00:00"/>
    <x v="48"/>
    <x v="6"/>
    <x v="0"/>
    <x v="1"/>
    <x v="9"/>
  </r>
  <r>
    <s v="21-13"/>
    <n v="2017"/>
    <n v="51"/>
    <n v="581.66999999999996"/>
    <n v="111"/>
    <n v="0"/>
    <d v="2018-01-21T00:00:00"/>
    <x v="7"/>
    <x v="5"/>
    <x v="0"/>
    <x v="0"/>
    <x v="7"/>
  </r>
  <r>
    <s v="21-18"/>
    <n v="2020"/>
    <n v="26"/>
    <n v="89320.34"/>
    <n v="949"/>
    <n v="0"/>
    <d v="2020-08-02T00:00:00"/>
    <x v="44"/>
    <x v="10"/>
    <x v="1"/>
    <x v="1"/>
    <x v="4"/>
  </r>
  <r>
    <s v="21-1"/>
    <n v="2020"/>
    <n v="16"/>
    <n v="2336690.91"/>
    <n v="208641"/>
    <n v="0"/>
    <d v="2020-05-24T00:00:00"/>
    <x v="48"/>
    <x v="6"/>
    <x v="1"/>
    <x v="1"/>
    <x v="1"/>
  </r>
  <r>
    <s v="21-1"/>
    <n v="2019"/>
    <n v="10"/>
    <n v="1353145.44"/>
    <n v="115966"/>
    <n v="0"/>
    <d v="2019-04-14T00:00:00"/>
    <x v="24"/>
    <x v="3"/>
    <x v="2"/>
    <x v="1"/>
    <x v="1"/>
  </r>
  <r>
    <s v="21-4"/>
    <n v="2019"/>
    <n v="12"/>
    <n v="16264.15"/>
    <n v="5262"/>
    <n v="0"/>
    <d v="2019-04-28T00:00:00"/>
    <x v="39"/>
    <x v="3"/>
    <x v="2"/>
    <x v="1"/>
    <x v="10"/>
  </r>
  <r>
    <s v="22-12"/>
    <n v="2018"/>
    <n v="37"/>
    <n v="45926.67"/>
    <n v="4193"/>
    <n v="0"/>
    <d v="2018-10-14T00:00:00"/>
    <x v="38"/>
    <x v="2"/>
    <x v="0"/>
    <x v="1"/>
    <x v="3"/>
  </r>
  <r>
    <s v="22-10"/>
    <n v="2020"/>
    <n v="42"/>
    <n v="6098.02"/>
    <n v="218"/>
    <n v="0"/>
    <d v="2020-11-22T00:00:00"/>
    <x v="45"/>
    <x v="9"/>
    <x v="1"/>
    <x v="1"/>
    <x v="17"/>
  </r>
  <r>
    <s v="22-10"/>
    <n v="2018"/>
    <n v="37"/>
    <n v="6209.94"/>
    <n v="235"/>
    <n v="0"/>
    <d v="2018-10-14T00:00:00"/>
    <x v="38"/>
    <x v="2"/>
    <x v="0"/>
    <x v="1"/>
    <x v="17"/>
  </r>
  <r>
    <s v="21-15"/>
    <n v="2019"/>
    <n v="2"/>
    <n v="5020.49"/>
    <n v="74"/>
    <n v="0"/>
    <d v="2019-02-17T00:00:00"/>
    <x v="0"/>
    <x v="0"/>
    <x v="2"/>
    <x v="0"/>
    <x v="19"/>
  </r>
  <r>
    <s v="21-17"/>
    <n v="2018"/>
    <n v="14"/>
    <n v="0"/>
    <n v="0"/>
    <n v="0"/>
    <d v="2018-05-06T00:00:00"/>
    <x v="13"/>
    <x v="3"/>
    <x v="0"/>
    <x v="1"/>
    <x v="24"/>
  </r>
  <r>
    <s v="28-28"/>
    <n v="2019"/>
    <n v="14"/>
    <n v="5505.84"/>
    <n v="81"/>
    <n v="0"/>
    <d v="2019-05-12T00:00:00"/>
    <x v="29"/>
    <x v="6"/>
    <x v="2"/>
    <x v="1"/>
    <x v="11"/>
  </r>
  <r>
    <s v="28-26"/>
    <n v="2019"/>
    <n v="10"/>
    <n v="4274.1000000000004"/>
    <n v="43"/>
    <n v="0"/>
    <d v="2019-04-14T00:00:00"/>
    <x v="24"/>
    <x v="3"/>
    <x v="2"/>
    <x v="1"/>
    <x v="20"/>
  </r>
  <r>
    <s v="21-3"/>
    <n v="2019"/>
    <n v="3"/>
    <n v="152549.75"/>
    <n v="45558"/>
    <n v="0"/>
    <d v="2019-02-24T00:00:00"/>
    <x v="34"/>
    <x v="0"/>
    <x v="2"/>
    <x v="1"/>
    <x v="5"/>
  </r>
  <r>
    <s v="21-7"/>
    <n v="2018"/>
    <n v="2"/>
    <n v="924517.22"/>
    <n v="205722"/>
    <n v="0"/>
    <d v="2018-02-11T00:00:00"/>
    <x v="21"/>
    <x v="0"/>
    <x v="0"/>
    <x v="0"/>
    <x v="18"/>
  </r>
  <r>
    <s v="22-12"/>
    <n v="2018"/>
    <n v="25"/>
    <n v="68918.47"/>
    <n v="6170"/>
    <n v="0"/>
    <d v="2018-07-22T00:00:00"/>
    <x v="37"/>
    <x v="10"/>
    <x v="0"/>
    <x v="1"/>
    <x v="3"/>
  </r>
  <r>
    <s v="22-9"/>
    <n v="2019"/>
    <n v="8"/>
    <n v="35777.56"/>
    <n v="3739"/>
    <n v="0"/>
    <d v="2019-03-31T00:00:00"/>
    <x v="30"/>
    <x v="11"/>
    <x v="2"/>
    <x v="1"/>
    <x v="6"/>
  </r>
  <r>
    <s v="25-3"/>
    <n v="2020"/>
    <n v="12"/>
    <n v="14.1"/>
    <n v="5"/>
    <n v="0"/>
    <d v="2020-04-26T00:00:00"/>
    <x v="39"/>
    <x v="3"/>
    <x v="1"/>
    <x v="1"/>
    <x v="23"/>
  </r>
  <r>
    <s v="22-14"/>
    <n v="2018"/>
    <n v="18"/>
    <n v="0"/>
    <n v="0"/>
    <n v="0"/>
    <d v="2018-06-03T00:00:00"/>
    <x v="10"/>
    <x v="6"/>
    <x v="0"/>
    <x v="1"/>
    <x v="16"/>
  </r>
  <r>
    <s v="28-28"/>
    <n v="2020"/>
    <n v="9"/>
    <n v="6108.82"/>
    <n v="110"/>
    <n v="0"/>
    <d v="2020-04-05T00:00:00"/>
    <x v="3"/>
    <x v="3"/>
    <x v="1"/>
    <x v="1"/>
    <x v="11"/>
  </r>
  <r>
    <s v="28-23"/>
    <n v="2017"/>
    <n v="52"/>
    <n v="6378.87"/>
    <n v="245"/>
    <n v="0"/>
    <d v="2018-01-28T00:00:00"/>
    <x v="23"/>
    <x v="5"/>
    <x v="0"/>
    <x v="0"/>
    <x v="22"/>
  </r>
  <r>
    <s v="21-18"/>
    <n v="2019"/>
    <n v="32"/>
    <n v="0"/>
    <n v="0"/>
    <n v="0"/>
    <d v="2019-09-15T00:00:00"/>
    <x v="50"/>
    <x v="1"/>
    <x v="2"/>
    <x v="1"/>
    <x v="4"/>
  </r>
  <r>
    <s v="28-26"/>
    <n v="2019"/>
    <n v="18"/>
    <n v="319910.7"/>
    <n v="3297"/>
    <n v="0"/>
    <d v="2019-06-09T00:00:00"/>
    <x v="8"/>
    <x v="4"/>
    <x v="2"/>
    <x v="1"/>
    <x v="20"/>
  </r>
  <r>
    <s v="21-20"/>
    <n v="2019"/>
    <n v="43"/>
    <n v="7296281.0300000003"/>
    <n v="1014108"/>
    <n v="0"/>
    <d v="2019-12-01T00:00:00"/>
    <x v="46"/>
    <x v="9"/>
    <x v="2"/>
    <x v="1"/>
    <x v="0"/>
  </r>
  <r>
    <s v="21-8"/>
    <n v="2020"/>
    <n v="26"/>
    <n v="3651133.39"/>
    <n v="1011578"/>
    <n v="0"/>
    <d v="2020-08-02T00:00:00"/>
    <x v="44"/>
    <x v="10"/>
    <x v="1"/>
    <x v="1"/>
    <x v="9"/>
  </r>
  <r>
    <s v="21-20"/>
    <n v="2018"/>
    <n v="34"/>
    <n v="12878188.279999999"/>
    <n v="1529855"/>
    <n v="0"/>
    <d v="2018-09-23T00:00:00"/>
    <x v="51"/>
    <x v="1"/>
    <x v="0"/>
    <x v="1"/>
    <x v="0"/>
  </r>
  <r>
    <s v="21-1"/>
    <n v="2018"/>
    <n v="15"/>
    <n v="1357102.24"/>
    <n v="110308"/>
    <n v="0"/>
    <d v="2018-05-13T00:00:00"/>
    <x v="29"/>
    <x v="6"/>
    <x v="0"/>
    <x v="1"/>
    <x v="1"/>
  </r>
  <r>
    <s v="21-4"/>
    <n v="2020"/>
    <n v="7"/>
    <n v="29099.08"/>
    <n v="5194"/>
    <n v="0"/>
    <d v="2020-03-22T00:00:00"/>
    <x v="25"/>
    <x v="11"/>
    <x v="1"/>
    <x v="1"/>
    <x v="10"/>
  </r>
  <r>
    <s v="21-90"/>
    <n v="2020"/>
    <n v="41"/>
    <n v="300"/>
    <n v="1"/>
    <n v="0"/>
    <d v="2020-11-15T00:00:00"/>
    <x v="16"/>
    <x v="9"/>
    <x v="1"/>
    <x v="1"/>
    <x v="12"/>
  </r>
  <r>
    <s v="21-90"/>
    <n v="2019"/>
    <n v="1"/>
    <n v="-74.989999999999995"/>
    <n v="0"/>
    <n v="0"/>
    <d v="2019-02-10T00:00:00"/>
    <x v="21"/>
    <x v="0"/>
    <x v="2"/>
    <x v="0"/>
    <x v="12"/>
  </r>
  <r>
    <s v="22-12"/>
    <n v="2018"/>
    <n v="40"/>
    <n v="53471.44"/>
    <n v="4584"/>
    <n v="0"/>
    <d v="2018-11-04T00:00:00"/>
    <x v="4"/>
    <x v="2"/>
    <x v="0"/>
    <x v="1"/>
    <x v="3"/>
  </r>
  <r>
    <s v="22-12"/>
    <n v="2018"/>
    <n v="23"/>
    <n v="41886.74"/>
    <n v="4102"/>
    <n v="0"/>
    <d v="2018-07-08T00:00:00"/>
    <x v="27"/>
    <x v="10"/>
    <x v="0"/>
    <x v="1"/>
    <x v="3"/>
  </r>
  <r>
    <s v="22-12"/>
    <n v="2019"/>
    <n v="12"/>
    <n v="43227.02"/>
    <n v="3917"/>
    <n v="0"/>
    <d v="2019-04-28T00:00:00"/>
    <x v="39"/>
    <x v="3"/>
    <x v="2"/>
    <x v="1"/>
    <x v="3"/>
  </r>
  <r>
    <s v="21-15"/>
    <n v="2020"/>
    <n v="39"/>
    <n v="8286"/>
    <n v="115"/>
    <n v="0"/>
    <d v="2020-11-01T00:00:00"/>
    <x v="4"/>
    <x v="2"/>
    <x v="1"/>
    <x v="1"/>
    <x v="19"/>
  </r>
  <r>
    <s v="21-13"/>
    <n v="2019"/>
    <n v="28"/>
    <n v="0"/>
    <n v="0"/>
    <n v="0"/>
    <d v="2019-08-18T00:00:00"/>
    <x v="14"/>
    <x v="8"/>
    <x v="2"/>
    <x v="1"/>
    <x v="7"/>
  </r>
  <r>
    <s v="28-28"/>
    <n v="2018"/>
    <n v="8"/>
    <n v="1453.04"/>
    <n v="17"/>
    <n v="0"/>
    <d v="2018-03-25T00:00:00"/>
    <x v="25"/>
    <x v="11"/>
    <x v="0"/>
    <x v="1"/>
    <x v="11"/>
  </r>
  <r>
    <s v="21-13"/>
    <n v="2019"/>
    <n v="12"/>
    <n v="0"/>
    <n v="0"/>
    <n v="0"/>
    <d v="2019-04-28T00:00:00"/>
    <x v="39"/>
    <x v="3"/>
    <x v="2"/>
    <x v="1"/>
    <x v="7"/>
  </r>
  <r>
    <s v="21-17"/>
    <n v="2020"/>
    <n v="51"/>
    <n v="727.4"/>
    <n v="38"/>
    <n v="1064"/>
    <d v="2021-01-24T00:00:00"/>
    <x v="23"/>
    <x v="5"/>
    <x v="3"/>
    <x v="0"/>
    <x v="24"/>
  </r>
  <r>
    <s v="21-1"/>
    <n v="2018"/>
    <n v="51"/>
    <n v="1378163.38"/>
    <n v="115361"/>
    <n v="0"/>
    <d v="2019-01-20T00:00:00"/>
    <x v="7"/>
    <x v="5"/>
    <x v="2"/>
    <x v="0"/>
    <x v="1"/>
  </r>
  <r>
    <s v="21-1"/>
    <n v="2019"/>
    <n v="38"/>
    <n v="1359428.38"/>
    <n v="127299"/>
    <n v="0"/>
    <d v="2019-10-27T00:00:00"/>
    <x v="26"/>
    <x v="2"/>
    <x v="2"/>
    <x v="1"/>
    <x v="1"/>
  </r>
  <r>
    <s v="21-2"/>
    <n v="2018"/>
    <n v="50"/>
    <n v="4259.59"/>
    <n v="328"/>
    <n v="0"/>
    <d v="2019-01-13T00:00:00"/>
    <x v="11"/>
    <x v="5"/>
    <x v="2"/>
    <x v="0"/>
    <x v="8"/>
  </r>
  <r>
    <s v="22-10"/>
    <n v="2019"/>
    <n v="28"/>
    <n v="2343.61"/>
    <n v="94"/>
    <n v="0"/>
    <d v="2019-08-18T00:00:00"/>
    <x v="14"/>
    <x v="8"/>
    <x v="2"/>
    <x v="1"/>
    <x v="17"/>
  </r>
  <r>
    <s v="28-26"/>
    <n v="2019"/>
    <n v="15"/>
    <n v="104793.81"/>
    <n v="837"/>
    <n v="0"/>
    <d v="2019-05-19T00:00:00"/>
    <x v="15"/>
    <x v="6"/>
    <x v="2"/>
    <x v="1"/>
    <x v="20"/>
  </r>
  <r>
    <s v="21-20"/>
    <n v="2020"/>
    <n v="45"/>
    <n v="13477598.220000001"/>
    <n v="1473251"/>
    <n v="0"/>
    <d v="2020-12-13T00:00:00"/>
    <x v="33"/>
    <x v="7"/>
    <x v="1"/>
    <x v="1"/>
    <x v="0"/>
  </r>
  <r>
    <s v="21-8"/>
    <n v="2019"/>
    <n v="17"/>
    <n v="3941168.85"/>
    <n v="1107165"/>
    <n v="0"/>
    <d v="2019-06-02T00:00:00"/>
    <x v="10"/>
    <x v="6"/>
    <x v="2"/>
    <x v="1"/>
    <x v="9"/>
  </r>
  <r>
    <s v="21-8"/>
    <n v="2020"/>
    <n v="20"/>
    <n v="4656080.3099999996"/>
    <n v="1126185"/>
    <n v="0"/>
    <d v="2020-06-21T00:00:00"/>
    <x v="31"/>
    <x v="4"/>
    <x v="1"/>
    <x v="1"/>
    <x v="9"/>
  </r>
  <r>
    <s v="21-5"/>
    <n v="2019"/>
    <n v="27"/>
    <n v="780659.52"/>
    <n v="272523"/>
    <n v="0"/>
    <d v="2019-08-11T00:00:00"/>
    <x v="43"/>
    <x v="8"/>
    <x v="2"/>
    <x v="1"/>
    <x v="21"/>
  </r>
  <r>
    <s v="21-7"/>
    <n v="2019"/>
    <n v="12"/>
    <n v="2763967.31"/>
    <n v="624884"/>
    <n v="0"/>
    <d v="2019-04-28T00:00:00"/>
    <x v="39"/>
    <x v="3"/>
    <x v="2"/>
    <x v="1"/>
    <x v="18"/>
  </r>
  <r>
    <s v="21-13"/>
    <n v="2017"/>
    <n v="52"/>
    <n v="276.38"/>
    <n v="57"/>
    <n v="0"/>
    <d v="2018-01-28T00:00:00"/>
    <x v="23"/>
    <x v="5"/>
    <x v="0"/>
    <x v="0"/>
    <x v="7"/>
  </r>
  <r>
    <s v="21-1"/>
    <n v="2018"/>
    <n v="46"/>
    <n v="1340191.8600000001"/>
    <n v="113428"/>
    <n v="0"/>
    <d v="2018-12-16T00:00:00"/>
    <x v="33"/>
    <x v="7"/>
    <x v="0"/>
    <x v="1"/>
    <x v="1"/>
  </r>
  <r>
    <s v="21-4"/>
    <n v="2019"/>
    <n v="39"/>
    <n v="22116.68"/>
    <n v="4182"/>
    <n v="0"/>
    <d v="2019-11-03T00:00:00"/>
    <x v="4"/>
    <x v="2"/>
    <x v="2"/>
    <x v="1"/>
    <x v="10"/>
  </r>
  <r>
    <s v="21-4"/>
    <n v="2018"/>
    <n v="12"/>
    <n v="16818.509999999998"/>
    <n v="5618"/>
    <n v="0"/>
    <d v="2018-04-22T00:00:00"/>
    <x v="35"/>
    <x v="3"/>
    <x v="0"/>
    <x v="1"/>
    <x v="10"/>
  </r>
  <r>
    <s v="21-90"/>
    <n v="2019"/>
    <n v="16"/>
    <n v="145"/>
    <n v="2"/>
    <n v="0"/>
    <d v="2019-05-26T00:00:00"/>
    <x v="48"/>
    <x v="6"/>
    <x v="2"/>
    <x v="1"/>
    <x v="12"/>
  </r>
  <r>
    <s v="22-10"/>
    <n v="2020"/>
    <n v="13"/>
    <n v="2642.62"/>
    <n v="70"/>
    <n v="0"/>
    <d v="2020-05-03T00:00:00"/>
    <x v="13"/>
    <x v="3"/>
    <x v="1"/>
    <x v="1"/>
    <x v="17"/>
  </r>
  <r>
    <s v="22-10"/>
    <n v="2018"/>
    <n v="53"/>
    <n v="4777.9799999999996"/>
    <n v="157"/>
    <n v="0"/>
    <d v="2019-02-03T00:00:00"/>
    <x v="28"/>
    <x v="5"/>
    <x v="2"/>
    <x v="0"/>
    <x v="17"/>
  </r>
  <r>
    <s v="21-15"/>
    <n v="2018"/>
    <n v="28"/>
    <n v="8513.23"/>
    <n v="133"/>
    <n v="0"/>
    <d v="2018-08-12T00:00:00"/>
    <x v="43"/>
    <x v="8"/>
    <x v="0"/>
    <x v="1"/>
    <x v="19"/>
  </r>
  <r>
    <s v="28-23"/>
    <n v="2019"/>
    <n v="22"/>
    <n v="109837.74"/>
    <n v="11392"/>
    <n v="0"/>
    <d v="2019-07-07T00:00:00"/>
    <x v="27"/>
    <x v="10"/>
    <x v="2"/>
    <x v="1"/>
    <x v="22"/>
  </r>
  <r>
    <s v="28-28"/>
    <n v="2020"/>
    <n v="42"/>
    <n v="14288.11"/>
    <n v="248"/>
    <n v="0"/>
    <d v="2020-11-22T00:00:00"/>
    <x v="45"/>
    <x v="9"/>
    <x v="1"/>
    <x v="1"/>
    <x v="11"/>
  </r>
  <r>
    <s v="21-5"/>
    <n v="2020"/>
    <n v="32"/>
    <n v="1272460.32"/>
    <n v="369407"/>
    <n v="0"/>
    <d v="2020-09-13T00:00:00"/>
    <x v="50"/>
    <x v="1"/>
    <x v="1"/>
    <x v="1"/>
    <x v="21"/>
  </r>
  <r>
    <s v="21-1"/>
    <n v="2019"/>
    <n v="33"/>
    <n v="1321759.3400000001"/>
    <n v="121122"/>
    <n v="0"/>
    <d v="2019-09-22T00:00:00"/>
    <x v="51"/>
    <x v="1"/>
    <x v="2"/>
    <x v="1"/>
    <x v="1"/>
  </r>
  <r>
    <s v="21-4"/>
    <n v="2019"/>
    <n v="1"/>
    <n v="10605.45"/>
    <n v="3360"/>
    <n v="0"/>
    <d v="2019-02-10T00:00:00"/>
    <x v="21"/>
    <x v="0"/>
    <x v="2"/>
    <x v="0"/>
    <x v="10"/>
  </r>
  <r>
    <s v="21-2"/>
    <n v="2019"/>
    <n v="18"/>
    <n v="9781.4"/>
    <n v="728"/>
    <n v="0"/>
    <d v="2019-06-09T00:00:00"/>
    <x v="8"/>
    <x v="4"/>
    <x v="2"/>
    <x v="1"/>
    <x v="8"/>
  </r>
  <r>
    <s v="21-90"/>
    <n v="2019"/>
    <n v="20"/>
    <n v="469.97"/>
    <n v="5"/>
    <n v="0"/>
    <d v="2019-06-23T00:00:00"/>
    <x v="31"/>
    <x v="4"/>
    <x v="2"/>
    <x v="1"/>
    <x v="12"/>
  </r>
  <r>
    <s v="22-12"/>
    <n v="2018"/>
    <n v="5"/>
    <n v="58655.77"/>
    <n v="5382"/>
    <n v="0"/>
    <d v="2018-03-04T00:00:00"/>
    <x v="36"/>
    <x v="0"/>
    <x v="0"/>
    <x v="1"/>
    <x v="3"/>
  </r>
  <r>
    <s v="30-27"/>
    <n v="2018"/>
    <n v="52"/>
    <n v="0"/>
    <n v="0"/>
    <n v="0"/>
    <d v="2019-01-27T00:00:00"/>
    <x v="23"/>
    <x v="5"/>
    <x v="2"/>
    <x v="0"/>
    <x v="25"/>
  </r>
  <r>
    <s v="22-4"/>
    <n v="2019"/>
    <n v="50"/>
    <n v="1125"/>
    <n v="1"/>
    <n v="0"/>
    <d v="2020-01-19T00:00:00"/>
    <x v="7"/>
    <x v="5"/>
    <x v="1"/>
    <x v="0"/>
    <x v="14"/>
  </r>
  <r>
    <s v="28-28"/>
    <n v="2018"/>
    <n v="49"/>
    <n v="749.98"/>
    <n v="16"/>
    <n v="0"/>
    <d v="2019-01-06T00:00:00"/>
    <x v="6"/>
    <x v="5"/>
    <x v="2"/>
    <x v="0"/>
    <x v="11"/>
  </r>
  <r>
    <s v="21-18"/>
    <n v="2019"/>
    <n v="21"/>
    <n v="-107.81"/>
    <n v="-1"/>
    <n v="0"/>
    <d v="2019-06-30T00:00:00"/>
    <x v="5"/>
    <x v="4"/>
    <x v="2"/>
    <x v="1"/>
    <x v="4"/>
  </r>
  <r>
    <s v="21-18"/>
    <n v="2018"/>
    <n v="17"/>
    <n v="1966.56"/>
    <n v="6"/>
    <n v="0"/>
    <d v="2018-05-27T00:00:00"/>
    <x v="48"/>
    <x v="6"/>
    <x v="0"/>
    <x v="1"/>
    <x v="4"/>
  </r>
  <r>
    <s v="21-8"/>
    <n v="2019"/>
    <n v="46"/>
    <n v="1680336.66"/>
    <n v="564621"/>
    <n v="0"/>
    <d v="2019-12-22T00:00:00"/>
    <x v="12"/>
    <x v="7"/>
    <x v="2"/>
    <x v="1"/>
    <x v="9"/>
  </r>
  <r>
    <s v="21-5"/>
    <n v="2019"/>
    <n v="37"/>
    <n v="825356.1"/>
    <n v="278665"/>
    <n v="0"/>
    <d v="2019-10-20T00:00:00"/>
    <x v="40"/>
    <x v="2"/>
    <x v="2"/>
    <x v="1"/>
    <x v="21"/>
  </r>
  <r>
    <s v="21-2"/>
    <n v="2018"/>
    <n v="47"/>
    <n v="3276.22"/>
    <n v="534"/>
    <n v="0"/>
    <d v="2018-12-23T00:00:00"/>
    <x v="12"/>
    <x v="7"/>
    <x v="0"/>
    <x v="1"/>
    <x v="8"/>
  </r>
  <r>
    <s v="21-90"/>
    <n v="2018"/>
    <n v="24"/>
    <n v="537"/>
    <n v="5"/>
    <n v="0"/>
    <d v="2018-07-15T00:00:00"/>
    <x v="20"/>
    <x v="10"/>
    <x v="0"/>
    <x v="1"/>
    <x v="12"/>
  </r>
  <r>
    <s v="22-9"/>
    <n v="2020"/>
    <n v="15"/>
    <n v="326703.77"/>
    <n v="68129"/>
    <n v="0"/>
    <d v="2020-05-17T00:00:00"/>
    <x v="15"/>
    <x v="6"/>
    <x v="1"/>
    <x v="1"/>
    <x v="6"/>
  </r>
  <r>
    <s v="25-1"/>
    <n v="2019"/>
    <n v="2"/>
    <n v="248.04"/>
    <n v="3"/>
    <n v="0"/>
    <d v="2019-02-17T00:00:00"/>
    <x v="0"/>
    <x v="0"/>
    <x v="2"/>
    <x v="0"/>
    <x v="2"/>
  </r>
  <r>
    <s v="28-23"/>
    <n v="2018"/>
    <n v="51"/>
    <n v="12481.35"/>
    <n v="685"/>
    <n v="0"/>
    <d v="2019-01-20T00:00:00"/>
    <x v="7"/>
    <x v="5"/>
    <x v="2"/>
    <x v="0"/>
    <x v="22"/>
  </r>
  <r>
    <s v="28-23"/>
    <n v="2018"/>
    <n v="35"/>
    <n v="28309.33"/>
    <n v="1451"/>
    <n v="0"/>
    <d v="2018-09-30T00:00:00"/>
    <x v="1"/>
    <x v="1"/>
    <x v="0"/>
    <x v="1"/>
    <x v="22"/>
  </r>
  <r>
    <s v="25-1"/>
    <n v="2019"/>
    <n v="1"/>
    <n v="330.72"/>
    <n v="4"/>
    <n v="0"/>
    <d v="2019-02-10T00:00:00"/>
    <x v="21"/>
    <x v="0"/>
    <x v="2"/>
    <x v="0"/>
    <x v="2"/>
  </r>
  <r>
    <s v="21-18"/>
    <n v="2019"/>
    <n v="25"/>
    <n v="18.82"/>
    <n v="1"/>
    <n v="0"/>
    <d v="2019-07-28T00:00:00"/>
    <x v="17"/>
    <x v="10"/>
    <x v="2"/>
    <x v="1"/>
    <x v="4"/>
  </r>
  <r>
    <s v="21-3"/>
    <n v="2020"/>
    <n v="7"/>
    <n v="210225.66"/>
    <n v="76771"/>
    <n v="0"/>
    <d v="2020-03-22T00:00:00"/>
    <x v="25"/>
    <x v="11"/>
    <x v="1"/>
    <x v="1"/>
    <x v="5"/>
  </r>
  <r>
    <s v="21-90"/>
    <n v="2020"/>
    <n v="14"/>
    <n v="1504.9"/>
    <n v="17"/>
    <n v="0"/>
    <d v="2020-05-10T00:00:00"/>
    <x v="29"/>
    <x v="6"/>
    <x v="1"/>
    <x v="1"/>
    <x v="12"/>
  </r>
  <r>
    <s v="21-17"/>
    <n v="2020"/>
    <n v="21"/>
    <n v="608.34"/>
    <n v="114"/>
    <n v="0"/>
    <d v="2020-06-28T00:00:00"/>
    <x v="5"/>
    <x v="4"/>
    <x v="1"/>
    <x v="1"/>
    <x v="24"/>
  </r>
  <r>
    <s v="22-12"/>
    <n v="2019"/>
    <n v="8"/>
    <n v="43566.94"/>
    <n v="3945"/>
    <n v="0"/>
    <d v="2019-03-31T00:00:00"/>
    <x v="30"/>
    <x v="11"/>
    <x v="2"/>
    <x v="1"/>
    <x v="3"/>
  </r>
  <r>
    <s v="22-10"/>
    <n v="2019"/>
    <n v="7"/>
    <n v="4330.04"/>
    <n v="131"/>
    <n v="0"/>
    <d v="2019-03-24T00:00:00"/>
    <x v="25"/>
    <x v="11"/>
    <x v="2"/>
    <x v="1"/>
    <x v="17"/>
  </r>
  <r>
    <s v="25-1"/>
    <n v="2019"/>
    <n v="46"/>
    <n v="0"/>
    <n v="0"/>
    <n v="0"/>
    <d v="2019-12-22T00:00:00"/>
    <x v="12"/>
    <x v="7"/>
    <x v="2"/>
    <x v="1"/>
    <x v="2"/>
  </r>
  <r>
    <s v="28-9"/>
    <n v="2020"/>
    <n v="33"/>
    <n v="-44.98"/>
    <n v="-1"/>
    <n v="0"/>
    <d v="2020-09-20T00:00:00"/>
    <x v="51"/>
    <x v="1"/>
    <x v="1"/>
    <x v="1"/>
    <x v="16"/>
  </r>
  <r>
    <s v="28-28"/>
    <n v="2018"/>
    <n v="33"/>
    <n v="1148.6300000000001"/>
    <n v="16"/>
    <n v="0"/>
    <d v="2018-09-16T00:00:00"/>
    <x v="50"/>
    <x v="1"/>
    <x v="0"/>
    <x v="1"/>
    <x v="11"/>
  </r>
  <r>
    <s v="22-4"/>
    <n v="2019"/>
    <n v="4"/>
    <n v="122.38"/>
    <n v="1"/>
    <n v="0"/>
    <d v="2019-03-03T00:00:00"/>
    <x v="36"/>
    <x v="0"/>
    <x v="2"/>
    <x v="1"/>
    <x v="14"/>
  </r>
  <r>
    <s v="21-20"/>
    <n v="2019"/>
    <n v="41"/>
    <n v="9058380.0299999993"/>
    <n v="1238459"/>
    <n v="0"/>
    <d v="2019-11-17T00:00:00"/>
    <x v="16"/>
    <x v="9"/>
    <x v="2"/>
    <x v="1"/>
    <x v="0"/>
  </r>
  <r>
    <s v="21-8"/>
    <n v="2019"/>
    <n v="23"/>
    <n v="3123556.92"/>
    <n v="847943"/>
    <n v="0"/>
    <d v="2019-07-14T00:00:00"/>
    <x v="20"/>
    <x v="10"/>
    <x v="2"/>
    <x v="1"/>
    <x v="9"/>
  </r>
  <r>
    <s v="21-3"/>
    <n v="2019"/>
    <n v="30"/>
    <n v="169061.73"/>
    <n v="60980"/>
    <n v="0"/>
    <d v="2019-09-01T00:00:00"/>
    <x v="49"/>
    <x v="8"/>
    <x v="2"/>
    <x v="1"/>
    <x v="5"/>
  </r>
  <r>
    <s v="21-7"/>
    <n v="2019"/>
    <n v="20"/>
    <n v="3022862.31"/>
    <n v="701628"/>
    <n v="0"/>
    <d v="2019-06-23T00:00:00"/>
    <x v="31"/>
    <x v="4"/>
    <x v="2"/>
    <x v="1"/>
    <x v="18"/>
  </r>
  <r>
    <s v="21-5"/>
    <n v="2020"/>
    <n v="28"/>
    <n v="1194270.54"/>
    <n v="369823"/>
    <n v="0"/>
    <d v="2020-08-16T00:00:00"/>
    <x v="14"/>
    <x v="8"/>
    <x v="1"/>
    <x v="1"/>
    <x v="21"/>
  </r>
  <r>
    <s v="21-5"/>
    <n v="2018"/>
    <n v="33"/>
    <n v="821701.09"/>
    <n v="267399"/>
    <n v="0"/>
    <d v="2018-09-16T00:00:00"/>
    <x v="50"/>
    <x v="1"/>
    <x v="0"/>
    <x v="1"/>
    <x v="21"/>
  </r>
  <r>
    <s v="21-3"/>
    <n v="2018"/>
    <n v="41"/>
    <n v="153306.81"/>
    <n v="39035"/>
    <n v="0"/>
    <d v="2018-11-11T00:00:00"/>
    <x v="18"/>
    <x v="9"/>
    <x v="0"/>
    <x v="1"/>
    <x v="5"/>
  </r>
  <r>
    <s v="22-4"/>
    <n v="2017"/>
    <n v="50"/>
    <n v="227.01"/>
    <n v="10"/>
    <n v="0"/>
    <d v="2018-01-14T00:00:00"/>
    <x v="11"/>
    <x v="5"/>
    <x v="0"/>
    <x v="0"/>
    <x v="14"/>
  </r>
  <r>
    <s v="28-9"/>
    <n v="2020"/>
    <n v="36"/>
    <n v="182.96"/>
    <n v="4"/>
    <n v="0"/>
    <d v="2020-10-11T00:00:00"/>
    <x v="38"/>
    <x v="2"/>
    <x v="1"/>
    <x v="1"/>
    <x v="16"/>
  </r>
  <r>
    <s v="28-28"/>
    <n v="2020"/>
    <n v="32"/>
    <n v="12581.53"/>
    <n v="167"/>
    <n v="0"/>
    <d v="2020-09-13T00:00:00"/>
    <x v="50"/>
    <x v="1"/>
    <x v="1"/>
    <x v="1"/>
    <x v="11"/>
  </r>
  <r>
    <s v="28-28"/>
    <n v="2020"/>
    <n v="21"/>
    <n v="37205.56"/>
    <n v="603"/>
    <n v="0"/>
    <d v="2020-06-28T00:00:00"/>
    <x v="5"/>
    <x v="4"/>
    <x v="1"/>
    <x v="1"/>
    <x v="11"/>
  </r>
  <r>
    <s v="22-4"/>
    <n v="2017"/>
    <n v="51"/>
    <n v="136.41999999999999"/>
    <n v="8"/>
    <n v="0"/>
    <d v="2018-01-21T00:00:00"/>
    <x v="7"/>
    <x v="5"/>
    <x v="0"/>
    <x v="0"/>
    <x v="14"/>
  </r>
  <r>
    <s v="22-4"/>
    <n v="2020"/>
    <n v="4"/>
    <n v="0"/>
    <n v="0"/>
    <n v="0"/>
    <d v="2020-03-01T00:00:00"/>
    <x v="36"/>
    <x v="0"/>
    <x v="1"/>
    <x v="1"/>
    <x v="14"/>
  </r>
  <r>
    <s v="21-3"/>
    <n v="2020"/>
    <n v="51"/>
    <n v="396676.24"/>
    <n v="75420"/>
    <n v="577157"/>
    <d v="2021-01-24T00:00:00"/>
    <x v="23"/>
    <x v="5"/>
    <x v="3"/>
    <x v="0"/>
    <x v="5"/>
  </r>
  <r>
    <s v="21-7"/>
    <n v="2019"/>
    <n v="14"/>
    <n v="2683662.37"/>
    <n v="614482"/>
    <n v="0"/>
    <d v="2019-05-12T00:00:00"/>
    <x v="29"/>
    <x v="6"/>
    <x v="2"/>
    <x v="1"/>
    <x v="18"/>
  </r>
  <r>
    <s v="21-20"/>
    <n v="2020"/>
    <n v="43"/>
    <n v="12343739.42"/>
    <n v="1325190"/>
    <n v="0"/>
    <d v="2020-11-29T00:00:00"/>
    <x v="46"/>
    <x v="9"/>
    <x v="1"/>
    <x v="1"/>
    <x v="0"/>
  </r>
  <r>
    <s v="21-3"/>
    <n v="2019"/>
    <n v="22"/>
    <n v="165152.24"/>
    <n v="55947"/>
    <n v="0"/>
    <d v="2019-07-07T00:00:00"/>
    <x v="27"/>
    <x v="10"/>
    <x v="2"/>
    <x v="1"/>
    <x v="5"/>
  </r>
  <r>
    <s v="21-4"/>
    <n v="2020"/>
    <n v="30"/>
    <n v="35480.36"/>
    <n v="6698"/>
    <n v="0"/>
    <d v="2020-08-30T00:00:00"/>
    <x v="49"/>
    <x v="8"/>
    <x v="1"/>
    <x v="1"/>
    <x v="10"/>
  </r>
  <r>
    <s v="21-4"/>
    <n v="2018"/>
    <n v="16"/>
    <n v="15955.9"/>
    <n v="5407"/>
    <n v="0"/>
    <d v="2018-05-20T00:00:00"/>
    <x v="15"/>
    <x v="6"/>
    <x v="0"/>
    <x v="1"/>
    <x v="10"/>
  </r>
  <r>
    <s v="21-2"/>
    <n v="2020"/>
    <n v="38"/>
    <n v="17796.57"/>
    <n v="714"/>
    <n v="0"/>
    <d v="2020-10-25T00:00:00"/>
    <x v="26"/>
    <x v="2"/>
    <x v="1"/>
    <x v="1"/>
    <x v="8"/>
  </r>
  <r>
    <s v="21-90"/>
    <n v="2020"/>
    <n v="34"/>
    <n v="5589.46"/>
    <n v="70"/>
    <n v="0"/>
    <d v="2020-09-27T00:00:00"/>
    <x v="1"/>
    <x v="1"/>
    <x v="1"/>
    <x v="1"/>
    <x v="12"/>
  </r>
  <r>
    <s v="21-90"/>
    <n v="2020"/>
    <n v="15"/>
    <n v="1212.1099999999999"/>
    <n v="12"/>
    <n v="0"/>
    <d v="2020-05-17T00:00:00"/>
    <x v="15"/>
    <x v="6"/>
    <x v="1"/>
    <x v="1"/>
    <x v="12"/>
  </r>
  <r>
    <s v="22-10"/>
    <n v="2018"/>
    <n v="50"/>
    <n v="4805.7299999999996"/>
    <n v="160"/>
    <n v="0"/>
    <d v="2019-01-13T00:00:00"/>
    <x v="11"/>
    <x v="5"/>
    <x v="2"/>
    <x v="0"/>
    <x v="17"/>
  </r>
  <r>
    <s v="21-13"/>
    <n v="2018"/>
    <n v="21"/>
    <n v="0.01"/>
    <n v="1"/>
    <n v="0"/>
    <d v="2018-06-24T00:00:00"/>
    <x v="31"/>
    <x v="4"/>
    <x v="0"/>
    <x v="1"/>
    <x v="7"/>
  </r>
  <r>
    <s v="22-9"/>
    <n v="2019"/>
    <n v="48"/>
    <n v="162189.60999999999"/>
    <n v="32202"/>
    <n v="0"/>
    <d v="2020-01-05T00:00:00"/>
    <x v="6"/>
    <x v="5"/>
    <x v="1"/>
    <x v="0"/>
    <x v="6"/>
  </r>
  <r>
    <s v="25-1"/>
    <n v="2019"/>
    <n v="7"/>
    <n v="661.44"/>
    <n v="8"/>
    <n v="0"/>
    <d v="2019-03-24T00:00:00"/>
    <x v="25"/>
    <x v="11"/>
    <x v="2"/>
    <x v="1"/>
    <x v="2"/>
  </r>
  <r>
    <s v="28-28"/>
    <n v="2018"/>
    <n v="44"/>
    <n v="1008.54"/>
    <n v="19"/>
    <n v="0"/>
    <d v="2018-12-02T00:00:00"/>
    <x v="46"/>
    <x v="9"/>
    <x v="0"/>
    <x v="1"/>
    <x v="11"/>
  </r>
  <r>
    <s v="28-26"/>
    <n v="2019"/>
    <n v="26"/>
    <n v="74351.05"/>
    <n v="816"/>
    <n v="0"/>
    <d v="2019-08-04T00:00:00"/>
    <x v="44"/>
    <x v="10"/>
    <x v="2"/>
    <x v="1"/>
    <x v="20"/>
  </r>
  <r>
    <s v="21-20"/>
    <n v="2020"/>
    <n v="23"/>
    <n v="22804667.379999999"/>
    <n v="2297550"/>
    <n v="0"/>
    <d v="2020-07-12T00:00:00"/>
    <x v="20"/>
    <x v="10"/>
    <x v="1"/>
    <x v="1"/>
    <x v="0"/>
  </r>
  <r>
    <s v="21-5"/>
    <n v="2019"/>
    <n v="19"/>
    <n v="816218.49"/>
    <n v="264883"/>
    <n v="0"/>
    <d v="2019-06-16T00:00:00"/>
    <x v="32"/>
    <x v="4"/>
    <x v="2"/>
    <x v="1"/>
    <x v="21"/>
  </r>
  <r>
    <s v="21-3"/>
    <n v="2020"/>
    <n v="39"/>
    <n v="347287.27"/>
    <n v="73219"/>
    <n v="0"/>
    <d v="2020-11-01T00:00:00"/>
    <x v="4"/>
    <x v="2"/>
    <x v="1"/>
    <x v="1"/>
    <x v="5"/>
  </r>
  <r>
    <s v="21-5"/>
    <n v="2019"/>
    <n v="44"/>
    <n v="896977.75"/>
    <n v="274692"/>
    <n v="0"/>
    <d v="2019-12-08T00:00:00"/>
    <x v="22"/>
    <x v="7"/>
    <x v="2"/>
    <x v="1"/>
    <x v="21"/>
  </r>
  <r>
    <s v="21-2"/>
    <n v="2020"/>
    <n v="36"/>
    <n v="22838.22"/>
    <n v="1102"/>
    <n v="0"/>
    <d v="2020-10-11T00:00:00"/>
    <x v="38"/>
    <x v="2"/>
    <x v="1"/>
    <x v="1"/>
    <x v="8"/>
  </r>
  <r>
    <s v="21-17"/>
    <n v="2019"/>
    <n v="34"/>
    <n v="3673.36"/>
    <n v="340"/>
    <n v="0"/>
    <d v="2019-09-29T00:00:00"/>
    <x v="1"/>
    <x v="1"/>
    <x v="2"/>
    <x v="1"/>
    <x v="24"/>
  </r>
  <r>
    <s v="21-15"/>
    <n v="2018"/>
    <n v="25"/>
    <n v="9984"/>
    <n v="163"/>
    <n v="0"/>
    <d v="2018-07-22T00:00:00"/>
    <x v="37"/>
    <x v="10"/>
    <x v="0"/>
    <x v="1"/>
    <x v="19"/>
  </r>
  <r>
    <s v="25-1"/>
    <n v="2019"/>
    <n v="11"/>
    <n v="909.48"/>
    <n v="11"/>
    <n v="0"/>
    <d v="2019-04-21T00:00:00"/>
    <x v="35"/>
    <x v="3"/>
    <x v="2"/>
    <x v="1"/>
    <x v="2"/>
  </r>
  <r>
    <s v="21-18"/>
    <n v="2018"/>
    <n v="32"/>
    <n v="847.56"/>
    <n v="3"/>
    <n v="0"/>
    <d v="2018-09-09T00:00:00"/>
    <x v="9"/>
    <x v="1"/>
    <x v="0"/>
    <x v="1"/>
    <x v="4"/>
  </r>
  <r>
    <s v="21-20"/>
    <n v="2019"/>
    <n v="20"/>
    <n v="16621970.74"/>
    <n v="2153361"/>
    <n v="0"/>
    <d v="2019-06-23T00:00:00"/>
    <x v="31"/>
    <x v="4"/>
    <x v="2"/>
    <x v="1"/>
    <x v="0"/>
  </r>
  <r>
    <s v="21-20"/>
    <n v="2020"/>
    <n v="38"/>
    <n v="18911804.5"/>
    <n v="1597230"/>
    <n v="0"/>
    <d v="2020-10-25T00:00:00"/>
    <x v="26"/>
    <x v="2"/>
    <x v="1"/>
    <x v="1"/>
    <x v="0"/>
  </r>
  <r>
    <s v="21-7"/>
    <n v="2017"/>
    <n v="52"/>
    <n v="948491.93"/>
    <n v="234688"/>
    <n v="0"/>
    <d v="2018-01-28T00:00:00"/>
    <x v="23"/>
    <x v="5"/>
    <x v="0"/>
    <x v="0"/>
    <x v="18"/>
  </r>
  <r>
    <s v="21-5"/>
    <n v="2019"/>
    <n v="9"/>
    <n v="928752.88"/>
    <n v="283972"/>
    <n v="0"/>
    <d v="2019-04-07T00:00:00"/>
    <x v="3"/>
    <x v="3"/>
    <x v="2"/>
    <x v="1"/>
    <x v="21"/>
  </r>
  <r>
    <s v="21-3"/>
    <n v="2018"/>
    <n v="45"/>
    <n v="127414.31"/>
    <n v="40958"/>
    <n v="0"/>
    <d v="2018-12-09T00:00:00"/>
    <x v="22"/>
    <x v="7"/>
    <x v="0"/>
    <x v="1"/>
    <x v="5"/>
  </r>
  <r>
    <s v="21-6"/>
    <n v="2018"/>
    <n v="35"/>
    <n v="19011.09"/>
    <n v="6107"/>
    <n v="0"/>
    <d v="2018-09-30T00:00:00"/>
    <x v="1"/>
    <x v="1"/>
    <x v="0"/>
    <x v="1"/>
    <x v="15"/>
  </r>
  <r>
    <s v="21-4"/>
    <n v="2018"/>
    <n v="15"/>
    <n v="17141.23"/>
    <n v="5998"/>
    <n v="0"/>
    <d v="2018-05-13T00:00:00"/>
    <x v="29"/>
    <x v="6"/>
    <x v="0"/>
    <x v="1"/>
    <x v="10"/>
  </r>
  <r>
    <s v="21-90"/>
    <n v="2019"/>
    <n v="42"/>
    <n v="-124.99"/>
    <n v="0"/>
    <n v="0"/>
    <d v="2019-11-24T00:00:00"/>
    <x v="45"/>
    <x v="9"/>
    <x v="2"/>
    <x v="1"/>
    <x v="12"/>
  </r>
  <r>
    <s v="22-12"/>
    <n v="2018"/>
    <n v="20"/>
    <n v="41956.29"/>
    <n v="3974"/>
    <n v="0"/>
    <d v="2018-06-17T00:00:00"/>
    <x v="32"/>
    <x v="4"/>
    <x v="0"/>
    <x v="1"/>
    <x v="3"/>
  </r>
  <r>
    <s v="21-13"/>
    <n v="2018"/>
    <n v="31"/>
    <n v="0"/>
    <n v="0"/>
    <n v="0"/>
    <d v="2018-09-02T00:00:00"/>
    <x v="49"/>
    <x v="8"/>
    <x v="0"/>
    <x v="1"/>
    <x v="7"/>
  </r>
  <r>
    <s v="30-27"/>
    <n v="2019"/>
    <n v="4"/>
    <n v="307.51"/>
    <n v="59"/>
    <n v="0"/>
    <d v="2019-03-03T00:00:00"/>
    <x v="36"/>
    <x v="0"/>
    <x v="2"/>
    <x v="1"/>
    <x v="25"/>
  </r>
  <r>
    <s v="22-9"/>
    <n v="2019"/>
    <n v="1"/>
    <n v="18419.22"/>
    <n v="2500"/>
    <n v="0"/>
    <d v="2019-02-10T00:00:00"/>
    <x v="21"/>
    <x v="0"/>
    <x v="2"/>
    <x v="0"/>
    <x v="6"/>
  </r>
  <r>
    <s v="22-14"/>
    <n v="2018"/>
    <n v="14"/>
    <n v="-90.9"/>
    <n v="-1"/>
    <n v="0"/>
    <d v="2018-05-06T00:00:00"/>
    <x v="13"/>
    <x v="3"/>
    <x v="0"/>
    <x v="1"/>
    <x v="16"/>
  </r>
  <r>
    <s v="28-26"/>
    <n v="2020"/>
    <n v="24"/>
    <n v="107.7"/>
    <n v="3"/>
    <n v="0"/>
    <d v="2020-07-19T00:00:00"/>
    <x v="37"/>
    <x v="10"/>
    <x v="1"/>
    <x v="1"/>
    <x v="20"/>
  </r>
  <r>
    <s v="21-1"/>
    <n v="2021"/>
    <n v="2"/>
    <n v="1968580.7"/>
    <n v="145604"/>
    <n v="733925"/>
    <d v="2021-02-14T00:00:00"/>
    <x v="0"/>
    <x v="0"/>
    <x v="3"/>
    <x v="0"/>
    <x v="1"/>
  </r>
  <r>
    <s v="21-20"/>
    <n v="2018"/>
    <n v="7"/>
    <n v="12368742.48"/>
    <n v="1545097"/>
    <n v="0"/>
    <d v="2018-03-18T00:00:00"/>
    <x v="42"/>
    <x v="11"/>
    <x v="0"/>
    <x v="1"/>
    <x v="0"/>
  </r>
  <r>
    <s v="21-5"/>
    <n v="2018"/>
    <n v="42"/>
    <n v="890973.04"/>
    <n v="267831"/>
    <n v="0"/>
    <d v="2018-11-18T00:00:00"/>
    <x v="16"/>
    <x v="9"/>
    <x v="0"/>
    <x v="1"/>
    <x v="21"/>
  </r>
  <r>
    <s v="21-6"/>
    <n v="2019"/>
    <n v="14"/>
    <n v="6239.16"/>
    <n v="1519"/>
    <n v="0"/>
    <d v="2019-05-12T00:00:00"/>
    <x v="29"/>
    <x v="6"/>
    <x v="2"/>
    <x v="1"/>
    <x v="15"/>
  </r>
  <r>
    <s v="21-1"/>
    <n v="2018"/>
    <n v="40"/>
    <n v="1452567.69"/>
    <n v="119911"/>
    <n v="0"/>
    <d v="2018-11-04T00:00:00"/>
    <x v="4"/>
    <x v="2"/>
    <x v="0"/>
    <x v="1"/>
    <x v="1"/>
  </r>
  <r>
    <s v="21-17"/>
    <n v="2020"/>
    <n v="16"/>
    <n v="971.8"/>
    <n v="226"/>
    <n v="0"/>
    <d v="2020-05-24T00:00:00"/>
    <x v="48"/>
    <x v="6"/>
    <x v="1"/>
    <x v="1"/>
    <x v="24"/>
  </r>
  <r>
    <s v="21-15"/>
    <n v="2018"/>
    <n v="4"/>
    <n v="9768.7999999999993"/>
    <n v="168"/>
    <n v="0"/>
    <d v="2018-02-25T00:00:00"/>
    <x v="34"/>
    <x v="0"/>
    <x v="0"/>
    <x v="1"/>
    <x v="19"/>
  </r>
  <r>
    <s v="21-15"/>
    <n v="2019"/>
    <n v="37"/>
    <n v="7082.17"/>
    <n v="102"/>
    <n v="0"/>
    <d v="2019-10-20T00:00:00"/>
    <x v="40"/>
    <x v="2"/>
    <x v="2"/>
    <x v="1"/>
    <x v="19"/>
  </r>
  <r>
    <s v="22-14"/>
    <n v="2018"/>
    <n v="36"/>
    <n v="61.91"/>
    <n v="1"/>
    <n v="0"/>
    <d v="2018-10-07T00:00:00"/>
    <x v="2"/>
    <x v="2"/>
    <x v="0"/>
    <x v="1"/>
    <x v="16"/>
  </r>
  <r>
    <s v="28-28"/>
    <n v="2018"/>
    <n v="15"/>
    <n v="1854.68"/>
    <n v="21"/>
    <n v="0"/>
    <d v="2018-05-13T00:00:00"/>
    <x v="29"/>
    <x v="6"/>
    <x v="0"/>
    <x v="1"/>
    <x v="11"/>
  </r>
  <r>
    <s v="28-28"/>
    <n v="2019"/>
    <n v="42"/>
    <n v="1541.57"/>
    <n v="26"/>
    <n v="0"/>
    <d v="2019-11-24T00:00:00"/>
    <x v="45"/>
    <x v="9"/>
    <x v="2"/>
    <x v="1"/>
    <x v="11"/>
  </r>
  <r>
    <s v="21-18"/>
    <n v="2018"/>
    <n v="43"/>
    <n v="109.45"/>
    <n v="1"/>
    <n v="0"/>
    <d v="2018-11-25T00:00:00"/>
    <x v="45"/>
    <x v="9"/>
    <x v="0"/>
    <x v="1"/>
    <x v="4"/>
  </r>
  <r>
    <s v="21-20"/>
    <n v="2020"/>
    <n v="29"/>
    <n v="25445080.899999999"/>
    <n v="2132766"/>
    <n v="0"/>
    <d v="2020-08-23T00:00:00"/>
    <x v="47"/>
    <x v="8"/>
    <x v="1"/>
    <x v="1"/>
    <x v="0"/>
  </r>
  <r>
    <s v="21-20"/>
    <n v="2018"/>
    <n v="43"/>
    <n v="7449189.8600000003"/>
    <n v="994234"/>
    <n v="0"/>
    <d v="2018-11-25T00:00:00"/>
    <x v="45"/>
    <x v="9"/>
    <x v="0"/>
    <x v="1"/>
    <x v="0"/>
  </r>
  <r>
    <s v="21-7"/>
    <n v="2019"/>
    <n v="48"/>
    <n v="884778.76"/>
    <n v="214031"/>
    <n v="0"/>
    <d v="2020-01-05T00:00:00"/>
    <x v="6"/>
    <x v="5"/>
    <x v="1"/>
    <x v="0"/>
    <x v="18"/>
  </r>
  <r>
    <s v="21-1"/>
    <n v="2018"/>
    <n v="1"/>
    <n v="1283200.56"/>
    <n v="108398"/>
    <n v="0"/>
    <d v="2018-02-04T00:00:00"/>
    <x v="28"/>
    <x v="5"/>
    <x v="0"/>
    <x v="0"/>
    <x v="1"/>
  </r>
  <r>
    <s v="21-2"/>
    <n v="2019"/>
    <n v="36"/>
    <n v="19562.7"/>
    <n v="1225"/>
    <n v="0"/>
    <d v="2019-10-13T00:00:00"/>
    <x v="38"/>
    <x v="2"/>
    <x v="2"/>
    <x v="1"/>
    <x v="8"/>
  </r>
  <r>
    <s v="21-90"/>
    <n v="2020"/>
    <n v="20"/>
    <n v="327.5"/>
    <n v="8"/>
    <n v="0"/>
    <d v="2020-06-21T00:00:00"/>
    <x v="31"/>
    <x v="4"/>
    <x v="1"/>
    <x v="1"/>
    <x v="12"/>
  </r>
  <r>
    <s v="21-17"/>
    <n v="2020"/>
    <n v="15"/>
    <n v="840.48"/>
    <n v="206"/>
    <n v="0"/>
    <d v="2020-05-17T00:00:00"/>
    <x v="15"/>
    <x v="6"/>
    <x v="1"/>
    <x v="1"/>
    <x v="24"/>
  </r>
  <r>
    <s v="22-12"/>
    <n v="2020"/>
    <n v="15"/>
    <n v="16212.36"/>
    <n v="1251"/>
    <n v="0"/>
    <d v="2020-05-17T00:00:00"/>
    <x v="15"/>
    <x v="6"/>
    <x v="1"/>
    <x v="1"/>
    <x v="3"/>
  </r>
  <r>
    <s v="21-15"/>
    <n v="2020"/>
    <n v="47"/>
    <n v="2879.86"/>
    <n v="37"/>
    <n v="0"/>
    <d v="2020-12-27T00:00:00"/>
    <x v="19"/>
    <x v="7"/>
    <x v="1"/>
    <x v="1"/>
    <x v="19"/>
  </r>
  <r>
    <s v="22-4"/>
    <n v="2019"/>
    <n v="16"/>
    <n v="225"/>
    <n v="1"/>
    <n v="0"/>
    <d v="2019-05-26T00:00:00"/>
    <x v="48"/>
    <x v="6"/>
    <x v="2"/>
    <x v="1"/>
    <x v="14"/>
  </r>
  <r>
    <s v="28-26"/>
    <n v="2019"/>
    <n v="22"/>
    <n v="256749.9"/>
    <n v="2678"/>
    <n v="0"/>
    <d v="2019-07-07T00:00:00"/>
    <x v="27"/>
    <x v="10"/>
    <x v="2"/>
    <x v="1"/>
    <x v="20"/>
  </r>
  <r>
    <s v="28-26"/>
    <n v="2020"/>
    <n v="42"/>
    <n v="-33"/>
    <n v="-1"/>
    <n v="0"/>
    <d v="2020-11-22T00:00:00"/>
    <x v="45"/>
    <x v="9"/>
    <x v="1"/>
    <x v="1"/>
    <x v="20"/>
  </r>
  <r>
    <s v="27-31"/>
    <n v="2020"/>
    <n v="23"/>
    <n v="0"/>
    <n v="0"/>
    <n v="0"/>
    <d v="2020-07-12T00:00:00"/>
    <x v="20"/>
    <x v="10"/>
    <x v="1"/>
    <x v="1"/>
    <x v="13"/>
  </r>
  <r>
    <s v="21-5"/>
    <n v="2020"/>
    <n v="34"/>
    <n v="1341792.52"/>
    <n v="401672"/>
    <n v="0"/>
    <d v="2020-09-27T00:00:00"/>
    <x v="1"/>
    <x v="1"/>
    <x v="1"/>
    <x v="1"/>
    <x v="21"/>
  </r>
  <r>
    <s v="21-5"/>
    <n v="2019"/>
    <n v="34"/>
    <n v="788347.53"/>
    <n v="276444"/>
    <n v="0"/>
    <d v="2019-09-29T00:00:00"/>
    <x v="1"/>
    <x v="1"/>
    <x v="2"/>
    <x v="1"/>
    <x v="21"/>
  </r>
  <r>
    <s v="21-1"/>
    <n v="2019"/>
    <n v="34"/>
    <n v="1305468.5900000001"/>
    <n v="121237"/>
    <n v="0"/>
    <d v="2019-09-29T00:00:00"/>
    <x v="1"/>
    <x v="1"/>
    <x v="2"/>
    <x v="1"/>
    <x v="1"/>
  </r>
  <r>
    <s v="21-13"/>
    <n v="2018"/>
    <n v="8"/>
    <n v="-26.77"/>
    <n v="-3"/>
    <n v="0"/>
    <d v="2018-03-25T00:00:00"/>
    <x v="25"/>
    <x v="11"/>
    <x v="0"/>
    <x v="1"/>
    <x v="7"/>
  </r>
  <r>
    <s v="21-2"/>
    <n v="2020"/>
    <n v="41"/>
    <n v="6497.16"/>
    <n v="191"/>
    <n v="0"/>
    <d v="2020-11-15T00:00:00"/>
    <x v="16"/>
    <x v="9"/>
    <x v="1"/>
    <x v="1"/>
    <x v="8"/>
  </r>
  <r>
    <s v="21-17"/>
    <n v="2020"/>
    <n v="36"/>
    <n v="-161.82"/>
    <n v="-36"/>
    <n v="0"/>
    <d v="2020-10-11T00:00:00"/>
    <x v="38"/>
    <x v="2"/>
    <x v="1"/>
    <x v="1"/>
    <x v="24"/>
  </r>
  <r>
    <s v="21-17"/>
    <n v="2020"/>
    <n v="27"/>
    <n v="683.6"/>
    <n v="136"/>
    <n v="0"/>
    <d v="2020-08-09T00:00:00"/>
    <x v="43"/>
    <x v="8"/>
    <x v="1"/>
    <x v="1"/>
    <x v="24"/>
  </r>
  <r>
    <s v="21-17"/>
    <n v="2020"/>
    <n v="4"/>
    <n v="244.56"/>
    <n v="48"/>
    <n v="0"/>
    <d v="2020-03-01T00:00:00"/>
    <x v="36"/>
    <x v="0"/>
    <x v="1"/>
    <x v="1"/>
    <x v="24"/>
  </r>
  <r>
    <s v="21-17"/>
    <n v="2020"/>
    <n v="7"/>
    <n v="-23.28"/>
    <n v="-12"/>
    <n v="0"/>
    <d v="2020-03-22T00:00:00"/>
    <x v="25"/>
    <x v="11"/>
    <x v="1"/>
    <x v="1"/>
    <x v="24"/>
  </r>
  <r>
    <s v="22-12"/>
    <n v="2020"/>
    <n v="32"/>
    <n v="42072.18"/>
    <n v="3553"/>
    <n v="0"/>
    <d v="2020-09-13T00:00:00"/>
    <x v="50"/>
    <x v="1"/>
    <x v="1"/>
    <x v="1"/>
    <x v="3"/>
  </r>
  <r>
    <s v="22-10"/>
    <n v="2020"/>
    <n v="9"/>
    <n v="0"/>
    <n v="0"/>
    <n v="0"/>
    <d v="2020-04-05T00:00:00"/>
    <x v="3"/>
    <x v="3"/>
    <x v="1"/>
    <x v="1"/>
    <x v="17"/>
  </r>
  <r>
    <s v="21-15"/>
    <n v="2020"/>
    <n v="17"/>
    <n v="6429.82"/>
    <n v="92"/>
    <n v="0"/>
    <d v="2020-05-31T00:00:00"/>
    <x v="10"/>
    <x v="6"/>
    <x v="1"/>
    <x v="1"/>
    <x v="19"/>
  </r>
  <r>
    <s v="21-15"/>
    <n v="2019"/>
    <n v="33"/>
    <n v="8549.2999999999993"/>
    <n v="121"/>
    <n v="0"/>
    <d v="2019-09-22T00:00:00"/>
    <x v="51"/>
    <x v="1"/>
    <x v="2"/>
    <x v="1"/>
    <x v="19"/>
  </r>
  <r>
    <s v="22-4"/>
    <n v="2019"/>
    <n v="42"/>
    <n v="0"/>
    <n v="0"/>
    <n v="0"/>
    <d v="2019-11-24T00:00:00"/>
    <x v="45"/>
    <x v="9"/>
    <x v="2"/>
    <x v="1"/>
    <x v="14"/>
  </r>
  <r>
    <s v="28-23"/>
    <n v="2020"/>
    <n v="51"/>
    <n v="53717.02"/>
    <n v="7244"/>
    <n v="92223"/>
    <d v="2021-01-24T00:00:00"/>
    <x v="23"/>
    <x v="5"/>
    <x v="3"/>
    <x v="0"/>
    <x v="22"/>
  </r>
  <r>
    <s v="21-17"/>
    <n v="2020"/>
    <n v="50"/>
    <n v="4965.1000000000004"/>
    <n v="938"/>
    <n v="1066"/>
    <d v="2021-01-17T00:00:00"/>
    <x v="7"/>
    <x v="5"/>
    <x v="3"/>
    <x v="0"/>
    <x v="24"/>
  </r>
  <r>
    <s v="22-12"/>
    <n v="2020"/>
    <n v="50"/>
    <n v="46578.9"/>
    <n v="3886"/>
    <n v="12681"/>
    <d v="2021-01-17T00:00:00"/>
    <x v="7"/>
    <x v="5"/>
    <x v="3"/>
    <x v="0"/>
    <x v="3"/>
  </r>
  <r>
    <s v="21-6"/>
    <n v="2020"/>
    <n v="50"/>
    <n v="34807.47"/>
    <n v="7050"/>
    <n v="20938"/>
    <d v="2021-01-17T00:00:00"/>
    <x v="7"/>
    <x v="5"/>
    <x v="3"/>
    <x v="0"/>
    <x v="15"/>
  </r>
  <r>
    <s v="21-2"/>
    <n v="2021"/>
    <n v="2"/>
    <n v="9505.16"/>
    <n v="396"/>
    <n v="18587"/>
    <d v="2021-02-14T00:00:00"/>
    <x v="0"/>
    <x v="0"/>
    <x v="3"/>
    <x v="0"/>
    <x v="8"/>
  </r>
  <r>
    <s v="27-31"/>
    <n v="2018"/>
    <n v="33"/>
    <n v="5418.39"/>
    <n v="378"/>
    <n v="0"/>
    <d v="2018-09-16T00:00:00"/>
    <x v="50"/>
    <x v="1"/>
    <x v="0"/>
    <x v="1"/>
    <x v="13"/>
  </r>
  <r>
    <s v="21-20"/>
    <n v="2018"/>
    <n v="8"/>
    <n v="12311257.73"/>
    <n v="1517769"/>
    <n v="0"/>
    <d v="2018-03-25T00:00:00"/>
    <x v="25"/>
    <x v="11"/>
    <x v="0"/>
    <x v="1"/>
    <x v="0"/>
  </r>
  <r>
    <s v="21-7"/>
    <n v="2019"/>
    <n v="50"/>
    <n v="979731.27"/>
    <n v="241977"/>
    <n v="0"/>
    <d v="2020-01-19T00:00:00"/>
    <x v="7"/>
    <x v="5"/>
    <x v="1"/>
    <x v="0"/>
    <x v="18"/>
  </r>
  <r>
    <s v="21-8"/>
    <n v="2019"/>
    <n v="43"/>
    <n v="1660832.85"/>
    <n v="538785"/>
    <n v="0"/>
    <d v="2019-12-01T00:00:00"/>
    <x v="46"/>
    <x v="9"/>
    <x v="2"/>
    <x v="1"/>
    <x v="9"/>
  </r>
  <r>
    <s v="21-5"/>
    <n v="2019"/>
    <n v="28"/>
    <n v="788869.01"/>
    <n v="286309"/>
    <n v="0"/>
    <d v="2019-08-18T00:00:00"/>
    <x v="14"/>
    <x v="8"/>
    <x v="2"/>
    <x v="1"/>
    <x v="21"/>
  </r>
  <r>
    <s v="21-18"/>
    <n v="2020"/>
    <n v="34"/>
    <n v="27318.98"/>
    <n v="286"/>
    <n v="0"/>
    <d v="2020-09-27T00:00:00"/>
    <x v="1"/>
    <x v="1"/>
    <x v="1"/>
    <x v="1"/>
    <x v="4"/>
  </r>
  <r>
    <s v="21-2"/>
    <n v="2020"/>
    <n v="39"/>
    <n v="21908.67"/>
    <n v="824"/>
    <n v="0"/>
    <d v="2020-11-01T00:00:00"/>
    <x v="4"/>
    <x v="2"/>
    <x v="1"/>
    <x v="1"/>
    <x v="8"/>
  </r>
  <r>
    <s v="21-90"/>
    <n v="2018"/>
    <n v="15"/>
    <n v="825.25"/>
    <n v="6"/>
    <n v="0"/>
    <d v="2018-05-13T00:00:00"/>
    <x v="29"/>
    <x v="6"/>
    <x v="0"/>
    <x v="1"/>
    <x v="12"/>
  </r>
  <r>
    <s v="21-15"/>
    <n v="2018"/>
    <n v="50"/>
    <n v="3696.83"/>
    <n v="51"/>
    <n v="0"/>
    <d v="2019-01-13T00:00:00"/>
    <x v="11"/>
    <x v="5"/>
    <x v="2"/>
    <x v="0"/>
    <x v="19"/>
  </r>
  <r>
    <s v="22-9"/>
    <n v="2020"/>
    <n v="47"/>
    <n v="174107.34"/>
    <n v="36144"/>
    <n v="0"/>
    <d v="2020-12-27T00:00:00"/>
    <x v="19"/>
    <x v="7"/>
    <x v="1"/>
    <x v="1"/>
    <x v="6"/>
  </r>
  <r>
    <s v="25-1"/>
    <n v="2018"/>
    <n v="23"/>
    <n v="1424.81"/>
    <n v="19"/>
    <n v="0"/>
    <d v="2018-07-08T00:00:00"/>
    <x v="27"/>
    <x v="10"/>
    <x v="0"/>
    <x v="1"/>
    <x v="2"/>
  </r>
  <r>
    <s v="21-5"/>
    <n v="2020"/>
    <n v="1"/>
    <n v="838822.43"/>
    <n v="280659"/>
    <n v="0"/>
    <d v="2020-02-09T00:00:00"/>
    <x v="21"/>
    <x v="0"/>
    <x v="1"/>
    <x v="0"/>
    <x v="21"/>
  </r>
  <r>
    <s v="21-20"/>
    <n v="2018"/>
    <n v="35"/>
    <n v="12410333.640000001"/>
    <n v="1495315"/>
    <n v="0"/>
    <d v="2018-09-30T00:00:00"/>
    <x v="1"/>
    <x v="1"/>
    <x v="0"/>
    <x v="1"/>
    <x v="0"/>
  </r>
  <r>
    <s v="21-3"/>
    <n v="2018"/>
    <n v="24"/>
    <n v="316595.62"/>
    <n v="41363"/>
    <n v="0"/>
    <d v="2018-07-15T00:00:00"/>
    <x v="20"/>
    <x v="10"/>
    <x v="0"/>
    <x v="1"/>
    <x v="5"/>
  </r>
  <r>
    <s v="21-90"/>
    <n v="2018"/>
    <n v="14"/>
    <n v="519.99"/>
    <n v="3"/>
    <n v="0"/>
    <d v="2018-05-06T00:00:00"/>
    <x v="13"/>
    <x v="3"/>
    <x v="0"/>
    <x v="1"/>
    <x v="12"/>
  </r>
  <r>
    <s v="21-90"/>
    <n v="2020"/>
    <n v="10"/>
    <n v="365"/>
    <n v="4"/>
    <n v="0"/>
    <d v="2020-04-12T00:00:00"/>
    <x v="24"/>
    <x v="3"/>
    <x v="1"/>
    <x v="1"/>
    <x v="12"/>
  </r>
  <r>
    <s v="21-90"/>
    <n v="2019"/>
    <n v="33"/>
    <n v="32.5"/>
    <n v="1"/>
    <n v="0"/>
    <d v="2019-09-22T00:00:00"/>
    <x v="51"/>
    <x v="1"/>
    <x v="2"/>
    <x v="1"/>
    <x v="12"/>
  </r>
  <r>
    <s v="21-17"/>
    <n v="2019"/>
    <n v="32"/>
    <n v="2711.52"/>
    <n v="280"/>
    <n v="0"/>
    <d v="2019-09-15T00:00:00"/>
    <x v="50"/>
    <x v="1"/>
    <x v="2"/>
    <x v="1"/>
    <x v="24"/>
  </r>
  <r>
    <s v="22-10"/>
    <n v="2018"/>
    <n v="38"/>
    <n v="7613.88"/>
    <n v="297"/>
    <n v="0"/>
    <d v="2018-10-21T00:00:00"/>
    <x v="40"/>
    <x v="2"/>
    <x v="0"/>
    <x v="1"/>
    <x v="17"/>
  </r>
  <r>
    <s v="28-23"/>
    <n v="2020"/>
    <n v="43"/>
    <n v="48260.83"/>
    <n v="8711"/>
    <n v="0"/>
    <d v="2020-11-29T00:00:00"/>
    <x v="46"/>
    <x v="9"/>
    <x v="1"/>
    <x v="1"/>
    <x v="22"/>
  </r>
  <r>
    <s v="21-17"/>
    <n v="2018"/>
    <n v="17"/>
    <n v="224.34"/>
    <n v="1"/>
    <n v="0"/>
    <d v="2018-05-27T00:00:00"/>
    <x v="48"/>
    <x v="6"/>
    <x v="0"/>
    <x v="1"/>
    <x v="24"/>
  </r>
  <r>
    <s v="28-26"/>
    <n v="2020"/>
    <n v="16"/>
    <n v="776.81"/>
    <n v="24"/>
    <n v="0"/>
    <d v="2020-05-24T00:00:00"/>
    <x v="48"/>
    <x v="6"/>
    <x v="1"/>
    <x v="1"/>
    <x v="20"/>
  </r>
  <r>
    <s v="22-13"/>
    <n v="2018"/>
    <n v="24"/>
    <n v="0"/>
    <n v="0"/>
    <n v="0"/>
    <d v="2018-07-15T00:00:00"/>
    <x v="20"/>
    <x v="10"/>
    <x v="0"/>
    <x v="1"/>
    <x v="26"/>
  </r>
  <r>
    <s v="21-20"/>
    <n v="2018"/>
    <n v="48"/>
    <n v="5601135.3300000001"/>
    <n v="778121"/>
    <n v="0"/>
    <d v="2018-12-30T00:00:00"/>
    <x v="19"/>
    <x v="7"/>
    <x v="0"/>
    <x v="1"/>
    <x v="0"/>
  </r>
  <r>
    <s v="21-7"/>
    <n v="2018"/>
    <n v="33"/>
    <n v="1900125.47"/>
    <n v="454001"/>
    <n v="0"/>
    <d v="2018-09-16T00:00:00"/>
    <x v="50"/>
    <x v="1"/>
    <x v="0"/>
    <x v="1"/>
    <x v="18"/>
  </r>
  <r>
    <s v="21-1"/>
    <n v="2018"/>
    <n v="13"/>
    <n v="1452608.05"/>
    <n v="115335"/>
    <n v="0"/>
    <d v="2018-04-29T00:00:00"/>
    <x v="39"/>
    <x v="3"/>
    <x v="0"/>
    <x v="1"/>
    <x v="1"/>
  </r>
  <r>
    <s v="21-6"/>
    <n v="2020"/>
    <n v="14"/>
    <n v="4808.47"/>
    <n v="844"/>
    <n v="0"/>
    <d v="2020-05-10T00:00:00"/>
    <x v="29"/>
    <x v="6"/>
    <x v="1"/>
    <x v="1"/>
    <x v="15"/>
  </r>
  <r>
    <s v="21-4"/>
    <n v="2019"/>
    <n v="49"/>
    <n v="22534.639999999999"/>
    <n v="3648"/>
    <n v="0"/>
    <d v="2020-01-12T00:00:00"/>
    <x v="11"/>
    <x v="5"/>
    <x v="1"/>
    <x v="0"/>
    <x v="10"/>
  </r>
  <r>
    <s v="22-12"/>
    <n v="2020"/>
    <n v="19"/>
    <n v="33373.599999999999"/>
    <n v="2552"/>
    <n v="0"/>
    <d v="2020-06-14T00:00:00"/>
    <x v="32"/>
    <x v="4"/>
    <x v="1"/>
    <x v="1"/>
    <x v="3"/>
  </r>
  <r>
    <s v="22-12"/>
    <n v="2018"/>
    <n v="12"/>
    <n v="49603.519999999997"/>
    <n v="4979"/>
    <n v="0"/>
    <d v="2018-04-22T00:00:00"/>
    <x v="35"/>
    <x v="3"/>
    <x v="0"/>
    <x v="1"/>
    <x v="3"/>
  </r>
  <r>
    <s v="22-10"/>
    <n v="2018"/>
    <n v="27"/>
    <n v="5474.23"/>
    <n v="215"/>
    <n v="0"/>
    <d v="2018-08-05T00:00:00"/>
    <x v="44"/>
    <x v="10"/>
    <x v="0"/>
    <x v="1"/>
    <x v="17"/>
  </r>
  <r>
    <s v="21-15"/>
    <n v="2020"/>
    <n v="1"/>
    <n v="5713.03"/>
    <n v="79"/>
    <n v="0"/>
    <d v="2020-02-09T00:00:00"/>
    <x v="21"/>
    <x v="0"/>
    <x v="1"/>
    <x v="0"/>
    <x v="19"/>
  </r>
  <r>
    <s v="21-18"/>
    <n v="2019"/>
    <n v="1"/>
    <n v="0"/>
    <n v="0"/>
    <n v="0"/>
    <d v="2019-02-10T00:00:00"/>
    <x v="21"/>
    <x v="0"/>
    <x v="2"/>
    <x v="0"/>
    <x v="4"/>
  </r>
  <r>
    <s v="21-4"/>
    <n v="2020"/>
    <n v="50"/>
    <n v="39349.370000000003"/>
    <n v="5749"/>
    <n v="62799"/>
    <d v="2021-01-17T00:00:00"/>
    <x v="7"/>
    <x v="5"/>
    <x v="3"/>
    <x v="0"/>
    <x v="10"/>
  </r>
  <r>
    <s v="21-20"/>
    <n v="2018"/>
    <n v="4"/>
    <n v="9174313.5999999996"/>
    <n v="1153453"/>
    <n v="0"/>
    <d v="2018-02-25T00:00:00"/>
    <x v="34"/>
    <x v="0"/>
    <x v="0"/>
    <x v="1"/>
    <x v="0"/>
  </r>
  <r>
    <s v="21-5"/>
    <n v="2019"/>
    <n v="24"/>
    <n v="803955.61"/>
    <n v="274095"/>
    <n v="0"/>
    <d v="2019-07-21T00:00:00"/>
    <x v="37"/>
    <x v="10"/>
    <x v="2"/>
    <x v="1"/>
    <x v="21"/>
  </r>
  <r>
    <s v="21-7"/>
    <n v="2019"/>
    <n v="40"/>
    <n v="1651744.11"/>
    <n v="430540"/>
    <n v="0"/>
    <d v="2019-11-10T00:00:00"/>
    <x v="18"/>
    <x v="9"/>
    <x v="2"/>
    <x v="1"/>
    <x v="18"/>
  </r>
  <r>
    <s v="21-5"/>
    <n v="2018"/>
    <n v="25"/>
    <n v="787021.23"/>
    <n v="263844"/>
    <n v="0"/>
    <d v="2018-07-22T00:00:00"/>
    <x v="37"/>
    <x v="10"/>
    <x v="0"/>
    <x v="1"/>
    <x v="21"/>
  </r>
  <r>
    <s v="21-20"/>
    <n v="2017"/>
    <n v="50"/>
    <n v="7120191.1600000001"/>
    <n v="928914"/>
    <n v="0"/>
    <d v="2018-01-14T00:00:00"/>
    <x v="11"/>
    <x v="5"/>
    <x v="0"/>
    <x v="0"/>
    <x v="0"/>
  </r>
  <r>
    <s v="21-3"/>
    <n v="2018"/>
    <n v="26"/>
    <n v="244079.98"/>
    <n v="36848"/>
    <n v="0"/>
    <d v="2018-07-29T00:00:00"/>
    <x v="17"/>
    <x v="10"/>
    <x v="0"/>
    <x v="1"/>
    <x v="5"/>
  </r>
  <r>
    <s v="21-1"/>
    <n v="2018"/>
    <n v="6"/>
    <n v="1396136.93"/>
    <n v="114796"/>
    <n v="0"/>
    <d v="2018-03-11T00:00:00"/>
    <x v="41"/>
    <x v="11"/>
    <x v="0"/>
    <x v="1"/>
    <x v="1"/>
  </r>
  <r>
    <s v="21-2"/>
    <n v="2018"/>
    <n v="10"/>
    <n v="11884.96"/>
    <n v="950"/>
    <n v="0"/>
    <d v="2018-04-08T00:00:00"/>
    <x v="3"/>
    <x v="3"/>
    <x v="0"/>
    <x v="1"/>
    <x v="8"/>
  </r>
  <r>
    <s v="22-10"/>
    <n v="2020"/>
    <n v="43"/>
    <n v="4420.68"/>
    <n v="178"/>
    <n v="0"/>
    <d v="2020-11-29T00:00:00"/>
    <x v="46"/>
    <x v="9"/>
    <x v="1"/>
    <x v="1"/>
    <x v="17"/>
  </r>
  <r>
    <s v="21-6"/>
    <n v="2018"/>
    <n v="11"/>
    <n v="7777.62"/>
    <n v="1268"/>
    <n v="0"/>
    <d v="2018-04-15T00:00:00"/>
    <x v="24"/>
    <x v="3"/>
    <x v="0"/>
    <x v="1"/>
    <x v="15"/>
  </r>
  <r>
    <s v="21-15"/>
    <n v="2020"/>
    <n v="14"/>
    <n v="7362.92"/>
    <n v="101"/>
    <n v="0"/>
    <d v="2020-05-10T00:00:00"/>
    <x v="29"/>
    <x v="6"/>
    <x v="1"/>
    <x v="1"/>
    <x v="19"/>
  </r>
  <r>
    <s v="21-15"/>
    <n v="2020"/>
    <n v="44"/>
    <n v="5377.45"/>
    <n v="77"/>
    <n v="0"/>
    <d v="2020-12-06T00:00:00"/>
    <x v="22"/>
    <x v="7"/>
    <x v="1"/>
    <x v="1"/>
    <x v="19"/>
  </r>
  <r>
    <s v="22-9"/>
    <n v="2020"/>
    <n v="8"/>
    <n v="189112.5"/>
    <n v="39046"/>
    <n v="0"/>
    <d v="2020-03-29T00:00:00"/>
    <x v="30"/>
    <x v="11"/>
    <x v="1"/>
    <x v="1"/>
    <x v="6"/>
  </r>
  <r>
    <s v="22-4"/>
    <n v="2019"/>
    <n v="32"/>
    <n v="9641.25"/>
    <n v="9"/>
    <n v="0"/>
    <d v="2019-09-15T00:00:00"/>
    <x v="50"/>
    <x v="1"/>
    <x v="2"/>
    <x v="1"/>
    <x v="14"/>
  </r>
  <r>
    <s v="27-31"/>
    <n v="2020"/>
    <n v="7"/>
    <n v="0"/>
    <n v="0"/>
    <n v="0"/>
    <d v="2020-03-22T00:00:00"/>
    <x v="25"/>
    <x v="11"/>
    <x v="1"/>
    <x v="1"/>
    <x v="13"/>
  </r>
  <r>
    <s v="21-5"/>
    <n v="2020"/>
    <n v="38"/>
    <n v="1364761.23"/>
    <n v="403086"/>
    <n v="0"/>
    <d v="2020-10-25T00:00:00"/>
    <x v="26"/>
    <x v="2"/>
    <x v="1"/>
    <x v="1"/>
    <x v="21"/>
  </r>
  <r>
    <s v="21-5"/>
    <n v="2018"/>
    <n v="1"/>
    <n v="789627.19"/>
    <n v="257920"/>
    <n v="0"/>
    <d v="2018-02-04T00:00:00"/>
    <x v="28"/>
    <x v="5"/>
    <x v="0"/>
    <x v="0"/>
    <x v="21"/>
  </r>
  <r>
    <s v="21-8"/>
    <n v="2020"/>
    <n v="9"/>
    <n v="3987351.8"/>
    <n v="1102701"/>
    <n v="0"/>
    <d v="2020-04-05T00:00:00"/>
    <x v="3"/>
    <x v="3"/>
    <x v="1"/>
    <x v="1"/>
    <x v="9"/>
  </r>
  <r>
    <s v="27-31"/>
    <n v="2020"/>
    <n v="31"/>
    <n v="0"/>
    <n v="0"/>
    <n v="0"/>
    <d v="2020-09-06T00:00:00"/>
    <x v="9"/>
    <x v="1"/>
    <x v="1"/>
    <x v="1"/>
    <x v="13"/>
  </r>
  <r>
    <s v="21-17"/>
    <n v="2018"/>
    <n v="21"/>
    <n v="0"/>
    <n v="0"/>
    <n v="0"/>
    <d v="2018-06-24T00:00:00"/>
    <x v="31"/>
    <x v="4"/>
    <x v="0"/>
    <x v="1"/>
    <x v="24"/>
  </r>
  <r>
    <s v="21-6"/>
    <n v="2019"/>
    <n v="28"/>
    <n v="6472.72"/>
    <n v="1265"/>
    <n v="0"/>
    <d v="2019-08-18T00:00:00"/>
    <x v="14"/>
    <x v="8"/>
    <x v="2"/>
    <x v="1"/>
    <x v="15"/>
  </r>
  <r>
    <s v="22-10"/>
    <n v="2019"/>
    <n v="21"/>
    <n v="3719.91"/>
    <n v="143"/>
    <n v="0"/>
    <d v="2019-06-30T00:00:00"/>
    <x v="5"/>
    <x v="4"/>
    <x v="2"/>
    <x v="1"/>
    <x v="17"/>
  </r>
  <r>
    <s v="22-12"/>
    <n v="2020"/>
    <n v="10"/>
    <n v="9304.61"/>
    <n v="551"/>
    <n v="0"/>
    <d v="2020-04-12T00:00:00"/>
    <x v="24"/>
    <x v="3"/>
    <x v="1"/>
    <x v="1"/>
    <x v="3"/>
  </r>
  <r>
    <s v="27-31"/>
    <n v="2019"/>
    <n v="19"/>
    <n v="-90.82"/>
    <n v="-8"/>
    <n v="0"/>
    <d v="2019-06-16T00:00:00"/>
    <x v="32"/>
    <x v="4"/>
    <x v="2"/>
    <x v="1"/>
    <x v="13"/>
  </r>
  <r>
    <s v="27-31"/>
    <n v="2018"/>
    <n v="6"/>
    <n v="328013.82"/>
    <n v="18650"/>
    <n v="0"/>
    <d v="2018-03-11T00:00:00"/>
    <x v="41"/>
    <x v="11"/>
    <x v="0"/>
    <x v="1"/>
    <x v="13"/>
  </r>
  <r>
    <s v="21-7"/>
    <n v="2019"/>
    <n v="41"/>
    <n v="1368280.39"/>
    <n v="329118"/>
    <n v="0"/>
    <d v="2019-11-17T00:00:00"/>
    <x v="16"/>
    <x v="9"/>
    <x v="2"/>
    <x v="1"/>
    <x v="18"/>
  </r>
  <r>
    <s v="21-8"/>
    <n v="2018"/>
    <n v="23"/>
    <n v="3043910.02"/>
    <n v="874696"/>
    <n v="0"/>
    <d v="2018-07-08T00:00:00"/>
    <x v="27"/>
    <x v="10"/>
    <x v="0"/>
    <x v="1"/>
    <x v="9"/>
  </r>
  <r>
    <s v="21-3"/>
    <n v="2019"/>
    <n v="8"/>
    <n v="181530.95"/>
    <n v="56906"/>
    <n v="0"/>
    <d v="2019-03-31T00:00:00"/>
    <x v="30"/>
    <x v="11"/>
    <x v="2"/>
    <x v="1"/>
    <x v="5"/>
  </r>
  <r>
    <s v="21-13"/>
    <n v="2018"/>
    <n v="50"/>
    <n v="0"/>
    <n v="0"/>
    <n v="0"/>
    <d v="2019-01-13T00:00:00"/>
    <x v="11"/>
    <x v="5"/>
    <x v="2"/>
    <x v="0"/>
    <x v="7"/>
  </r>
  <r>
    <s v="21-18"/>
    <n v="2020"/>
    <n v="32"/>
    <n v="46028.02"/>
    <n v="482"/>
    <n v="0"/>
    <d v="2020-09-13T00:00:00"/>
    <x v="50"/>
    <x v="1"/>
    <x v="1"/>
    <x v="1"/>
    <x v="4"/>
  </r>
  <r>
    <s v="21-6"/>
    <n v="2020"/>
    <n v="25"/>
    <n v="172241.45"/>
    <n v="20060"/>
    <n v="0"/>
    <d v="2020-07-26T00:00:00"/>
    <x v="17"/>
    <x v="10"/>
    <x v="1"/>
    <x v="1"/>
    <x v="15"/>
  </r>
  <r>
    <s v="21-17"/>
    <n v="2020"/>
    <n v="3"/>
    <n v="5309.4"/>
    <n v="1160"/>
    <n v="0"/>
    <d v="2020-02-23T00:00:00"/>
    <x v="34"/>
    <x v="0"/>
    <x v="1"/>
    <x v="1"/>
    <x v="24"/>
  </r>
  <r>
    <s v="22-12"/>
    <n v="2020"/>
    <n v="44"/>
    <n v="38820.32"/>
    <n v="3249"/>
    <n v="0"/>
    <d v="2020-12-06T00:00:00"/>
    <x v="22"/>
    <x v="7"/>
    <x v="1"/>
    <x v="1"/>
    <x v="3"/>
  </r>
  <r>
    <s v="25-1"/>
    <n v="2017"/>
    <n v="50"/>
    <n v="824.89"/>
    <n v="11"/>
    <n v="0"/>
    <d v="2018-01-14T00:00:00"/>
    <x v="11"/>
    <x v="5"/>
    <x v="0"/>
    <x v="0"/>
    <x v="2"/>
  </r>
  <r>
    <s v="21-18"/>
    <n v="2019"/>
    <n v="30"/>
    <n v="215.62"/>
    <n v="2"/>
    <n v="0"/>
    <d v="2019-09-01T00:00:00"/>
    <x v="49"/>
    <x v="8"/>
    <x v="2"/>
    <x v="1"/>
    <x v="4"/>
  </r>
  <r>
    <s v="28-26"/>
    <n v="2020"/>
    <n v="25"/>
    <n v="623.70000000000005"/>
    <n v="19"/>
    <n v="0"/>
    <d v="2020-07-26T00:00:00"/>
    <x v="17"/>
    <x v="10"/>
    <x v="1"/>
    <x v="1"/>
    <x v="20"/>
  </r>
  <r>
    <s v="21-8"/>
    <n v="2019"/>
    <n v="12"/>
    <n v="4075050.43"/>
    <n v="1145795"/>
    <n v="0"/>
    <d v="2019-04-28T00:00:00"/>
    <x v="39"/>
    <x v="3"/>
    <x v="2"/>
    <x v="1"/>
    <x v="9"/>
  </r>
  <r>
    <s v="21-4"/>
    <n v="2020"/>
    <n v="5"/>
    <n v="32403.22"/>
    <n v="5813"/>
    <n v="0"/>
    <d v="2020-03-08T00:00:00"/>
    <x v="41"/>
    <x v="11"/>
    <x v="1"/>
    <x v="1"/>
    <x v="10"/>
  </r>
  <r>
    <s v="21-2"/>
    <n v="2019"/>
    <n v="44"/>
    <n v="3279.44"/>
    <n v="420"/>
    <n v="0"/>
    <d v="2019-12-08T00:00:00"/>
    <x v="22"/>
    <x v="7"/>
    <x v="2"/>
    <x v="1"/>
    <x v="8"/>
  </r>
  <r>
    <s v="21-13"/>
    <n v="2018"/>
    <n v="13"/>
    <n v="0"/>
    <n v="0"/>
    <n v="0"/>
    <d v="2018-04-29T00:00:00"/>
    <x v="39"/>
    <x v="3"/>
    <x v="0"/>
    <x v="1"/>
    <x v="7"/>
  </r>
  <r>
    <s v="22-9"/>
    <n v="2020"/>
    <n v="25"/>
    <n v="325010.31"/>
    <n v="65468"/>
    <n v="0"/>
    <d v="2020-07-26T00:00:00"/>
    <x v="17"/>
    <x v="10"/>
    <x v="1"/>
    <x v="1"/>
    <x v="6"/>
  </r>
  <r>
    <s v="28-23"/>
    <n v="2020"/>
    <n v="47"/>
    <n v="25355.439999999999"/>
    <n v="4087"/>
    <n v="0"/>
    <d v="2020-12-27T00:00:00"/>
    <x v="19"/>
    <x v="7"/>
    <x v="1"/>
    <x v="1"/>
    <x v="22"/>
  </r>
  <r>
    <s v="25-1"/>
    <n v="2019"/>
    <n v="20"/>
    <n v="-74.989999999999995"/>
    <n v="-1"/>
    <n v="0"/>
    <d v="2019-06-23T00:00:00"/>
    <x v="31"/>
    <x v="4"/>
    <x v="2"/>
    <x v="1"/>
    <x v="2"/>
  </r>
  <r>
    <s v="28-28"/>
    <n v="2019"/>
    <n v="19"/>
    <n v="968.45"/>
    <n v="17"/>
    <n v="0"/>
    <d v="2019-06-16T00:00:00"/>
    <x v="32"/>
    <x v="4"/>
    <x v="2"/>
    <x v="1"/>
    <x v="11"/>
  </r>
  <r>
    <s v="21-13"/>
    <n v="2019"/>
    <n v="9"/>
    <n v="0"/>
    <n v="0"/>
    <n v="0"/>
    <d v="2019-04-07T00:00:00"/>
    <x v="3"/>
    <x v="3"/>
    <x v="2"/>
    <x v="1"/>
    <x v="7"/>
  </r>
  <r>
    <s v="21-3"/>
    <n v="2020"/>
    <n v="31"/>
    <n v="352020.28"/>
    <n v="75025"/>
    <n v="0"/>
    <d v="2020-09-06T00:00:00"/>
    <x v="9"/>
    <x v="1"/>
    <x v="1"/>
    <x v="1"/>
    <x v="5"/>
  </r>
  <r>
    <s v="21-13"/>
    <n v="2018"/>
    <n v="45"/>
    <n v="0"/>
    <n v="0"/>
    <n v="0"/>
    <d v="2018-12-09T00:00:00"/>
    <x v="22"/>
    <x v="7"/>
    <x v="0"/>
    <x v="1"/>
    <x v="7"/>
  </r>
  <r>
    <s v="21-13"/>
    <n v="2017"/>
    <n v="50"/>
    <n v="1024.98"/>
    <n v="199"/>
    <n v="0"/>
    <d v="2018-01-14T00:00:00"/>
    <x v="11"/>
    <x v="5"/>
    <x v="0"/>
    <x v="0"/>
    <x v="7"/>
  </r>
  <r>
    <s v="21-13"/>
    <n v="2019"/>
    <n v="8"/>
    <n v="0"/>
    <n v="0"/>
    <n v="0"/>
    <d v="2019-03-31T00:00:00"/>
    <x v="30"/>
    <x v="11"/>
    <x v="2"/>
    <x v="1"/>
    <x v="7"/>
  </r>
  <r>
    <s v="21-90"/>
    <n v="2018"/>
    <n v="47"/>
    <n v="26.14"/>
    <n v="2"/>
    <n v="0"/>
    <d v="2018-12-23T00:00:00"/>
    <x v="12"/>
    <x v="7"/>
    <x v="0"/>
    <x v="1"/>
    <x v="12"/>
  </r>
  <r>
    <s v="21-15"/>
    <n v="2018"/>
    <n v="2"/>
    <n v="6341.73"/>
    <n v="112"/>
    <n v="0"/>
    <d v="2018-02-11T00:00:00"/>
    <x v="21"/>
    <x v="0"/>
    <x v="0"/>
    <x v="0"/>
    <x v="19"/>
  </r>
  <r>
    <s v="28-23"/>
    <n v="2018"/>
    <n v="1"/>
    <n v="8751.4599999999991"/>
    <n v="321"/>
    <n v="0"/>
    <d v="2018-02-04T00:00:00"/>
    <x v="28"/>
    <x v="5"/>
    <x v="0"/>
    <x v="0"/>
    <x v="22"/>
  </r>
  <r>
    <s v="25-1"/>
    <n v="2019"/>
    <n v="42"/>
    <n v="0"/>
    <n v="0"/>
    <n v="0"/>
    <d v="2019-11-24T00:00:00"/>
    <x v="45"/>
    <x v="9"/>
    <x v="2"/>
    <x v="1"/>
    <x v="2"/>
  </r>
  <r>
    <s v="28-23"/>
    <n v="2018"/>
    <n v="24"/>
    <n v="34301.74"/>
    <n v="1788"/>
    <n v="0"/>
    <d v="2018-07-15T00:00:00"/>
    <x v="20"/>
    <x v="10"/>
    <x v="0"/>
    <x v="1"/>
    <x v="22"/>
  </r>
  <r>
    <s v="28-28"/>
    <n v="2019"/>
    <n v="18"/>
    <n v="1548.04"/>
    <n v="29"/>
    <n v="0"/>
    <d v="2019-06-09T00:00:00"/>
    <x v="8"/>
    <x v="4"/>
    <x v="2"/>
    <x v="1"/>
    <x v="11"/>
  </r>
  <r>
    <s v="22-4"/>
    <n v="2018"/>
    <n v="44"/>
    <n v="0"/>
    <n v="0"/>
    <n v="0"/>
    <d v="2018-12-02T00:00:00"/>
    <x v="46"/>
    <x v="9"/>
    <x v="0"/>
    <x v="1"/>
    <x v="14"/>
  </r>
  <r>
    <s v="21-20"/>
    <n v="2019"/>
    <n v="19"/>
    <n v="16613807.949999999"/>
    <n v="2126915"/>
    <n v="0"/>
    <d v="2019-06-16T00:00:00"/>
    <x v="32"/>
    <x v="4"/>
    <x v="2"/>
    <x v="1"/>
    <x v="0"/>
  </r>
  <r>
    <s v="21-15"/>
    <n v="2020"/>
    <n v="8"/>
    <n v="3805.7"/>
    <n v="54"/>
    <n v="0"/>
    <d v="2020-03-29T00:00:00"/>
    <x v="30"/>
    <x v="11"/>
    <x v="1"/>
    <x v="1"/>
    <x v="19"/>
  </r>
  <r>
    <s v="22-9"/>
    <n v="2018"/>
    <n v="28"/>
    <n v="68622.98"/>
    <n v="10218"/>
    <n v="0"/>
    <d v="2018-08-12T00:00:00"/>
    <x v="43"/>
    <x v="8"/>
    <x v="0"/>
    <x v="1"/>
    <x v="6"/>
  </r>
  <r>
    <s v="28-23"/>
    <n v="2020"/>
    <n v="20"/>
    <n v="243713.6"/>
    <n v="25145"/>
    <n v="0"/>
    <d v="2020-06-21T00:00:00"/>
    <x v="31"/>
    <x v="4"/>
    <x v="1"/>
    <x v="1"/>
    <x v="22"/>
  </r>
  <r>
    <s v="28-23"/>
    <n v="2020"/>
    <n v="5"/>
    <n v="77757.240000000005"/>
    <n v="7413"/>
    <n v="0"/>
    <d v="2020-03-08T00:00:00"/>
    <x v="41"/>
    <x v="11"/>
    <x v="1"/>
    <x v="1"/>
    <x v="22"/>
  </r>
  <r>
    <s v="25-1"/>
    <n v="2020"/>
    <n v="15"/>
    <n v="0"/>
    <n v="0"/>
    <n v="0"/>
    <d v="2020-05-17T00:00:00"/>
    <x v="15"/>
    <x v="6"/>
    <x v="1"/>
    <x v="1"/>
    <x v="2"/>
  </r>
  <r>
    <s v="28-9"/>
    <n v="2020"/>
    <n v="17"/>
    <n v="809.64"/>
    <n v="18"/>
    <n v="0"/>
    <d v="2020-05-31T00:00:00"/>
    <x v="10"/>
    <x v="6"/>
    <x v="1"/>
    <x v="1"/>
    <x v="16"/>
  </r>
  <r>
    <s v="28-28"/>
    <n v="2018"/>
    <n v="11"/>
    <n v="3164.4"/>
    <n v="49"/>
    <n v="0"/>
    <d v="2018-04-15T00:00:00"/>
    <x v="24"/>
    <x v="3"/>
    <x v="0"/>
    <x v="1"/>
    <x v="11"/>
  </r>
  <r>
    <s v="28-28"/>
    <n v="2019"/>
    <n v="25"/>
    <n v="2224.39"/>
    <n v="28"/>
    <n v="0"/>
    <d v="2019-07-28T00:00:00"/>
    <x v="17"/>
    <x v="10"/>
    <x v="2"/>
    <x v="1"/>
    <x v="11"/>
  </r>
  <r>
    <s v="28-26"/>
    <n v="2019"/>
    <n v="30"/>
    <n v="58565.45"/>
    <n v="674"/>
    <n v="0"/>
    <d v="2019-09-01T00:00:00"/>
    <x v="49"/>
    <x v="8"/>
    <x v="2"/>
    <x v="1"/>
    <x v="20"/>
  </r>
  <r>
    <s v="22-9"/>
    <n v="2020"/>
    <n v="51"/>
    <n v="273126.31"/>
    <n v="52931"/>
    <n v="298511"/>
    <d v="2021-01-24T00:00:00"/>
    <x v="23"/>
    <x v="5"/>
    <x v="3"/>
    <x v="0"/>
    <x v="6"/>
  </r>
  <r>
    <s v="21-20"/>
    <n v="2020"/>
    <n v="28"/>
    <n v="23253367.16"/>
    <n v="2025061"/>
    <n v="0"/>
    <d v="2020-08-16T00:00:00"/>
    <x v="14"/>
    <x v="8"/>
    <x v="1"/>
    <x v="1"/>
    <x v="0"/>
  </r>
  <r>
    <s v="21-7"/>
    <n v="2019"/>
    <n v="6"/>
    <n v="1523493.46"/>
    <n v="356095"/>
    <n v="0"/>
    <d v="2019-03-17T00:00:00"/>
    <x v="42"/>
    <x v="11"/>
    <x v="2"/>
    <x v="1"/>
    <x v="18"/>
  </r>
  <r>
    <s v="21-4"/>
    <n v="2018"/>
    <n v="24"/>
    <n v="12104.38"/>
    <n v="4480"/>
    <n v="0"/>
    <d v="2018-07-15T00:00:00"/>
    <x v="20"/>
    <x v="10"/>
    <x v="0"/>
    <x v="1"/>
    <x v="10"/>
  </r>
  <r>
    <s v="21-6"/>
    <n v="2020"/>
    <n v="2"/>
    <n v="4344.9799999999996"/>
    <n v="808"/>
    <n v="0"/>
    <d v="2020-02-16T00:00:00"/>
    <x v="0"/>
    <x v="0"/>
    <x v="1"/>
    <x v="0"/>
    <x v="15"/>
  </r>
  <r>
    <s v="21-17"/>
    <n v="2018"/>
    <n v="25"/>
    <n v="0"/>
    <n v="0"/>
    <n v="0"/>
    <d v="2018-07-22T00:00:00"/>
    <x v="37"/>
    <x v="10"/>
    <x v="0"/>
    <x v="1"/>
    <x v="24"/>
  </r>
  <r>
    <s v="28-23"/>
    <n v="2020"/>
    <n v="39"/>
    <n v="87264.54"/>
    <n v="14940"/>
    <n v="0"/>
    <d v="2020-11-01T00:00:00"/>
    <x v="4"/>
    <x v="2"/>
    <x v="1"/>
    <x v="1"/>
    <x v="22"/>
  </r>
  <r>
    <s v="28-28"/>
    <n v="2019"/>
    <n v="37"/>
    <n v="3156.41"/>
    <n v="41"/>
    <n v="0"/>
    <d v="2019-10-20T00:00:00"/>
    <x v="40"/>
    <x v="2"/>
    <x v="2"/>
    <x v="1"/>
    <x v="11"/>
  </r>
  <r>
    <s v="25-3"/>
    <n v="2021"/>
    <n v="1"/>
    <n v="-14.75"/>
    <n v="-5"/>
    <n v="0"/>
    <d v="2021-02-07T00:00:00"/>
    <x v="21"/>
    <x v="0"/>
    <x v="3"/>
    <x v="0"/>
    <x v="23"/>
  </r>
  <r>
    <s v="21-3"/>
    <n v="2018"/>
    <n v="20"/>
    <n v="343713.1"/>
    <n v="32275"/>
    <n v="0"/>
    <d v="2018-06-17T00:00:00"/>
    <x v="32"/>
    <x v="4"/>
    <x v="0"/>
    <x v="1"/>
    <x v="5"/>
  </r>
  <r>
    <s v="21-3"/>
    <n v="2019"/>
    <n v="10"/>
    <n v="194993.34"/>
    <n v="59566"/>
    <n v="0"/>
    <d v="2019-04-14T00:00:00"/>
    <x v="24"/>
    <x v="3"/>
    <x v="2"/>
    <x v="1"/>
    <x v="5"/>
  </r>
  <r>
    <s v="21-5"/>
    <n v="2018"/>
    <n v="28"/>
    <n v="781936.99"/>
    <n v="256752"/>
    <n v="0"/>
    <d v="2018-08-12T00:00:00"/>
    <x v="43"/>
    <x v="8"/>
    <x v="0"/>
    <x v="1"/>
    <x v="21"/>
  </r>
  <r>
    <s v="21-8"/>
    <n v="2017"/>
    <n v="52"/>
    <n v="2205768.25"/>
    <n v="747375"/>
    <n v="0"/>
    <d v="2018-01-28T00:00:00"/>
    <x v="23"/>
    <x v="5"/>
    <x v="0"/>
    <x v="0"/>
    <x v="9"/>
  </r>
  <r>
    <s v="21-90"/>
    <n v="2020"/>
    <n v="25"/>
    <n v="799.74"/>
    <n v="5"/>
    <n v="0"/>
    <d v="2020-07-26T00:00:00"/>
    <x v="17"/>
    <x v="10"/>
    <x v="1"/>
    <x v="1"/>
    <x v="12"/>
  </r>
  <r>
    <s v="21-90"/>
    <n v="2020"/>
    <n v="37"/>
    <n v="10"/>
    <n v="1"/>
    <n v="0"/>
    <d v="2020-10-18T00:00:00"/>
    <x v="40"/>
    <x v="2"/>
    <x v="1"/>
    <x v="1"/>
    <x v="12"/>
  </r>
  <r>
    <s v="28-9"/>
    <n v="2020"/>
    <n v="23"/>
    <n v="89.96"/>
    <n v="2"/>
    <n v="0"/>
    <d v="2020-07-12T00:00:00"/>
    <x v="20"/>
    <x v="10"/>
    <x v="1"/>
    <x v="1"/>
    <x v="16"/>
  </r>
  <r>
    <s v="27-31"/>
    <n v="2018"/>
    <n v="12"/>
    <n v="321468.71999999997"/>
    <n v="17962"/>
    <n v="0"/>
    <d v="2018-04-22T00:00:00"/>
    <x v="35"/>
    <x v="3"/>
    <x v="0"/>
    <x v="1"/>
    <x v="13"/>
  </r>
  <r>
    <s v="21-20"/>
    <n v="2019"/>
    <n v="17"/>
    <n v="18872986.199999999"/>
    <n v="2431793"/>
    <n v="0"/>
    <d v="2019-06-02T00:00:00"/>
    <x v="10"/>
    <x v="6"/>
    <x v="2"/>
    <x v="1"/>
    <x v="0"/>
  </r>
  <r>
    <s v="21-7"/>
    <n v="2018"/>
    <n v="16"/>
    <n v="2711319.66"/>
    <n v="656362"/>
    <n v="0"/>
    <d v="2018-05-20T00:00:00"/>
    <x v="15"/>
    <x v="6"/>
    <x v="0"/>
    <x v="1"/>
    <x v="18"/>
  </r>
  <r>
    <s v="21-3"/>
    <n v="2020"/>
    <n v="17"/>
    <n v="294962.51"/>
    <n v="102185"/>
    <n v="0"/>
    <d v="2020-05-31T00:00:00"/>
    <x v="10"/>
    <x v="6"/>
    <x v="1"/>
    <x v="1"/>
    <x v="5"/>
  </r>
  <r>
    <s v="21-1"/>
    <n v="2019"/>
    <n v="27"/>
    <n v="1347869.65"/>
    <n v="117426"/>
    <n v="0"/>
    <d v="2019-08-11T00:00:00"/>
    <x v="43"/>
    <x v="8"/>
    <x v="2"/>
    <x v="1"/>
    <x v="1"/>
  </r>
  <r>
    <s v="21-6"/>
    <n v="2020"/>
    <n v="42"/>
    <n v="77930.789999999994"/>
    <n v="19148"/>
    <n v="0"/>
    <d v="2020-11-22T00:00:00"/>
    <x v="45"/>
    <x v="9"/>
    <x v="1"/>
    <x v="1"/>
    <x v="15"/>
  </r>
  <r>
    <s v="21-4"/>
    <n v="2020"/>
    <n v="42"/>
    <n v="39982.35"/>
    <n v="6532"/>
    <n v="0"/>
    <d v="2020-11-22T00:00:00"/>
    <x v="45"/>
    <x v="9"/>
    <x v="1"/>
    <x v="1"/>
    <x v="10"/>
  </r>
  <r>
    <s v="21-15"/>
    <n v="2020"/>
    <n v="34"/>
    <n v="8383.76"/>
    <n v="120"/>
    <n v="0"/>
    <d v="2020-09-27T00:00:00"/>
    <x v="1"/>
    <x v="1"/>
    <x v="1"/>
    <x v="1"/>
    <x v="19"/>
  </r>
  <r>
    <s v="25-1"/>
    <n v="2018"/>
    <n v="44"/>
    <n v="325.72000000000003"/>
    <n v="4"/>
    <n v="0"/>
    <d v="2018-12-02T00:00:00"/>
    <x v="46"/>
    <x v="9"/>
    <x v="0"/>
    <x v="1"/>
    <x v="2"/>
  </r>
  <r>
    <s v="28-26"/>
    <n v="2020"/>
    <n v="3"/>
    <n v="158"/>
    <n v="6"/>
    <n v="0"/>
    <d v="2020-02-23T00:00:00"/>
    <x v="34"/>
    <x v="0"/>
    <x v="1"/>
    <x v="1"/>
    <x v="20"/>
  </r>
  <r>
    <s v="21-8"/>
    <n v="2020"/>
    <n v="22"/>
    <n v="4184749.47"/>
    <n v="1026003"/>
    <n v="0"/>
    <d v="2020-07-05T00:00:00"/>
    <x v="27"/>
    <x v="10"/>
    <x v="1"/>
    <x v="1"/>
    <x v="9"/>
  </r>
  <r>
    <s v="21-7"/>
    <n v="2019"/>
    <n v="28"/>
    <n v="2400657.7799999998"/>
    <n v="576839"/>
    <n v="0"/>
    <d v="2019-08-18T00:00:00"/>
    <x v="14"/>
    <x v="8"/>
    <x v="2"/>
    <x v="1"/>
    <x v="18"/>
  </r>
  <r>
    <s v="21-4"/>
    <n v="2020"/>
    <n v="3"/>
    <n v="26527.53"/>
    <n v="5008"/>
    <n v="0"/>
    <d v="2020-02-23T00:00:00"/>
    <x v="34"/>
    <x v="0"/>
    <x v="1"/>
    <x v="1"/>
    <x v="10"/>
  </r>
  <r>
    <s v="22-10"/>
    <n v="2018"/>
    <n v="40"/>
    <n v="5351.22"/>
    <n v="225"/>
    <n v="0"/>
    <d v="2018-11-04T00:00:00"/>
    <x v="4"/>
    <x v="2"/>
    <x v="0"/>
    <x v="1"/>
    <x v="17"/>
  </r>
  <r>
    <s v="22-10"/>
    <n v="2019"/>
    <n v="24"/>
    <n v="4507.93"/>
    <n v="142"/>
    <n v="0"/>
    <d v="2019-07-21T00:00:00"/>
    <x v="37"/>
    <x v="10"/>
    <x v="2"/>
    <x v="1"/>
    <x v="17"/>
  </r>
  <r>
    <s v="21-6"/>
    <n v="2018"/>
    <n v="3"/>
    <n v="10640.09"/>
    <n v="1868"/>
    <n v="0"/>
    <d v="2018-02-18T00:00:00"/>
    <x v="0"/>
    <x v="0"/>
    <x v="0"/>
    <x v="0"/>
    <x v="15"/>
  </r>
  <r>
    <s v="22-9"/>
    <n v="2019"/>
    <n v="39"/>
    <n v="266837.2"/>
    <n v="52403"/>
    <n v="0"/>
    <d v="2019-11-03T00:00:00"/>
    <x v="4"/>
    <x v="2"/>
    <x v="2"/>
    <x v="1"/>
    <x v="6"/>
  </r>
  <r>
    <s v="28-23"/>
    <n v="2019"/>
    <n v="13"/>
    <n v="115694.9"/>
    <n v="6610"/>
    <n v="0"/>
    <d v="2019-05-05T00:00:00"/>
    <x v="13"/>
    <x v="3"/>
    <x v="2"/>
    <x v="1"/>
    <x v="22"/>
  </r>
  <r>
    <s v="25-1"/>
    <n v="2019"/>
    <n v="15"/>
    <n v="-82.68"/>
    <n v="-1"/>
    <n v="0"/>
    <d v="2019-05-19T00:00:00"/>
    <x v="15"/>
    <x v="6"/>
    <x v="2"/>
    <x v="1"/>
    <x v="2"/>
  </r>
  <r>
    <s v="28-23"/>
    <n v="2019"/>
    <n v="12"/>
    <n v="117637.74"/>
    <n v="6471"/>
    <n v="0"/>
    <d v="2019-04-28T00:00:00"/>
    <x v="39"/>
    <x v="3"/>
    <x v="2"/>
    <x v="1"/>
    <x v="22"/>
  </r>
  <r>
    <s v="28-28"/>
    <n v="2019"/>
    <n v="17"/>
    <n v="3545.26"/>
    <n v="48"/>
    <n v="0"/>
    <d v="2019-06-02T00:00:00"/>
    <x v="10"/>
    <x v="6"/>
    <x v="2"/>
    <x v="1"/>
    <x v="11"/>
  </r>
  <r>
    <s v="28-28"/>
    <n v="2018"/>
    <n v="28"/>
    <n v="1948.59"/>
    <n v="49"/>
    <n v="0"/>
    <d v="2018-08-12T00:00:00"/>
    <x v="43"/>
    <x v="8"/>
    <x v="0"/>
    <x v="1"/>
    <x v="11"/>
  </r>
  <r>
    <s v="21-20"/>
    <n v="2019"/>
    <n v="18"/>
    <n v="17736085.399999999"/>
    <n v="2236211"/>
    <n v="0"/>
    <d v="2019-06-09T00:00:00"/>
    <x v="8"/>
    <x v="4"/>
    <x v="2"/>
    <x v="1"/>
    <x v="0"/>
  </r>
  <r>
    <s v="27-31"/>
    <n v="2019"/>
    <n v="52"/>
    <n v="0"/>
    <n v="0"/>
    <n v="0"/>
    <d v="2020-02-02T00:00:00"/>
    <x v="28"/>
    <x v="5"/>
    <x v="1"/>
    <x v="0"/>
    <x v="13"/>
  </r>
  <r>
    <s v="21-5"/>
    <n v="2019"/>
    <n v="46"/>
    <n v="822337.75"/>
    <n v="256238"/>
    <n v="0"/>
    <d v="2019-12-22T00:00:00"/>
    <x v="12"/>
    <x v="7"/>
    <x v="2"/>
    <x v="1"/>
    <x v="21"/>
  </r>
  <r>
    <s v="21-8"/>
    <n v="2019"/>
    <n v="42"/>
    <n v="2084899.24"/>
    <n v="681525"/>
    <n v="0"/>
    <d v="2019-11-24T00:00:00"/>
    <x v="45"/>
    <x v="9"/>
    <x v="2"/>
    <x v="1"/>
    <x v="9"/>
  </r>
  <r>
    <s v="21-3"/>
    <n v="2020"/>
    <n v="45"/>
    <n v="395682.35"/>
    <n v="74329"/>
    <n v="0"/>
    <d v="2020-12-13T00:00:00"/>
    <x v="33"/>
    <x v="7"/>
    <x v="1"/>
    <x v="1"/>
    <x v="5"/>
  </r>
  <r>
    <s v="21-1"/>
    <n v="2018"/>
    <n v="48"/>
    <n v="1188958.47"/>
    <n v="101687"/>
    <n v="0"/>
    <d v="2018-12-30T00:00:00"/>
    <x v="19"/>
    <x v="7"/>
    <x v="0"/>
    <x v="1"/>
    <x v="1"/>
  </r>
  <r>
    <s v="21-6"/>
    <n v="2020"/>
    <n v="45"/>
    <n v="49936.49"/>
    <n v="11777"/>
    <n v="0"/>
    <d v="2020-12-13T00:00:00"/>
    <x v="33"/>
    <x v="7"/>
    <x v="1"/>
    <x v="1"/>
    <x v="15"/>
  </r>
  <r>
    <s v="21-13"/>
    <n v="2019"/>
    <n v="4"/>
    <n v="0"/>
    <n v="0"/>
    <n v="0"/>
    <d v="2019-03-03T00:00:00"/>
    <x v="36"/>
    <x v="0"/>
    <x v="2"/>
    <x v="1"/>
    <x v="7"/>
  </r>
  <r>
    <s v="21-4"/>
    <n v="2019"/>
    <n v="3"/>
    <n v="9299.69"/>
    <n v="3047"/>
    <n v="0"/>
    <d v="2019-02-24T00:00:00"/>
    <x v="34"/>
    <x v="0"/>
    <x v="2"/>
    <x v="1"/>
    <x v="10"/>
  </r>
  <r>
    <s v="21-18"/>
    <n v="2020"/>
    <n v="40"/>
    <n v="10867.44"/>
    <n v="176"/>
    <n v="0"/>
    <d v="2020-11-08T00:00:00"/>
    <x v="18"/>
    <x v="9"/>
    <x v="1"/>
    <x v="1"/>
    <x v="4"/>
  </r>
  <r>
    <s v="22-12"/>
    <n v="2018"/>
    <n v="33"/>
    <n v="45825.86"/>
    <n v="4165"/>
    <n v="0"/>
    <d v="2018-09-16T00:00:00"/>
    <x v="50"/>
    <x v="1"/>
    <x v="0"/>
    <x v="1"/>
    <x v="3"/>
  </r>
  <r>
    <s v="28-23"/>
    <n v="2019"/>
    <n v="2"/>
    <n v="20699.7"/>
    <n v="1142"/>
    <n v="0"/>
    <d v="2019-02-17T00:00:00"/>
    <x v="0"/>
    <x v="0"/>
    <x v="2"/>
    <x v="0"/>
    <x v="22"/>
  </r>
  <r>
    <s v="25-1"/>
    <n v="2019"/>
    <n v="35"/>
    <n v="0"/>
    <n v="0"/>
    <n v="0"/>
    <d v="2019-10-06T00:00:00"/>
    <x v="2"/>
    <x v="2"/>
    <x v="2"/>
    <x v="1"/>
    <x v="2"/>
  </r>
  <r>
    <s v="28-23"/>
    <n v="2018"/>
    <n v="21"/>
    <n v="40107.360000000001"/>
    <n v="2137"/>
    <n v="0"/>
    <d v="2018-06-24T00:00:00"/>
    <x v="31"/>
    <x v="4"/>
    <x v="0"/>
    <x v="1"/>
    <x v="22"/>
  </r>
  <r>
    <s v="22-4"/>
    <n v="2019"/>
    <n v="31"/>
    <n v="29.43"/>
    <n v="1"/>
    <n v="0"/>
    <d v="2019-09-08T00:00:00"/>
    <x v="9"/>
    <x v="1"/>
    <x v="2"/>
    <x v="1"/>
    <x v="14"/>
  </r>
  <r>
    <s v="28-23"/>
    <n v="2020"/>
    <n v="37"/>
    <n v="98404.3"/>
    <n v="14333"/>
    <n v="0"/>
    <d v="2020-10-18T00:00:00"/>
    <x v="40"/>
    <x v="2"/>
    <x v="1"/>
    <x v="1"/>
    <x v="22"/>
  </r>
  <r>
    <s v="22-14"/>
    <n v="2018"/>
    <n v="23"/>
    <n v="0"/>
    <n v="0"/>
    <n v="0"/>
    <d v="2018-07-08T00:00:00"/>
    <x v="27"/>
    <x v="10"/>
    <x v="0"/>
    <x v="1"/>
    <x v="16"/>
  </r>
  <r>
    <s v="28-28"/>
    <n v="2018"/>
    <n v="38"/>
    <n v="1225.47"/>
    <n v="20"/>
    <n v="0"/>
    <d v="2018-10-21T00:00:00"/>
    <x v="40"/>
    <x v="2"/>
    <x v="0"/>
    <x v="1"/>
    <x v="11"/>
  </r>
  <r>
    <s v="28-28"/>
    <n v="2020"/>
    <n v="1"/>
    <n v="288.39"/>
    <n v="15"/>
    <n v="0"/>
    <d v="2020-02-09T00:00:00"/>
    <x v="21"/>
    <x v="0"/>
    <x v="1"/>
    <x v="0"/>
    <x v="11"/>
  </r>
  <r>
    <s v="27-31"/>
    <n v="2018"/>
    <n v="35"/>
    <n v="8190.23"/>
    <n v="628"/>
    <n v="0"/>
    <d v="2018-09-30T00:00:00"/>
    <x v="1"/>
    <x v="1"/>
    <x v="0"/>
    <x v="1"/>
    <x v="13"/>
  </r>
  <r>
    <s v="21-3"/>
    <n v="2018"/>
    <n v="3"/>
    <n v="214155.64"/>
    <n v="25845"/>
    <n v="0"/>
    <d v="2018-02-18T00:00:00"/>
    <x v="0"/>
    <x v="0"/>
    <x v="0"/>
    <x v="0"/>
    <x v="5"/>
  </r>
  <r>
    <s v="21-7"/>
    <n v="2018"/>
    <n v="40"/>
    <n v="1584868.55"/>
    <n v="399559"/>
    <n v="0"/>
    <d v="2018-11-04T00:00:00"/>
    <x v="4"/>
    <x v="2"/>
    <x v="0"/>
    <x v="1"/>
    <x v="18"/>
  </r>
  <r>
    <s v="21-3"/>
    <n v="2019"/>
    <n v="34"/>
    <n v="157511.66"/>
    <n v="54836"/>
    <n v="0"/>
    <d v="2019-09-29T00:00:00"/>
    <x v="1"/>
    <x v="1"/>
    <x v="2"/>
    <x v="1"/>
    <x v="5"/>
  </r>
  <r>
    <s v="21-1"/>
    <n v="2018"/>
    <n v="49"/>
    <n v="1322337.52"/>
    <n v="113675"/>
    <n v="0"/>
    <d v="2019-01-06T00:00:00"/>
    <x v="6"/>
    <x v="5"/>
    <x v="2"/>
    <x v="0"/>
    <x v="1"/>
  </r>
  <r>
    <s v="21-4"/>
    <n v="2018"/>
    <n v="46"/>
    <n v="11349.21"/>
    <n v="3547"/>
    <n v="0"/>
    <d v="2018-12-16T00:00:00"/>
    <x v="33"/>
    <x v="7"/>
    <x v="0"/>
    <x v="1"/>
    <x v="10"/>
  </r>
  <r>
    <s v="21-90"/>
    <n v="2019"/>
    <n v="5"/>
    <n v="375"/>
    <n v="3"/>
    <n v="0"/>
    <d v="2019-03-10T00:00:00"/>
    <x v="41"/>
    <x v="11"/>
    <x v="2"/>
    <x v="1"/>
    <x v="12"/>
  </r>
  <r>
    <s v="21-90"/>
    <n v="2018"/>
    <n v="29"/>
    <n v="404.02"/>
    <n v="4"/>
    <n v="0"/>
    <d v="2018-08-19T00:00:00"/>
    <x v="14"/>
    <x v="8"/>
    <x v="0"/>
    <x v="1"/>
    <x v="12"/>
  </r>
  <r>
    <s v="21-17"/>
    <n v="2019"/>
    <n v="43"/>
    <n v="587.4"/>
    <n v="80"/>
    <n v="0"/>
    <d v="2019-12-01T00:00:00"/>
    <x v="46"/>
    <x v="9"/>
    <x v="2"/>
    <x v="1"/>
    <x v="24"/>
  </r>
  <r>
    <s v="22-12"/>
    <n v="2018"/>
    <n v="36"/>
    <n v="49673.41"/>
    <n v="4617"/>
    <n v="0"/>
    <d v="2018-10-07T00:00:00"/>
    <x v="2"/>
    <x v="2"/>
    <x v="0"/>
    <x v="1"/>
    <x v="3"/>
  </r>
  <r>
    <s v="22-10"/>
    <n v="2018"/>
    <n v="33"/>
    <n v="1299.08"/>
    <n v="43"/>
    <n v="0"/>
    <d v="2018-09-16T00:00:00"/>
    <x v="50"/>
    <x v="1"/>
    <x v="0"/>
    <x v="1"/>
    <x v="17"/>
  </r>
  <r>
    <s v="21-15"/>
    <n v="2019"/>
    <n v="41"/>
    <n v="6866.01"/>
    <n v="101"/>
    <n v="0"/>
    <d v="2019-11-17T00:00:00"/>
    <x v="16"/>
    <x v="9"/>
    <x v="2"/>
    <x v="1"/>
    <x v="19"/>
  </r>
  <r>
    <s v="21-15"/>
    <n v="2019"/>
    <n v="10"/>
    <n v="5601.94"/>
    <n v="81"/>
    <n v="0"/>
    <d v="2019-04-14T00:00:00"/>
    <x v="24"/>
    <x v="3"/>
    <x v="2"/>
    <x v="1"/>
    <x v="19"/>
  </r>
  <r>
    <s v="22-9"/>
    <n v="2020"/>
    <n v="43"/>
    <n v="256706.99"/>
    <n v="52217"/>
    <n v="0"/>
    <d v="2020-11-29T00:00:00"/>
    <x v="46"/>
    <x v="9"/>
    <x v="1"/>
    <x v="1"/>
    <x v="6"/>
  </r>
  <r>
    <s v="22-4"/>
    <n v="2020"/>
    <n v="52"/>
    <n v="6427.5"/>
    <n v="6"/>
    <n v="427"/>
    <d v="2021-01-31T00:00:00"/>
    <x v="28"/>
    <x v="5"/>
    <x v="3"/>
    <x v="0"/>
    <x v="14"/>
  </r>
  <r>
    <s v="21-1"/>
    <n v="2021"/>
    <n v="1"/>
    <n v="2086559.42"/>
    <n v="155048"/>
    <n v="713019"/>
    <d v="2021-02-07T00:00:00"/>
    <x v="21"/>
    <x v="0"/>
    <x v="3"/>
    <x v="0"/>
    <x v="1"/>
  </r>
  <r>
    <s v="21-2"/>
    <n v="2020"/>
    <n v="51"/>
    <n v="19429.59"/>
    <n v="1222"/>
    <n v="19021"/>
    <d v="2021-01-24T00:00:00"/>
    <x v="23"/>
    <x v="5"/>
    <x v="3"/>
    <x v="0"/>
    <x v="8"/>
  </r>
  <r>
    <s v="21-3"/>
    <n v="2019"/>
    <n v="25"/>
    <n v="169752.24"/>
    <n v="52423"/>
    <n v="0"/>
    <d v="2019-07-28T00:00:00"/>
    <x v="17"/>
    <x v="10"/>
    <x v="2"/>
    <x v="1"/>
    <x v="5"/>
  </r>
  <r>
    <s v="21-5"/>
    <n v="2018"/>
    <n v="3"/>
    <n v="770055.02"/>
    <n v="252896"/>
    <n v="0"/>
    <d v="2018-02-18T00:00:00"/>
    <x v="0"/>
    <x v="0"/>
    <x v="0"/>
    <x v="0"/>
    <x v="21"/>
  </r>
  <r>
    <s v="21-3"/>
    <n v="2019"/>
    <n v="39"/>
    <n v="154979.88"/>
    <n v="54315"/>
    <n v="0"/>
    <d v="2019-11-03T00:00:00"/>
    <x v="4"/>
    <x v="2"/>
    <x v="2"/>
    <x v="1"/>
    <x v="5"/>
  </r>
  <r>
    <s v="21-8"/>
    <n v="2018"/>
    <n v="11"/>
    <n v="4155966.32"/>
    <n v="1147969"/>
    <n v="0"/>
    <d v="2018-04-15T00:00:00"/>
    <x v="24"/>
    <x v="3"/>
    <x v="0"/>
    <x v="1"/>
    <x v="9"/>
  </r>
  <r>
    <s v="21-3"/>
    <n v="2018"/>
    <n v="48"/>
    <n v="121184.82"/>
    <n v="39267"/>
    <n v="0"/>
    <d v="2018-12-30T00:00:00"/>
    <x v="19"/>
    <x v="7"/>
    <x v="0"/>
    <x v="1"/>
    <x v="5"/>
  </r>
  <r>
    <s v="21-1"/>
    <n v="2020"/>
    <n v="21"/>
    <n v="2185399.3199999998"/>
    <n v="192271"/>
    <n v="0"/>
    <d v="2020-06-28T00:00:00"/>
    <x v="5"/>
    <x v="4"/>
    <x v="1"/>
    <x v="1"/>
    <x v="1"/>
  </r>
  <r>
    <s v="21-2"/>
    <n v="2020"/>
    <n v="22"/>
    <n v="25912.32"/>
    <n v="1666"/>
    <n v="0"/>
    <d v="2020-07-05T00:00:00"/>
    <x v="27"/>
    <x v="10"/>
    <x v="1"/>
    <x v="1"/>
    <x v="8"/>
  </r>
  <r>
    <s v="21-90"/>
    <n v="2019"/>
    <n v="23"/>
    <n v="348.03"/>
    <n v="6"/>
    <n v="0"/>
    <d v="2019-07-14T00:00:00"/>
    <x v="20"/>
    <x v="10"/>
    <x v="2"/>
    <x v="1"/>
    <x v="12"/>
  </r>
  <r>
    <s v="22-10"/>
    <n v="2020"/>
    <n v="7"/>
    <n v="0"/>
    <n v="0"/>
    <n v="0"/>
    <d v="2020-03-22T00:00:00"/>
    <x v="25"/>
    <x v="11"/>
    <x v="1"/>
    <x v="1"/>
    <x v="17"/>
  </r>
  <r>
    <s v="21-15"/>
    <n v="2020"/>
    <n v="38"/>
    <n v="4767"/>
    <n v="67"/>
    <n v="0"/>
    <d v="2020-10-25T00:00:00"/>
    <x v="26"/>
    <x v="2"/>
    <x v="1"/>
    <x v="1"/>
    <x v="19"/>
  </r>
  <r>
    <s v="22-9"/>
    <n v="2018"/>
    <n v="20"/>
    <n v="5562.64"/>
    <n v="904"/>
    <n v="0"/>
    <d v="2018-06-17T00:00:00"/>
    <x v="32"/>
    <x v="4"/>
    <x v="0"/>
    <x v="1"/>
    <x v="6"/>
  </r>
  <r>
    <s v="28-23"/>
    <n v="2018"/>
    <n v="43"/>
    <n v="16092.42"/>
    <n v="845"/>
    <n v="0"/>
    <d v="2018-11-25T00:00:00"/>
    <x v="45"/>
    <x v="9"/>
    <x v="0"/>
    <x v="1"/>
    <x v="22"/>
  </r>
  <r>
    <s v="21-20"/>
    <n v="2019"/>
    <n v="27"/>
    <n v="14369637.199999999"/>
    <n v="1865096"/>
    <n v="0"/>
    <d v="2019-08-11T00:00:00"/>
    <x v="43"/>
    <x v="8"/>
    <x v="2"/>
    <x v="1"/>
    <x v="0"/>
  </r>
  <r>
    <s v="28-28"/>
    <n v="2020"/>
    <n v="51"/>
    <n v="11454.94"/>
    <n v="175"/>
    <n v="0"/>
    <d v="2021-01-24T00:00:00"/>
    <x v="23"/>
    <x v="5"/>
    <x v="3"/>
    <x v="0"/>
    <x v="11"/>
  </r>
  <r>
    <s v="21-5"/>
    <n v="2018"/>
    <n v="11"/>
    <n v="844637.61"/>
    <n v="279931"/>
    <n v="0"/>
    <d v="2018-04-15T00:00:00"/>
    <x v="24"/>
    <x v="3"/>
    <x v="0"/>
    <x v="1"/>
    <x v="21"/>
  </r>
  <r>
    <s v="21-5"/>
    <n v="2019"/>
    <n v="15"/>
    <n v="831410.1"/>
    <n v="271647"/>
    <n v="0"/>
    <d v="2019-05-19T00:00:00"/>
    <x v="15"/>
    <x v="6"/>
    <x v="2"/>
    <x v="1"/>
    <x v="21"/>
  </r>
  <r>
    <s v="21-8"/>
    <n v="2020"/>
    <n v="15"/>
    <n v="6508435.9100000001"/>
    <n v="1731258"/>
    <n v="0"/>
    <d v="2020-05-17T00:00:00"/>
    <x v="15"/>
    <x v="6"/>
    <x v="1"/>
    <x v="1"/>
    <x v="9"/>
  </r>
  <r>
    <s v="21-8"/>
    <n v="2020"/>
    <n v="48"/>
    <n v="2216883.69"/>
    <n v="688719"/>
    <n v="0"/>
    <d v="2021-01-03T00:00:00"/>
    <x v="6"/>
    <x v="5"/>
    <x v="3"/>
    <x v="0"/>
    <x v="9"/>
  </r>
  <r>
    <s v="21-1"/>
    <n v="2018"/>
    <n v="52"/>
    <n v="1382254.91"/>
    <n v="116653"/>
    <n v="0"/>
    <d v="2019-01-27T00:00:00"/>
    <x v="23"/>
    <x v="5"/>
    <x v="2"/>
    <x v="0"/>
    <x v="1"/>
  </r>
  <r>
    <s v="21-6"/>
    <n v="2019"/>
    <n v="2"/>
    <n v="16196.44"/>
    <n v="5769"/>
    <n v="0"/>
    <d v="2019-02-17T00:00:00"/>
    <x v="0"/>
    <x v="0"/>
    <x v="2"/>
    <x v="0"/>
    <x v="15"/>
  </r>
  <r>
    <s v="21-6"/>
    <n v="2019"/>
    <n v="23"/>
    <n v="6809.97"/>
    <n v="1387"/>
    <n v="0"/>
    <d v="2019-07-14T00:00:00"/>
    <x v="20"/>
    <x v="10"/>
    <x v="2"/>
    <x v="1"/>
    <x v="15"/>
  </r>
  <r>
    <s v="21-1"/>
    <n v="2020"/>
    <n v="41"/>
    <n v="2224293.96"/>
    <n v="172054"/>
    <n v="0"/>
    <d v="2020-11-15T00:00:00"/>
    <x v="16"/>
    <x v="9"/>
    <x v="1"/>
    <x v="1"/>
    <x v="1"/>
  </r>
  <r>
    <s v="21-2"/>
    <n v="2020"/>
    <n v="24"/>
    <n v="16688.5"/>
    <n v="1419"/>
    <n v="0"/>
    <d v="2020-07-19T00:00:00"/>
    <x v="37"/>
    <x v="10"/>
    <x v="1"/>
    <x v="1"/>
    <x v="8"/>
  </r>
  <r>
    <s v="21-2"/>
    <n v="2019"/>
    <n v="16"/>
    <n v="3864.62"/>
    <n v="322"/>
    <n v="0"/>
    <d v="2019-05-26T00:00:00"/>
    <x v="48"/>
    <x v="6"/>
    <x v="2"/>
    <x v="1"/>
    <x v="8"/>
  </r>
  <r>
    <s v="21-2"/>
    <n v="2020"/>
    <n v="8"/>
    <n v="7617.13"/>
    <n v="466"/>
    <n v="0"/>
    <d v="2020-03-29T00:00:00"/>
    <x v="30"/>
    <x v="11"/>
    <x v="1"/>
    <x v="1"/>
    <x v="8"/>
  </r>
  <r>
    <s v="21-17"/>
    <n v="2020"/>
    <n v="23"/>
    <n v="-778.56"/>
    <n v="-244"/>
    <n v="0"/>
    <d v="2020-07-12T00:00:00"/>
    <x v="20"/>
    <x v="10"/>
    <x v="1"/>
    <x v="1"/>
    <x v="24"/>
  </r>
  <r>
    <s v="21-15"/>
    <n v="2018"/>
    <n v="20"/>
    <n v="12739.17"/>
    <n v="194"/>
    <n v="0"/>
    <d v="2018-06-17T00:00:00"/>
    <x v="32"/>
    <x v="4"/>
    <x v="0"/>
    <x v="1"/>
    <x v="19"/>
  </r>
  <r>
    <s v="21-15"/>
    <n v="2018"/>
    <n v="7"/>
    <n v="5190.8100000000004"/>
    <n v="90"/>
    <n v="0"/>
    <d v="2018-03-18T00:00:00"/>
    <x v="42"/>
    <x v="11"/>
    <x v="0"/>
    <x v="1"/>
    <x v="19"/>
  </r>
  <r>
    <s v="25-1"/>
    <n v="2019"/>
    <n v="37"/>
    <n v="0"/>
    <n v="0"/>
    <n v="0"/>
    <d v="2019-10-20T00:00:00"/>
    <x v="40"/>
    <x v="2"/>
    <x v="2"/>
    <x v="1"/>
    <x v="2"/>
  </r>
  <r>
    <s v="27-31"/>
    <n v="2018"/>
    <n v="14"/>
    <n v="311567.8"/>
    <n v="17397"/>
    <n v="0"/>
    <d v="2018-05-06T00:00:00"/>
    <x v="13"/>
    <x v="3"/>
    <x v="0"/>
    <x v="1"/>
    <x v="13"/>
  </r>
  <r>
    <s v="21-20"/>
    <n v="2020"/>
    <n v="13"/>
    <n v="28281065.050000001"/>
    <n v="3731347"/>
    <n v="0"/>
    <d v="2020-05-03T00:00:00"/>
    <x v="13"/>
    <x v="3"/>
    <x v="1"/>
    <x v="1"/>
    <x v="0"/>
  </r>
  <r>
    <s v="21-7"/>
    <n v="2020"/>
    <n v="48"/>
    <n v="1105362.53"/>
    <n v="226493"/>
    <n v="0"/>
    <d v="2021-01-03T00:00:00"/>
    <x v="6"/>
    <x v="5"/>
    <x v="3"/>
    <x v="0"/>
    <x v="18"/>
  </r>
  <r>
    <s v="21-7"/>
    <n v="2018"/>
    <n v="23"/>
    <n v="2775571.88"/>
    <n v="634662"/>
    <n v="0"/>
    <d v="2018-07-08T00:00:00"/>
    <x v="27"/>
    <x v="10"/>
    <x v="0"/>
    <x v="1"/>
    <x v="18"/>
  </r>
  <r>
    <s v="21-1"/>
    <n v="2020"/>
    <n v="14"/>
    <n v="2097409.84"/>
    <n v="189854"/>
    <n v="0"/>
    <d v="2020-05-10T00:00:00"/>
    <x v="29"/>
    <x v="6"/>
    <x v="1"/>
    <x v="1"/>
    <x v="1"/>
  </r>
  <r>
    <s v="21-6"/>
    <n v="2020"/>
    <n v="41"/>
    <n v="89040.91"/>
    <n v="21971"/>
    <n v="0"/>
    <d v="2020-11-15T00:00:00"/>
    <x v="16"/>
    <x v="9"/>
    <x v="1"/>
    <x v="1"/>
    <x v="15"/>
  </r>
  <r>
    <s v="21-6"/>
    <n v="2018"/>
    <n v="37"/>
    <n v="22059.759999999998"/>
    <n v="7885"/>
    <n v="0"/>
    <d v="2018-10-14T00:00:00"/>
    <x v="38"/>
    <x v="2"/>
    <x v="0"/>
    <x v="1"/>
    <x v="15"/>
  </r>
  <r>
    <s v="21-4"/>
    <n v="2018"/>
    <n v="40"/>
    <n v="15894.87"/>
    <n v="6206"/>
    <n v="0"/>
    <d v="2018-11-04T00:00:00"/>
    <x v="4"/>
    <x v="2"/>
    <x v="0"/>
    <x v="1"/>
    <x v="10"/>
  </r>
  <r>
    <s v="21-6"/>
    <n v="2019"/>
    <n v="29"/>
    <n v="4944.22"/>
    <n v="959"/>
    <n v="0"/>
    <d v="2019-08-25T00:00:00"/>
    <x v="47"/>
    <x v="8"/>
    <x v="2"/>
    <x v="1"/>
    <x v="15"/>
  </r>
  <r>
    <s v="30-27"/>
    <n v="2019"/>
    <n v="2"/>
    <n v="-1.18"/>
    <n v="0"/>
    <n v="0"/>
    <d v="2019-02-17T00:00:00"/>
    <x v="0"/>
    <x v="0"/>
    <x v="2"/>
    <x v="0"/>
    <x v="25"/>
  </r>
  <r>
    <s v="25-1"/>
    <n v="2019"/>
    <n v="24"/>
    <n v="0"/>
    <n v="0"/>
    <n v="0"/>
    <d v="2019-07-21T00:00:00"/>
    <x v="37"/>
    <x v="10"/>
    <x v="2"/>
    <x v="1"/>
    <x v="2"/>
  </r>
  <r>
    <s v="28-23"/>
    <n v="2018"/>
    <n v="32"/>
    <n v="40255.019999999997"/>
    <n v="2102"/>
    <n v="0"/>
    <d v="2018-09-09T00:00:00"/>
    <x v="9"/>
    <x v="1"/>
    <x v="0"/>
    <x v="1"/>
    <x v="22"/>
  </r>
  <r>
    <s v="22-4"/>
    <n v="2018"/>
    <n v="5"/>
    <n v="81.52"/>
    <n v="4"/>
    <n v="0"/>
    <d v="2018-03-04T00:00:00"/>
    <x v="36"/>
    <x v="0"/>
    <x v="0"/>
    <x v="1"/>
    <x v="14"/>
  </r>
  <r>
    <s v="21-7"/>
    <n v="2020"/>
    <n v="51"/>
    <n v="1431649.39"/>
    <n v="277722"/>
    <n v="3351254"/>
    <d v="2021-01-24T00:00:00"/>
    <x v="23"/>
    <x v="5"/>
    <x v="3"/>
    <x v="0"/>
    <x v="18"/>
  </r>
  <r>
    <s v="21-20"/>
    <n v="2020"/>
    <n v="18"/>
    <n v="29491146.800000001"/>
    <n v="3212276"/>
    <n v="0"/>
    <d v="2020-06-07T00:00:00"/>
    <x v="8"/>
    <x v="4"/>
    <x v="1"/>
    <x v="1"/>
    <x v="0"/>
  </r>
  <r>
    <s v="21-3"/>
    <n v="2018"/>
    <n v="21"/>
    <n v="298344.90000000002"/>
    <n v="32545"/>
    <n v="0"/>
    <d v="2018-06-24T00:00:00"/>
    <x v="31"/>
    <x v="4"/>
    <x v="0"/>
    <x v="1"/>
    <x v="5"/>
  </r>
  <r>
    <s v="21-8"/>
    <n v="2019"/>
    <n v="32"/>
    <n v="2656648.66"/>
    <n v="743464"/>
    <n v="0"/>
    <d v="2019-09-15T00:00:00"/>
    <x v="50"/>
    <x v="1"/>
    <x v="2"/>
    <x v="1"/>
    <x v="9"/>
  </r>
  <r>
    <s v="21-13"/>
    <n v="2018"/>
    <n v="48"/>
    <n v="0"/>
    <n v="0"/>
    <n v="0"/>
    <d v="2018-12-30T00:00:00"/>
    <x v="19"/>
    <x v="7"/>
    <x v="0"/>
    <x v="1"/>
    <x v="7"/>
  </r>
  <r>
    <s v="21-18"/>
    <n v="2020"/>
    <n v="31"/>
    <n v="66952.649999999994"/>
    <n v="712"/>
    <n v="0"/>
    <d v="2020-09-06T00:00:00"/>
    <x v="9"/>
    <x v="1"/>
    <x v="1"/>
    <x v="1"/>
    <x v="4"/>
  </r>
  <r>
    <s v="21-6"/>
    <n v="2018"/>
    <n v="42"/>
    <n v="21091.41"/>
    <n v="9030"/>
    <n v="0"/>
    <d v="2018-11-18T00:00:00"/>
    <x v="16"/>
    <x v="9"/>
    <x v="0"/>
    <x v="1"/>
    <x v="15"/>
  </r>
  <r>
    <s v="21-4"/>
    <n v="2020"/>
    <n v="31"/>
    <n v="38374.89"/>
    <n v="7138"/>
    <n v="0"/>
    <d v="2020-09-06T00:00:00"/>
    <x v="9"/>
    <x v="1"/>
    <x v="1"/>
    <x v="1"/>
    <x v="10"/>
  </r>
  <r>
    <s v="21-17"/>
    <n v="2019"/>
    <n v="45"/>
    <n v="601.20000000000005"/>
    <n v="60"/>
    <n v="0"/>
    <d v="2019-12-15T00:00:00"/>
    <x v="33"/>
    <x v="7"/>
    <x v="2"/>
    <x v="1"/>
    <x v="24"/>
  </r>
  <r>
    <s v="22-12"/>
    <n v="2019"/>
    <n v="9"/>
    <n v="43387.67"/>
    <n v="4020"/>
    <n v="0"/>
    <d v="2019-04-07T00:00:00"/>
    <x v="3"/>
    <x v="3"/>
    <x v="2"/>
    <x v="1"/>
    <x v="3"/>
  </r>
  <r>
    <s v="21-15"/>
    <n v="2019"/>
    <n v="16"/>
    <n v="6733.91"/>
    <n v="95"/>
    <n v="0"/>
    <d v="2019-05-26T00:00:00"/>
    <x v="48"/>
    <x v="6"/>
    <x v="2"/>
    <x v="1"/>
    <x v="19"/>
  </r>
  <r>
    <s v="28-23"/>
    <n v="2020"/>
    <n v="35"/>
    <n v="108152.07"/>
    <n v="15535"/>
    <n v="0"/>
    <d v="2020-10-04T00:00:00"/>
    <x v="2"/>
    <x v="2"/>
    <x v="1"/>
    <x v="1"/>
    <x v="22"/>
  </r>
  <r>
    <s v="28-23"/>
    <n v="2018"/>
    <n v="26"/>
    <n v="31521.61"/>
    <n v="1706"/>
    <n v="0"/>
    <d v="2018-07-29T00:00:00"/>
    <x v="17"/>
    <x v="10"/>
    <x v="0"/>
    <x v="1"/>
    <x v="22"/>
  </r>
  <r>
    <s v="22-4"/>
    <n v="2018"/>
    <n v="50"/>
    <n v="0"/>
    <n v="0"/>
    <n v="0"/>
    <d v="2019-01-13T00:00:00"/>
    <x v="11"/>
    <x v="5"/>
    <x v="2"/>
    <x v="0"/>
    <x v="14"/>
  </r>
  <r>
    <s v="21-18"/>
    <n v="2018"/>
    <n v="44"/>
    <n v="117.33"/>
    <n v="2"/>
    <n v="0"/>
    <d v="2018-12-02T00:00:00"/>
    <x v="46"/>
    <x v="9"/>
    <x v="0"/>
    <x v="1"/>
    <x v="4"/>
  </r>
  <r>
    <s v="21-18"/>
    <n v="2019"/>
    <n v="12"/>
    <n v="124.99"/>
    <n v="2"/>
    <n v="0"/>
    <d v="2019-04-28T00:00:00"/>
    <x v="39"/>
    <x v="3"/>
    <x v="2"/>
    <x v="1"/>
    <x v="4"/>
  </r>
  <r>
    <s v="28-26"/>
    <n v="2019"/>
    <n v="27"/>
    <n v="64766.46"/>
    <n v="696"/>
    <n v="0"/>
    <d v="2019-08-11T00:00:00"/>
    <x v="43"/>
    <x v="8"/>
    <x v="2"/>
    <x v="1"/>
    <x v="20"/>
  </r>
  <r>
    <s v="21-7"/>
    <n v="2019"/>
    <n v="19"/>
    <n v="2846459.4"/>
    <n v="669986"/>
    <n v="0"/>
    <d v="2019-06-16T00:00:00"/>
    <x v="32"/>
    <x v="4"/>
    <x v="2"/>
    <x v="1"/>
    <x v="18"/>
  </r>
  <r>
    <s v="21-7"/>
    <n v="2019"/>
    <n v="27"/>
    <n v="2453964.66"/>
    <n v="590814"/>
    <n v="0"/>
    <d v="2019-08-11T00:00:00"/>
    <x v="43"/>
    <x v="8"/>
    <x v="2"/>
    <x v="1"/>
    <x v="18"/>
  </r>
  <r>
    <s v="21-1"/>
    <n v="2018"/>
    <n v="27"/>
    <n v="1429524.91"/>
    <n v="116211"/>
    <n v="0"/>
    <d v="2018-08-05T00:00:00"/>
    <x v="44"/>
    <x v="10"/>
    <x v="0"/>
    <x v="1"/>
    <x v="1"/>
  </r>
  <r>
    <s v="22-12"/>
    <n v="2020"/>
    <n v="2"/>
    <n v="30496.61"/>
    <n v="2512"/>
    <n v="0"/>
    <d v="2020-02-16T00:00:00"/>
    <x v="0"/>
    <x v="0"/>
    <x v="1"/>
    <x v="0"/>
    <x v="3"/>
  </r>
  <r>
    <s v="22-10"/>
    <n v="2020"/>
    <n v="32"/>
    <n v="4539.51"/>
    <n v="173"/>
    <n v="0"/>
    <d v="2020-09-13T00:00:00"/>
    <x v="50"/>
    <x v="1"/>
    <x v="1"/>
    <x v="1"/>
    <x v="17"/>
  </r>
  <r>
    <s v="25-1"/>
    <n v="2018"/>
    <n v="24"/>
    <n v="1199.8399999999999"/>
    <n v="16"/>
    <n v="0"/>
    <d v="2018-07-15T00:00:00"/>
    <x v="20"/>
    <x v="10"/>
    <x v="0"/>
    <x v="1"/>
    <x v="2"/>
  </r>
  <r>
    <s v="28-23"/>
    <n v="2018"/>
    <n v="3"/>
    <n v="12713.12"/>
    <n v="468"/>
    <n v="0"/>
    <d v="2018-02-18T00:00:00"/>
    <x v="0"/>
    <x v="0"/>
    <x v="0"/>
    <x v="0"/>
    <x v="22"/>
  </r>
  <r>
    <s v="28-26"/>
    <n v="2019"/>
    <n v="16"/>
    <n v="279464.03999999998"/>
    <n v="2815"/>
    <n v="0"/>
    <d v="2019-05-26T00:00:00"/>
    <x v="48"/>
    <x v="6"/>
    <x v="2"/>
    <x v="1"/>
    <x v="20"/>
  </r>
  <r>
    <s v="27-31"/>
    <n v="2018"/>
    <n v="9"/>
    <n v="318816.8"/>
    <n v="17785"/>
    <n v="0"/>
    <d v="2018-04-01T00:00:00"/>
    <x v="30"/>
    <x v="11"/>
    <x v="0"/>
    <x v="1"/>
    <x v="13"/>
  </r>
  <r>
    <s v="21-20"/>
    <n v="2019"/>
    <n v="8"/>
    <n v="14583678.470000001"/>
    <n v="1846103"/>
    <n v="0"/>
    <d v="2019-03-31T00:00:00"/>
    <x v="30"/>
    <x v="11"/>
    <x v="2"/>
    <x v="1"/>
    <x v="0"/>
  </r>
  <r>
    <s v="25-3"/>
    <n v="2020"/>
    <n v="51"/>
    <n v="60.65"/>
    <n v="21"/>
    <n v="0"/>
    <d v="2021-01-24T00:00:00"/>
    <x v="23"/>
    <x v="5"/>
    <x v="3"/>
    <x v="0"/>
    <x v="23"/>
  </r>
  <r>
    <s v="21-7"/>
    <n v="2018"/>
    <n v="44"/>
    <n v="1095668.73"/>
    <n v="284359"/>
    <n v="0"/>
    <d v="2018-12-02T00:00:00"/>
    <x v="46"/>
    <x v="9"/>
    <x v="0"/>
    <x v="1"/>
    <x v="18"/>
  </r>
  <r>
    <s v="21-8"/>
    <n v="2019"/>
    <n v="31"/>
    <n v="2671460.0699999998"/>
    <n v="787515"/>
    <n v="0"/>
    <d v="2019-09-08T00:00:00"/>
    <x v="9"/>
    <x v="1"/>
    <x v="2"/>
    <x v="1"/>
    <x v="9"/>
  </r>
  <r>
    <s v="21-3"/>
    <n v="2019"/>
    <n v="18"/>
    <n v="170147.21"/>
    <n v="55348"/>
    <n v="0"/>
    <d v="2019-06-09T00:00:00"/>
    <x v="8"/>
    <x v="4"/>
    <x v="2"/>
    <x v="1"/>
    <x v="5"/>
  </r>
  <r>
    <s v="21-4"/>
    <n v="2020"/>
    <n v="28"/>
    <n v="40223.129999999997"/>
    <n v="8198"/>
    <n v="0"/>
    <d v="2020-08-16T00:00:00"/>
    <x v="14"/>
    <x v="8"/>
    <x v="1"/>
    <x v="1"/>
    <x v="10"/>
  </r>
  <r>
    <s v="21-1"/>
    <n v="2020"/>
    <n v="13"/>
    <n v="2091571.48"/>
    <n v="187584"/>
    <n v="0"/>
    <d v="2020-05-03T00:00:00"/>
    <x v="13"/>
    <x v="3"/>
    <x v="1"/>
    <x v="1"/>
    <x v="1"/>
  </r>
  <r>
    <s v="21-4"/>
    <n v="2019"/>
    <n v="41"/>
    <n v="25590.48"/>
    <n v="4574"/>
    <n v="0"/>
    <d v="2019-11-17T00:00:00"/>
    <x v="16"/>
    <x v="9"/>
    <x v="2"/>
    <x v="1"/>
    <x v="10"/>
  </r>
  <r>
    <s v="21-4"/>
    <n v="2020"/>
    <n v="15"/>
    <n v="32770.06"/>
    <n v="6864"/>
    <n v="0"/>
    <d v="2020-05-17T00:00:00"/>
    <x v="15"/>
    <x v="6"/>
    <x v="1"/>
    <x v="1"/>
    <x v="10"/>
  </r>
  <r>
    <s v="21-90"/>
    <n v="2020"/>
    <n v="11"/>
    <n v="375"/>
    <n v="6"/>
    <n v="0"/>
    <d v="2020-04-19T00:00:00"/>
    <x v="35"/>
    <x v="3"/>
    <x v="1"/>
    <x v="1"/>
    <x v="12"/>
  </r>
  <r>
    <s v="22-9"/>
    <n v="2020"/>
    <n v="5"/>
    <n v="254203.8"/>
    <n v="51254"/>
    <n v="0"/>
    <d v="2020-03-08T00:00:00"/>
    <x v="41"/>
    <x v="11"/>
    <x v="1"/>
    <x v="1"/>
    <x v="6"/>
  </r>
  <r>
    <s v="28-23"/>
    <n v="2020"/>
    <n v="23"/>
    <n v="205907.69"/>
    <n v="20646"/>
    <n v="0"/>
    <d v="2020-07-12T00:00:00"/>
    <x v="20"/>
    <x v="10"/>
    <x v="1"/>
    <x v="1"/>
    <x v="22"/>
  </r>
  <r>
    <s v="28-28"/>
    <n v="2020"/>
    <n v="37"/>
    <n v="14119.42"/>
    <n v="181"/>
    <n v="0"/>
    <d v="2020-10-18T00:00:00"/>
    <x v="40"/>
    <x v="2"/>
    <x v="1"/>
    <x v="1"/>
    <x v="11"/>
  </r>
  <r>
    <s v="21-18"/>
    <n v="2019"/>
    <n v="27"/>
    <n v="0"/>
    <n v="0"/>
    <n v="0"/>
    <d v="2019-08-11T00:00:00"/>
    <x v="43"/>
    <x v="8"/>
    <x v="2"/>
    <x v="1"/>
    <x v="4"/>
  </r>
  <r>
    <s v="21-5"/>
    <n v="2021"/>
    <n v="1"/>
    <n v="1437528.76"/>
    <n v="367688"/>
    <n v="1875817"/>
    <d v="2021-02-07T00:00:00"/>
    <x v="21"/>
    <x v="0"/>
    <x v="3"/>
    <x v="0"/>
    <x v="21"/>
  </r>
  <r>
    <s v="21-18"/>
    <n v="2021"/>
    <n v="2"/>
    <n v="5449.06"/>
    <n v="48"/>
    <n v="1681"/>
    <d v="2021-02-14T00:00:00"/>
    <x v="0"/>
    <x v="0"/>
    <x v="3"/>
    <x v="0"/>
    <x v="4"/>
  </r>
  <r>
    <s v="21-20"/>
    <n v="2018"/>
    <n v="36"/>
    <n v="12991381.76"/>
    <n v="1571227"/>
    <n v="0"/>
    <d v="2018-10-07T00:00:00"/>
    <x v="2"/>
    <x v="2"/>
    <x v="0"/>
    <x v="1"/>
    <x v="0"/>
  </r>
  <r>
    <s v="21-5"/>
    <n v="2020"/>
    <n v="46"/>
    <n v="1239088.5900000001"/>
    <n v="343939"/>
    <n v="0"/>
    <d v="2020-12-20T00:00:00"/>
    <x v="12"/>
    <x v="7"/>
    <x v="1"/>
    <x v="1"/>
    <x v="21"/>
  </r>
  <r>
    <s v="21-5"/>
    <n v="2020"/>
    <n v="39"/>
    <n v="1296698.7"/>
    <n v="390475"/>
    <n v="0"/>
    <d v="2020-11-01T00:00:00"/>
    <x v="4"/>
    <x v="2"/>
    <x v="1"/>
    <x v="1"/>
    <x v="21"/>
  </r>
  <r>
    <s v="21-8"/>
    <n v="2018"/>
    <n v="3"/>
    <n v="2240407.46"/>
    <n v="760462"/>
    <n v="0"/>
    <d v="2018-02-18T00:00:00"/>
    <x v="0"/>
    <x v="0"/>
    <x v="0"/>
    <x v="0"/>
    <x v="9"/>
  </r>
  <r>
    <s v="21-1"/>
    <n v="2018"/>
    <n v="18"/>
    <n v="1494059.06"/>
    <n v="120927"/>
    <n v="0"/>
    <d v="2018-06-03T00:00:00"/>
    <x v="10"/>
    <x v="6"/>
    <x v="0"/>
    <x v="1"/>
    <x v="1"/>
  </r>
  <r>
    <s v="21-2"/>
    <n v="2019"/>
    <n v="32"/>
    <n v="22839.68"/>
    <n v="1165"/>
    <n v="0"/>
    <d v="2019-09-15T00:00:00"/>
    <x v="50"/>
    <x v="1"/>
    <x v="2"/>
    <x v="1"/>
    <x v="8"/>
  </r>
  <r>
    <s v="22-10"/>
    <n v="2020"/>
    <n v="34"/>
    <n v="3099.65"/>
    <n v="115"/>
    <n v="0"/>
    <d v="2020-09-27T00:00:00"/>
    <x v="1"/>
    <x v="1"/>
    <x v="1"/>
    <x v="1"/>
    <x v="17"/>
  </r>
  <r>
    <s v="22-12"/>
    <n v="2018"/>
    <n v="24"/>
    <n v="44512.15"/>
    <n v="4301"/>
    <n v="0"/>
    <d v="2018-07-15T00:00:00"/>
    <x v="20"/>
    <x v="10"/>
    <x v="0"/>
    <x v="1"/>
    <x v="3"/>
  </r>
  <r>
    <s v="28-23"/>
    <n v="2020"/>
    <n v="48"/>
    <n v="35212.9"/>
    <n v="5311"/>
    <n v="0"/>
    <d v="2021-01-03T00:00:00"/>
    <x v="6"/>
    <x v="5"/>
    <x v="3"/>
    <x v="0"/>
    <x v="22"/>
  </r>
  <r>
    <s v="28-28"/>
    <n v="2018"/>
    <n v="37"/>
    <n v="2829.28"/>
    <n v="36"/>
    <n v="0"/>
    <d v="2018-10-14T00:00:00"/>
    <x v="38"/>
    <x v="2"/>
    <x v="0"/>
    <x v="1"/>
    <x v="11"/>
  </r>
  <r>
    <s v="21-18"/>
    <n v="2019"/>
    <n v="24"/>
    <n v="107.81"/>
    <n v="1"/>
    <n v="0"/>
    <d v="2019-07-21T00:00:00"/>
    <x v="37"/>
    <x v="10"/>
    <x v="2"/>
    <x v="1"/>
    <x v="4"/>
  </r>
  <r>
    <s v="27-31"/>
    <n v="2019"/>
    <n v="9"/>
    <n v="-328.88"/>
    <n v="-27"/>
    <n v="0"/>
    <d v="2019-04-07T00:00:00"/>
    <x v="3"/>
    <x v="3"/>
    <x v="2"/>
    <x v="1"/>
    <x v="13"/>
  </r>
  <r>
    <s v="21-20"/>
    <n v="2018"/>
    <n v="20"/>
    <n v="19341932.98"/>
    <n v="2013093"/>
    <n v="0"/>
    <d v="2018-06-17T00:00:00"/>
    <x v="32"/>
    <x v="4"/>
    <x v="0"/>
    <x v="1"/>
    <x v="0"/>
  </r>
  <r>
    <s v="21-3"/>
    <n v="2018"/>
    <n v="28"/>
    <n v="195513.96"/>
    <n v="35890"/>
    <n v="0"/>
    <d v="2018-08-12T00:00:00"/>
    <x v="43"/>
    <x v="8"/>
    <x v="0"/>
    <x v="1"/>
    <x v="5"/>
  </r>
  <r>
    <s v="21-4"/>
    <n v="2019"/>
    <n v="21"/>
    <n v="16068.95"/>
    <n v="5454"/>
    <n v="0"/>
    <d v="2019-06-30T00:00:00"/>
    <x v="5"/>
    <x v="4"/>
    <x v="2"/>
    <x v="1"/>
    <x v="10"/>
  </r>
  <r>
    <s v="22-9"/>
    <n v="2019"/>
    <n v="3"/>
    <n v="56051.17"/>
    <n v="7643"/>
    <n v="0"/>
    <d v="2019-02-24T00:00:00"/>
    <x v="34"/>
    <x v="0"/>
    <x v="2"/>
    <x v="1"/>
    <x v="6"/>
  </r>
  <r>
    <s v="22-9"/>
    <n v="2018"/>
    <n v="35"/>
    <n v="47620.73"/>
    <n v="7196"/>
    <n v="0"/>
    <d v="2018-09-30T00:00:00"/>
    <x v="1"/>
    <x v="1"/>
    <x v="0"/>
    <x v="1"/>
    <x v="6"/>
  </r>
  <r>
    <s v="22-4"/>
    <n v="2019"/>
    <n v="25"/>
    <n v="572.38"/>
    <n v="3"/>
    <n v="0"/>
    <d v="2019-07-28T00:00:00"/>
    <x v="17"/>
    <x v="10"/>
    <x v="2"/>
    <x v="1"/>
    <x v="14"/>
  </r>
  <r>
    <s v="28-26"/>
    <n v="2019"/>
    <n v="38"/>
    <n v="29659.4"/>
    <n v="767"/>
    <n v="0"/>
    <d v="2019-10-27T00:00:00"/>
    <x v="26"/>
    <x v="2"/>
    <x v="2"/>
    <x v="1"/>
    <x v="20"/>
  </r>
  <r>
    <s v="21-5"/>
    <n v="2019"/>
    <n v="31"/>
    <n v="805312.39"/>
    <n v="252538"/>
    <n v="0"/>
    <d v="2019-09-08T00:00:00"/>
    <x v="9"/>
    <x v="1"/>
    <x v="2"/>
    <x v="1"/>
    <x v="21"/>
  </r>
  <r>
    <s v="21-7"/>
    <n v="2019"/>
    <n v="5"/>
    <n v="1123063.6499999999"/>
    <n v="259100"/>
    <n v="0"/>
    <d v="2019-03-10T00:00:00"/>
    <x v="41"/>
    <x v="11"/>
    <x v="2"/>
    <x v="1"/>
    <x v="18"/>
  </r>
  <r>
    <s v="21-1"/>
    <n v="2018"/>
    <n v="33"/>
    <n v="1410981.4"/>
    <n v="116109"/>
    <n v="0"/>
    <d v="2018-09-16T00:00:00"/>
    <x v="50"/>
    <x v="1"/>
    <x v="0"/>
    <x v="1"/>
    <x v="1"/>
  </r>
  <r>
    <s v="21-6"/>
    <n v="2019"/>
    <n v="17"/>
    <n v="7918.31"/>
    <n v="2301"/>
    <n v="0"/>
    <d v="2019-06-02T00:00:00"/>
    <x v="10"/>
    <x v="6"/>
    <x v="2"/>
    <x v="1"/>
    <x v="15"/>
  </r>
  <r>
    <s v="21-6"/>
    <n v="2019"/>
    <n v="22"/>
    <n v="5260.47"/>
    <n v="995"/>
    <n v="0"/>
    <d v="2019-07-07T00:00:00"/>
    <x v="27"/>
    <x v="10"/>
    <x v="2"/>
    <x v="1"/>
    <x v="15"/>
  </r>
  <r>
    <s v="21-90"/>
    <n v="2020"/>
    <n v="19"/>
    <n v="758"/>
    <n v="7"/>
    <n v="0"/>
    <d v="2020-06-14T00:00:00"/>
    <x v="32"/>
    <x v="4"/>
    <x v="1"/>
    <x v="1"/>
    <x v="12"/>
  </r>
  <r>
    <s v="22-12"/>
    <n v="2018"/>
    <n v="50"/>
    <n v="37958.54"/>
    <n v="3602"/>
    <n v="0"/>
    <d v="2019-01-13T00:00:00"/>
    <x v="11"/>
    <x v="5"/>
    <x v="2"/>
    <x v="0"/>
    <x v="3"/>
  </r>
  <r>
    <s v="22-10"/>
    <n v="2020"/>
    <n v="1"/>
    <n v="2436.5100000000002"/>
    <n v="71"/>
    <n v="0"/>
    <d v="2020-02-09T00:00:00"/>
    <x v="21"/>
    <x v="0"/>
    <x v="1"/>
    <x v="0"/>
    <x v="17"/>
  </r>
  <r>
    <s v="21-13"/>
    <n v="2018"/>
    <n v="16"/>
    <n v="-21.96"/>
    <n v="-1"/>
    <n v="0"/>
    <d v="2018-05-20T00:00:00"/>
    <x v="15"/>
    <x v="6"/>
    <x v="0"/>
    <x v="1"/>
    <x v="7"/>
  </r>
  <r>
    <s v="25-1"/>
    <n v="2019"/>
    <n v="22"/>
    <n v="0"/>
    <n v="0"/>
    <n v="0"/>
    <d v="2019-07-07T00:00:00"/>
    <x v="27"/>
    <x v="10"/>
    <x v="2"/>
    <x v="1"/>
    <x v="2"/>
  </r>
  <r>
    <s v="28-28"/>
    <n v="2019"/>
    <n v="47"/>
    <n v="199.22"/>
    <n v="4"/>
    <n v="0"/>
    <d v="2019-12-29T00:00:00"/>
    <x v="19"/>
    <x v="7"/>
    <x v="2"/>
    <x v="1"/>
    <x v="11"/>
  </r>
  <r>
    <s v="22-12"/>
    <n v="2020"/>
    <n v="52"/>
    <n v="49030.65"/>
    <n v="4255"/>
    <n v="11654"/>
    <d v="2021-01-31T00:00:00"/>
    <x v="28"/>
    <x v="5"/>
    <x v="3"/>
    <x v="0"/>
    <x v="3"/>
  </r>
  <r>
    <s v="27-31"/>
    <n v="2017"/>
    <n v="49"/>
    <n v="246694.23"/>
    <n v="13788"/>
    <n v="0"/>
    <d v="2018-01-07T00:00:00"/>
    <x v="6"/>
    <x v="5"/>
    <x v="0"/>
    <x v="0"/>
    <x v="13"/>
  </r>
  <r>
    <s v="21-5"/>
    <n v="2020"/>
    <n v="3"/>
    <n v="911368.47"/>
    <n v="299356"/>
    <n v="0"/>
    <d v="2020-02-23T00:00:00"/>
    <x v="34"/>
    <x v="0"/>
    <x v="1"/>
    <x v="1"/>
    <x v="21"/>
  </r>
  <r>
    <s v="21-8"/>
    <n v="2019"/>
    <n v="16"/>
    <n v="4269382.82"/>
    <n v="1216104"/>
    <n v="0"/>
    <d v="2019-05-26T00:00:00"/>
    <x v="48"/>
    <x v="6"/>
    <x v="2"/>
    <x v="1"/>
    <x v="9"/>
  </r>
  <r>
    <s v="21-5"/>
    <n v="2018"/>
    <n v="24"/>
    <n v="774201.5"/>
    <n v="262440"/>
    <n v="0"/>
    <d v="2018-07-15T00:00:00"/>
    <x v="20"/>
    <x v="10"/>
    <x v="0"/>
    <x v="1"/>
    <x v="21"/>
  </r>
  <r>
    <s v="21-1"/>
    <n v="2017"/>
    <n v="52"/>
    <n v="1323653.97"/>
    <n v="111896"/>
    <n v="0"/>
    <d v="2018-01-28T00:00:00"/>
    <x v="23"/>
    <x v="5"/>
    <x v="0"/>
    <x v="0"/>
    <x v="1"/>
  </r>
  <r>
    <s v="21-1"/>
    <n v="2017"/>
    <n v="50"/>
    <n v="1284522.06"/>
    <n v="109799"/>
    <n v="0"/>
    <d v="2018-01-14T00:00:00"/>
    <x v="11"/>
    <x v="5"/>
    <x v="0"/>
    <x v="0"/>
    <x v="1"/>
  </r>
  <r>
    <s v="21-4"/>
    <n v="2018"/>
    <n v="43"/>
    <n v="8806.58"/>
    <n v="2685"/>
    <n v="0"/>
    <d v="2018-11-25T00:00:00"/>
    <x v="45"/>
    <x v="9"/>
    <x v="0"/>
    <x v="1"/>
    <x v="10"/>
  </r>
  <r>
    <s v="21-6"/>
    <n v="2018"/>
    <n v="32"/>
    <n v="4496.8100000000004"/>
    <n v="732"/>
    <n v="0"/>
    <d v="2018-09-09T00:00:00"/>
    <x v="9"/>
    <x v="1"/>
    <x v="0"/>
    <x v="1"/>
    <x v="15"/>
  </r>
  <r>
    <s v="21-90"/>
    <n v="2018"/>
    <n v="9"/>
    <n v="530.73"/>
    <n v="5"/>
    <n v="0"/>
    <d v="2018-04-01T00:00:00"/>
    <x v="30"/>
    <x v="11"/>
    <x v="0"/>
    <x v="1"/>
    <x v="12"/>
  </r>
  <r>
    <s v="21-13"/>
    <n v="2019"/>
    <n v="10"/>
    <n v="0"/>
    <n v="0"/>
    <n v="0"/>
    <d v="2019-04-14T00:00:00"/>
    <x v="24"/>
    <x v="3"/>
    <x v="2"/>
    <x v="1"/>
    <x v="7"/>
  </r>
  <r>
    <s v="22-12"/>
    <n v="2020"/>
    <n v="37"/>
    <n v="46107.92"/>
    <n v="4088"/>
    <n v="0"/>
    <d v="2020-10-18T00:00:00"/>
    <x v="40"/>
    <x v="2"/>
    <x v="1"/>
    <x v="1"/>
    <x v="3"/>
  </r>
  <r>
    <s v="28-5"/>
    <n v="2019"/>
    <n v="17"/>
    <n v="180"/>
    <n v="1"/>
    <n v="0"/>
    <d v="2019-06-02T00:00:00"/>
    <x v="10"/>
    <x v="6"/>
    <x v="2"/>
    <x v="1"/>
    <x v="27"/>
  </r>
  <r>
    <s v="27-31"/>
    <n v="2019"/>
    <n v="40"/>
    <n v="0"/>
    <n v="0"/>
    <n v="0"/>
    <d v="2019-11-10T00:00:00"/>
    <x v="18"/>
    <x v="9"/>
    <x v="2"/>
    <x v="1"/>
    <x v="13"/>
  </r>
  <r>
    <s v="21-5"/>
    <n v="2019"/>
    <n v="8"/>
    <n v="892995.98"/>
    <n v="290718"/>
    <n v="0"/>
    <d v="2019-03-31T00:00:00"/>
    <x v="30"/>
    <x v="11"/>
    <x v="2"/>
    <x v="1"/>
    <x v="21"/>
  </r>
  <r>
    <s v="21-3"/>
    <n v="2020"/>
    <n v="13"/>
    <n v="272673.2"/>
    <n v="103094"/>
    <n v="0"/>
    <d v="2020-05-03T00:00:00"/>
    <x v="13"/>
    <x v="3"/>
    <x v="1"/>
    <x v="1"/>
    <x v="5"/>
  </r>
  <r>
    <s v="21-4"/>
    <n v="2018"/>
    <n v="32"/>
    <n v="12403.02"/>
    <n v="4385"/>
    <n v="0"/>
    <d v="2018-09-09T00:00:00"/>
    <x v="9"/>
    <x v="1"/>
    <x v="0"/>
    <x v="1"/>
    <x v="10"/>
  </r>
  <r>
    <s v="21-4"/>
    <n v="2020"/>
    <n v="20"/>
    <n v="35521.550000000003"/>
    <n v="7526"/>
    <n v="0"/>
    <d v="2020-06-21T00:00:00"/>
    <x v="31"/>
    <x v="4"/>
    <x v="1"/>
    <x v="1"/>
    <x v="10"/>
  </r>
  <r>
    <s v="21-2"/>
    <n v="2019"/>
    <n v="46"/>
    <n v="10664.53"/>
    <n v="1301"/>
    <n v="0"/>
    <d v="2019-12-22T00:00:00"/>
    <x v="12"/>
    <x v="7"/>
    <x v="2"/>
    <x v="1"/>
    <x v="8"/>
  </r>
  <r>
    <s v="22-12"/>
    <n v="2019"/>
    <n v="49"/>
    <n v="25243.96"/>
    <n v="1945"/>
    <n v="0"/>
    <d v="2020-01-12T00:00:00"/>
    <x v="11"/>
    <x v="5"/>
    <x v="1"/>
    <x v="0"/>
    <x v="3"/>
  </r>
  <r>
    <s v="22-12"/>
    <n v="2018"/>
    <n v="51"/>
    <n v="51398.879999999997"/>
    <n v="4363"/>
    <n v="0"/>
    <d v="2019-01-20T00:00:00"/>
    <x v="7"/>
    <x v="5"/>
    <x v="2"/>
    <x v="0"/>
    <x v="3"/>
  </r>
  <r>
    <s v="22-12"/>
    <n v="2019"/>
    <n v="33"/>
    <n v="51729.83"/>
    <n v="4211"/>
    <n v="0"/>
    <d v="2019-09-22T00:00:00"/>
    <x v="51"/>
    <x v="1"/>
    <x v="2"/>
    <x v="1"/>
    <x v="3"/>
  </r>
  <r>
    <s v="28-23"/>
    <n v="2020"/>
    <n v="6"/>
    <n v="78718.509999999995"/>
    <n v="7813"/>
    <n v="0"/>
    <d v="2020-03-15T00:00:00"/>
    <x v="42"/>
    <x v="11"/>
    <x v="1"/>
    <x v="1"/>
    <x v="22"/>
  </r>
  <r>
    <s v="28-23"/>
    <n v="2019"/>
    <n v="33"/>
    <n v="57958.01"/>
    <n v="8204"/>
    <n v="0"/>
    <d v="2019-09-22T00:00:00"/>
    <x v="51"/>
    <x v="1"/>
    <x v="2"/>
    <x v="1"/>
    <x v="22"/>
  </r>
  <r>
    <s v="28-28"/>
    <n v="2020"/>
    <n v="44"/>
    <n v="16891.150000000001"/>
    <n v="297"/>
    <n v="0"/>
    <d v="2020-12-06T00:00:00"/>
    <x v="22"/>
    <x v="7"/>
    <x v="1"/>
    <x v="1"/>
    <x v="11"/>
  </r>
  <r>
    <s v="21-18"/>
    <n v="2019"/>
    <n v="35"/>
    <n v="106.17"/>
    <n v="1"/>
    <n v="0"/>
    <d v="2019-10-06T00:00:00"/>
    <x v="2"/>
    <x v="2"/>
    <x v="2"/>
    <x v="1"/>
    <x v="4"/>
  </r>
  <r>
    <s v="27-31"/>
    <n v="2018"/>
    <n v="38"/>
    <n v="9109.92"/>
    <n v="2158"/>
    <n v="0"/>
    <d v="2018-10-21T00:00:00"/>
    <x v="40"/>
    <x v="2"/>
    <x v="0"/>
    <x v="1"/>
    <x v="13"/>
  </r>
  <r>
    <s v="21-20"/>
    <n v="2018"/>
    <n v="25"/>
    <n v="16610632.32"/>
    <n v="1742183"/>
    <n v="0"/>
    <d v="2018-07-22T00:00:00"/>
    <x v="37"/>
    <x v="10"/>
    <x v="0"/>
    <x v="1"/>
    <x v="0"/>
  </r>
  <r>
    <s v="21-20"/>
    <n v="2018"/>
    <n v="17"/>
    <n v="21524163.719999999"/>
    <n v="2395308"/>
    <n v="0"/>
    <d v="2018-05-27T00:00:00"/>
    <x v="48"/>
    <x v="6"/>
    <x v="0"/>
    <x v="1"/>
    <x v="0"/>
  </r>
  <r>
    <s v="27-31"/>
    <n v="2018"/>
    <n v="52"/>
    <n v="-540.05999999999995"/>
    <n v="-47"/>
    <n v="0"/>
    <d v="2019-01-27T00:00:00"/>
    <x v="23"/>
    <x v="5"/>
    <x v="2"/>
    <x v="0"/>
    <x v="13"/>
  </r>
  <r>
    <s v="21-20"/>
    <n v="2020"/>
    <n v="16"/>
    <n v="32053570.829999998"/>
    <n v="3858791"/>
    <n v="0"/>
    <d v="2020-05-24T00:00:00"/>
    <x v="48"/>
    <x v="6"/>
    <x v="1"/>
    <x v="1"/>
    <x v="0"/>
  </r>
  <r>
    <s v="27-31"/>
    <n v="2020"/>
    <n v="24"/>
    <n v="0"/>
    <n v="0"/>
    <n v="0"/>
    <d v="2020-07-19T00:00:00"/>
    <x v="37"/>
    <x v="10"/>
    <x v="1"/>
    <x v="1"/>
    <x v="13"/>
  </r>
  <r>
    <s v="21-8"/>
    <n v="2018"/>
    <n v="25"/>
    <n v="2919796.31"/>
    <n v="781648"/>
    <n v="0"/>
    <d v="2018-07-22T00:00:00"/>
    <x v="37"/>
    <x v="10"/>
    <x v="0"/>
    <x v="1"/>
    <x v="9"/>
  </r>
  <r>
    <s v="21-5"/>
    <n v="2019"/>
    <n v="45"/>
    <n v="853833.84"/>
    <n v="264481"/>
    <n v="0"/>
    <d v="2019-12-15T00:00:00"/>
    <x v="33"/>
    <x v="7"/>
    <x v="2"/>
    <x v="1"/>
    <x v="21"/>
  </r>
  <r>
    <s v="21-1"/>
    <n v="2019"/>
    <n v="48"/>
    <n v="1361123.61"/>
    <n v="129534"/>
    <n v="0"/>
    <d v="2020-01-05T00:00:00"/>
    <x v="6"/>
    <x v="5"/>
    <x v="1"/>
    <x v="0"/>
    <x v="1"/>
  </r>
  <r>
    <s v="21-1"/>
    <n v="2018"/>
    <n v="10"/>
    <n v="1431120.8"/>
    <n v="115271"/>
    <n v="0"/>
    <d v="2018-04-08T00:00:00"/>
    <x v="3"/>
    <x v="3"/>
    <x v="0"/>
    <x v="1"/>
    <x v="1"/>
  </r>
  <r>
    <s v="21-4"/>
    <n v="2019"/>
    <n v="20"/>
    <n v="15594.08"/>
    <n v="5361"/>
    <n v="0"/>
    <d v="2019-06-23T00:00:00"/>
    <x v="31"/>
    <x v="4"/>
    <x v="2"/>
    <x v="1"/>
    <x v="10"/>
  </r>
  <r>
    <s v="21-18"/>
    <n v="2020"/>
    <n v="46"/>
    <n v="4741.18"/>
    <n v="49"/>
    <n v="0"/>
    <d v="2020-12-20T00:00:00"/>
    <x v="12"/>
    <x v="7"/>
    <x v="1"/>
    <x v="1"/>
    <x v="4"/>
  </r>
  <r>
    <s v="21-2"/>
    <n v="2020"/>
    <n v="46"/>
    <n v="8773.07"/>
    <n v="356"/>
    <n v="0"/>
    <d v="2020-12-20T00:00:00"/>
    <x v="12"/>
    <x v="7"/>
    <x v="1"/>
    <x v="1"/>
    <x v="8"/>
  </r>
  <r>
    <s v="22-10"/>
    <n v="2018"/>
    <n v="29"/>
    <n v="5424.67"/>
    <n v="194"/>
    <n v="0"/>
    <d v="2018-08-19T00:00:00"/>
    <x v="14"/>
    <x v="8"/>
    <x v="0"/>
    <x v="1"/>
    <x v="17"/>
  </r>
  <r>
    <s v="21-6"/>
    <n v="2018"/>
    <n v="5"/>
    <n v="7344.3"/>
    <n v="1252"/>
    <n v="0"/>
    <d v="2018-03-04T00:00:00"/>
    <x v="36"/>
    <x v="0"/>
    <x v="0"/>
    <x v="1"/>
    <x v="15"/>
  </r>
  <r>
    <s v="22-14"/>
    <n v="2019"/>
    <n v="36"/>
    <n v="0"/>
    <n v="0"/>
    <n v="0"/>
    <d v="2019-10-13T00:00:00"/>
    <x v="38"/>
    <x v="2"/>
    <x v="2"/>
    <x v="1"/>
    <x v="16"/>
  </r>
  <r>
    <s v="25-1"/>
    <n v="2020"/>
    <n v="5"/>
    <n v="0"/>
    <n v="0"/>
    <n v="0"/>
    <d v="2020-03-08T00:00:00"/>
    <x v="41"/>
    <x v="11"/>
    <x v="1"/>
    <x v="1"/>
    <x v="2"/>
  </r>
  <r>
    <s v="28-26"/>
    <n v="2020"/>
    <n v="28"/>
    <n v="0"/>
    <n v="0"/>
    <n v="0"/>
    <d v="2020-08-16T00:00:00"/>
    <x v="14"/>
    <x v="8"/>
    <x v="1"/>
    <x v="1"/>
    <x v="20"/>
  </r>
  <r>
    <s v="28-23"/>
    <n v="2021"/>
    <n v="2"/>
    <n v="76546.38"/>
    <n v="8550"/>
    <n v="116139"/>
    <d v="2021-02-14T00:00:00"/>
    <x v="0"/>
    <x v="0"/>
    <x v="3"/>
    <x v="0"/>
    <x v="22"/>
  </r>
  <r>
    <s v="27-31"/>
    <n v="2019"/>
    <n v="11"/>
    <n v="-223.3"/>
    <n v="-16"/>
    <n v="0"/>
    <d v="2019-04-21T00:00:00"/>
    <x v="35"/>
    <x v="3"/>
    <x v="2"/>
    <x v="1"/>
    <x v="13"/>
  </r>
  <r>
    <s v="28-28"/>
    <n v="2020"/>
    <n v="49"/>
    <n v="12848.91"/>
    <n v="193"/>
    <n v="0"/>
    <d v="2021-01-10T00:00:00"/>
    <x v="11"/>
    <x v="5"/>
    <x v="3"/>
    <x v="0"/>
    <x v="11"/>
  </r>
  <r>
    <s v="21-20"/>
    <n v="2020"/>
    <n v="3"/>
    <n v="8851224.3499999996"/>
    <n v="1239112"/>
    <n v="0"/>
    <d v="2020-02-23T00:00:00"/>
    <x v="34"/>
    <x v="0"/>
    <x v="1"/>
    <x v="1"/>
    <x v="0"/>
  </r>
  <r>
    <s v="21-7"/>
    <n v="2019"/>
    <n v="37"/>
    <n v="1892633.87"/>
    <n v="477731"/>
    <n v="0"/>
    <d v="2019-10-20T00:00:00"/>
    <x v="40"/>
    <x v="2"/>
    <x v="2"/>
    <x v="1"/>
    <x v="18"/>
  </r>
  <r>
    <s v="21-5"/>
    <n v="2018"/>
    <n v="4"/>
    <n v="817498.53"/>
    <n v="275366"/>
    <n v="0"/>
    <d v="2018-02-25T00:00:00"/>
    <x v="34"/>
    <x v="0"/>
    <x v="0"/>
    <x v="1"/>
    <x v="21"/>
  </r>
  <r>
    <s v="21-3"/>
    <n v="2019"/>
    <n v="2"/>
    <n v="165832.26"/>
    <n v="50121"/>
    <n v="0"/>
    <d v="2019-02-17T00:00:00"/>
    <x v="0"/>
    <x v="0"/>
    <x v="2"/>
    <x v="0"/>
    <x v="5"/>
  </r>
  <r>
    <s v="21-4"/>
    <n v="2019"/>
    <n v="16"/>
    <n v="15886.9"/>
    <n v="5482"/>
    <n v="0"/>
    <d v="2019-05-26T00:00:00"/>
    <x v="48"/>
    <x v="6"/>
    <x v="2"/>
    <x v="1"/>
    <x v="10"/>
  </r>
  <r>
    <s v="22-12"/>
    <n v="2020"/>
    <n v="8"/>
    <n v="9177.7000000000007"/>
    <n v="450"/>
    <n v="0"/>
    <d v="2020-03-29T00:00:00"/>
    <x v="30"/>
    <x v="11"/>
    <x v="1"/>
    <x v="1"/>
    <x v="3"/>
  </r>
  <r>
    <s v="22-9"/>
    <n v="2019"/>
    <n v="31"/>
    <n v="278086.39"/>
    <n v="53570"/>
    <n v="0"/>
    <d v="2019-09-08T00:00:00"/>
    <x v="9"/>
    <x v="1"/>
    <x v="2"/>
    <x v="1"/>
    <x v="6"/>
  </r>
  <r>
    <s v="28-23"/>
    <n v="2020"/>
    <n v="41"/>
    <n v="72419.48"/>
    <n v="12137"/>
    <n v="0"/>
    <d v="2020-11-15T00:00:00"/>
    <x v="16"/>
    <x v="9"/>
    <x v="1"/>
    <x v="1"/>
    <x v="22"/>
  </r>
  <r>
    <s v="22-4"/>
    <n v="2019"/>
    <n v="36"/>
    <n v="0"/>
    <n v="0"/>
    <n v="0"/>
    <d v="2019-10-13T00:00:00"/>
    <x v="38"/>
    <x v="2"/>
    <x v="2"/>
    <x v="1"/>
    <x v="14"/>
  </r>
  <r>
    <s v="25-1"/>
    <n v="2020"/>
    <n v="11"/>
    <n v="0"/>
    <n v="0"/>
    <n v="0"/>
    <d v="2020-04-19T00:00:00"/>
    <x v="35"/>
    <x v="3"/>
    <x v="1"/>
    <x v="1"/>
    <x v="2"/>
  </r>
  <r>
    <s v="28-28"/>
    <n v="2018"/>
    <n v="4"/>
    <n v="543.13"/>
    <n v="7"/>
    <n v="0"/>
    <d v="2018-02-25T00:00:00"/>
    <x v="34"/>
    <x v="0"/>
    <x v="0"/>
    <x v="1"/>
    <x v="11"/>
  </r>
  <r>
    <s v="21-20"/>
    <n v="2018"/>
    <n v="6"/>
    <n v="11556729.140000001"/>
    <n v="1445753"/>
    <n v="0"/>
    <d v="2018-03-11T00:00:00"/>
    <x v="41"/>
    <x v="11"/>
    <x v="0"/>
    <x v="1"/>
    <x v="0"/>
  </r>
  <r>
    <s v="21-20"/>
    <n v="2018"/>
    <n v="29"/>
    <n v="14359116.73"/>
    <n v="1614215"/>
    <n v="0"/>
    <d v="2018-08-19T00:00:00"/>
    <x v="14"/>
    <x v="8"/>
    <x v="0"/>
    <x v="1"/>
    <x v="0"/>
  </r>
  <r>
    <s v="21-20"/>
    <n v="2020"/>
    <n v="49"/>
    <n v="14091814.35"/>
    <n v="1241900"/>
    <n v="0"/>
    <d v="2021-01-10T00:00:00"/>
    <x v="11"/>
    <x v="5"/>
    <x v="3"/>
    <x v="0"/>
    <x v="0"/>
  </r>
  <r>
    <s v="21-3"/>
    <n v="2019"/>
    <n v="29"/>
    <n v="161588.44"/>
    <n v="59439"/>
    <n v="0"/>
    <d v="2019-08-25T00:00:00"/>
    <x v="47"/>
    <x v="8"/>
    <x v="2"/>
    <x v="1"/>
    <x v="5"/>
  </r>
  <r>
    <s v="21-90"/>
    <n v="2019"/>
    <n v="10"/>
    <n v="1914.81"/>
    <n v="85"/>
    <n v="0"/>
    <d v="2019-04-14T00:00:00"/>
    <x v="24"/>
    <x v="3"/>
    <x v="2"/>
    <x v="1"/>
    <x v="12"/>
  </r>
  <r>
    <s v="21-15"/>
    <n v="2019"/>
    <n v="34"/>
    <n v="5873.87"/>
    <n v="78"/>
    <n v="0"/>
    <d v="2019-09-29T00:00:00"/>
    <x v="1"/>
    <x v="1"/>
    <x v="2"/>
    <x v="1"/>
    <x v="19"/>
  </r>
  <r>
    <s v="21-13"/>
    <n v="2018"/>
    <n v="17"/>
    <n v="0"/>
    <n v="0"/>
    <n v="0"/>
    <d v="2018-05-27T00:00:00"/>
    <x v="48"/>
    <x v="6"/>
    <x v="0"/>
    <x v="1"/>
    <x v="7"/>
  </r>
  <r>
    <s v="21-20"/>
    <n v="2020"/>
    <n v="30"/>
    <n v="24122484.859999999"/>
    <n v="1943147"/>
    <n v="0"/>
    <d v="2020-08-30T00:00:00"/>
    <x v="49"/>
    <x v="8"/>
    <x v="1"/>
    <x v="1"/>
    <x v="0"/>
  </r>
  <r>
    <s v="21-3"/>
    <n v="2019"/>
    <n v="11"/>
    <n v="156808.67000000001"/>
    <n v="52886"/>
    <n v="0"/>
    <d v="2019-04-21T00:00:00"/>
    <x v="35"/>
    <x v="3"/>
    <x v="2"/>
    <x v="1"/>
    <x v="5"/>
  </r>
  <r>
    <s v="21-6"/>
    <n v="2019"/>
    <n v="16"/>
    <n v="7510.74"/>
    <n v="2058"/>
    <n v="0"/>
    <d v="2019-05-26T00:00:00"/>
    <x v="48"/>
    <x v="6"/>
    <x v="2"/>
    <x v="1"/>
    <x v="15"/>
  </r>
  <r>
    <s v="21-4"/>
    <n v="2019"/>
    <n v="50"/>
    <n v="28741.99"/>
    <n v="4931"/>
    <n v="0"/>
    <d v="2020-01-19T00:00:00"/>
    <x v="7"/>
    <x v="5"/>
    <x v="1"/>
    <x v="0"/>
    <x v="10"/>
  </r>
  <r>
    <s v="21-2"/>
    <n v="2018"/>
    <n v="25"/>
    <n v="8397.4699999999993"/>
    <n v="554"/>
    <n v="0"/>
    <d v="2018-07-22T00:00:00"/>
    <x v="37"/>
    <x v="10"/>
    <x v="0"/>
    <x v="1"/>
    <x v="8"/>
  </r>
  <r>
    <s v="21-2"/>
    <n v="2018"/>
    <n v="43"/>
    <n v="1051.21"/>
    <n v="24"/>
    <n v="0"/>
    <d v="2018-11-25T00:00:00"/>
    <x v="45"/>
    <x v="9"/>
    <x v="0"/>
    <x v="1"/>
    <x v="8"/>
  </r>
  <r>
    <s v="21-90"/>
    <n v="2020"/>
    <n v="23"/>
    <n v="3670"/>
    <n v="60"/>
    <n v="0"/>
    <d v="2020-07-12T00:00:00"/>
    <x v="20"/>
    <x v="10"/>
    <x v="1"/>
    <x v="1"/>
    <x v="12"/>
  </r>
  <r>
    <s v="21-17"/>
    <n v="2020"/>
    <n v="34"/>
    <n v="688.86"/>
    <n v="132"/>
    <n v="0"/>
    <d v="2020-09-27T00:00:00"/>
    <x v="1"/>
    <x v="1"/>
    <x v="1"/>
    <x v="1"/>
    <x v="24"/>
  </r>
  <r>
    <s v="22-12"/>
    <n v="2019"/>
    <n v="13"/>
    <n v="46514.61"/>
    <n v="4205"/>
    <n v="0"/>
    <d v="2019-05-05T00:00:00"/>
    <x v="13"/>
    <x v="3"/>
    <x v="2"/>
    <x v="1"/>
    <x v="3"/>
  </r>
  <r>
    <s v="21-15"/>
    <n v="2019"/>
    <n v="15"/>
    <n v="5645.5"/>
    <n v="81"/>
    <n v="0"/>
    <d v="2019-05-19T00:00:00"/>
    <x v="15"/>
    <x v="6"/>
    <x v="2"/>
    <x v="1"/>
    <x v="19"/>
  </r>
  <r>
    <s v="22-9"/>
    <n v="2019"/>
    <n v="35"/>
    <n v="286636.14"/>
    <n v="54814"/>
    <n v="0"/>
    <d v="2019-10-06T00:00:00"/>
    <x v="2"/>
    <x v="2"/>
    <x v="2"/>
    <x v="1"/>
    <x v="6"/>
  </r>
  <r>
    <s v="22-9"/>
    <n v="2020"/>
    <n v="40"/>
    <n v="274543.12"/>
    <n v="54618"/>
    <n v="0"/>
    <d v="2020-11-08T00:00:00"/>
    <x v="18"/>
    <x v="9"/>
    <x v="1"/>
    <x v="1"/>
    <x v="6"/>
  </r>
  <r>
    <s v="25-1"/>
    <n v="2018"/>
    <n v="27"/>
    <n v="524.92999999999995"/>
    <n v="7"/>
    <n v="0"/>
    <d v="2018-08-05T00:00:00"/>
    <x v="44"/>
    <x v="10"/>
    <x v="0"/>
    <x v="1"/>
    <x v="2"/>
  </r>
  <r>
    <s v="25-1"/>
    <n v="2018"/>
    <n v="37"/>
    <n v="374.95"/>
    <n v="5"/>
    <n v="0"/>
    <d v="2018-10-14T00:00:00"/>
    <x v="38"/>
    <x v="2"/>
    <x v="0"/>
    <x v="1"/>
    <x v="2"/>
  </r>
  <r>
    <s v="28-26"/>
    <n v="2019"/>
    <n v="46"/>
    <n v="692.61"/>
    <n v="25"/>
    <n v="0"/>
    <d v="2019-12-22T00:00:00"/>
    <x v="12"/>
    <x v="7"/>
    <x v="2"/>
    <x v="1"/>
    <x v="20"/>
  </r>
  <r>
    <s v="22-13"/>
    <n v="2018"/>
    <n v="32"/>
    <n v="0"/>
    <n v="0"/>
    <n v="0"/>
    <d v="2018-09-09T00:00:00"/>
    <x v="9"/>
    <x v="1"/>
    <x v="0"/>
    <x v="1"/>
    <x v="26"/>
  </r>
  <r>
    <s v="27-31"/>
    <n v="2020"/>
    <n v="21"/>
    <n v="0"/>
    <n v="0"/>
    <n v="0"/>
    <d v="2020-06-28T00:00:00"/>
    <x v="5"/>
    <x v="4"/>
    <x v="1"/>
    <x v="1"/>
    <x v="13"/>
  </r>
  <r>
    <s v="21-3"/>
    <n v="2020"/>
    <n v="20"/>
    <n v="293715.71999999997"/>
    <n v="93496"/>
    <n v="0"/>
    <d v="2020-06-21T00:00:00"/>
    <x v="31"/>
    <x v="4"/>
    <x v="1"/>
    <x v="1"/>
    <x v="5"/>
  </r>
  <r>
    <s v="21-18"/>
    <n v="2020"/>
    <n v="13"/>
    <n v="151993.82"/>
    <n v="1576"/>
    <n v="0"/>
    <d v="2020-05-03T00:00:00"/>
    <x v="13"/>
    <x v="3"/>
    <x v="1"/>
    <x v="1"/>
    <x v="4"/>
  </r>
  <r>
    <s v="21-1"/>
    <n v="2020"/>
    <n v="10"/>
    <n v="1483543.75"/>
    <n v="133522"/>
    <n v="0"/>
    <d v="2020-04-12T00:00:00"/>
    <x v="24"/>
    <x v="3"/>
    <x v="1"/>
    <x v="1"/>
    <x v="1"/>
  </r>
  <r>
    <s v="21-1"/>
    <n v="2019"/>
    <n v="47"/>
    <n v="1122344.1399999999"/>
    <n v="104985"/>
    <n v="0"/>
    <d v="2019-12-29T00:00:00"/>
    <x v="19"/>
    <x v="7"/>
    <x v="2"/>
    <x v="1"/>
    <x v="1"/>
  </r>
  <r>
    <s v="21-18"/>
    <n v="2020"/>
    <n v="38"/>
    <n v="7616.31"/>
    <n v="103"/>
    <n v="0"/>
    <d v="2020-10-25T00:00:00"/>
    <x v="26"/>
    <x v="2"/>
    <x v="1"/>
    <x v="1"/>
    <x v="4"/>
  </r>
  <r>
    <s v="21-15"/>
    <n v="2018"/>
    <n v="53"/>
    <n v="6709.47"/>
    <n v="95"/>
    <n v="0"/>
    <d v="2019-02-03T00:00:00"/>
    <x v="28"/>
    <x v="5"/>
    <x v="2"/>
    <x v="0"/>
    <x v="19"/>
  </r>
  <r>
    <s v="25-1"/>
    <n v="2019"/>
    <n v="29"/>
    <n v="0"/>
    <n v="0"/>
    <n v="0"/>
    <d v="2019-08-25T00:00:00"/>
    <x v="47"/>
    <x v="8"/>
    <x v="2"/>
    <x v="1"/>
    <x v="2"/>
  </r>
  <r>
    <s v="28-23"/>
    <n v="2020"/>
    <n v="45"/>
    <n v="36976.65"/>
    <n v="6478"/>
    <n v="0"/>
    <d v="2020-12-13T00:00:00"/>
    <x v="33"/>
    <x v="7"/>
    <x v="1"/>
    <x v="1"/>
    <x v="22"/>
  </r>
  <r>
    <s v="28-26"/>
    <n v="2020"/>
    <n v="44"/>
    <n v="0"/>
    <n v="0"/>
    <n v="0"/>
    <d v="2020-12-06T00:00:00"/>
    <x v="22"/>
    <x v="7"/>
    <x v="1"/>
    <x v="1"/>
    <x v="20"/>
  </r>
  <r>
    <s v="22-4"/>
    <n v="2018"/>
    <n v="1"/>
    <n v="166.42"/>
    <n v="5"/>
    <n v="0"/>
    <d v="2018-02-04T00:00:00"/>
    <x v="28"/>
    <x v="5"/>
    <x v="0"/>
    <x v="0"/>
    <x v="14"/>
  </r>
  <r>
    <s v="21-7"/>
    <n v="2020"/>
    <n v="35"/>
    <n v="2520403.65"/>
    <n v="522694"/>
    <n v="0"/>
    <d v="2020-10-04T00:00:00"/>
    <x v="2"/>
    <x v="2"/>
    <x v="1"/>
    <x v="1"/>
    <x v="18"/>
  </r>
  <r>
    <s v="21-3"/>
    <n v="2020"/>
    <n v="3"/>
    <n v="183915.13"/>
    <n v="60848"/>
    <n v="0"/>
    <d v="2020-02-23T00:00:00"/>
    <x v="34"/>
    <x v="0"/>
    <x v="1"/>
    <x v="1"/>
    <x v="5"/>
  </r>
  <r>
    <s v="21-7"/>
    <n v="2020"/>
    <n v="47"/>
    <n v="954183.77"/>
    <n v="193810"/>
    <n v="0"/>
    <d v="2020-12-27T00:00:00"/>
    <x v="19"/>
    <x v="7"/>
    <x v="1"/>
    <x v="1"/>
    <x v="18"/>
  </r>
  <r>
    <s v="21-7"/>
    <n v="2020"/>
    <n v="11"/>
    <n v="3080356.57"/>
    <n v="674194"/>
    <n v="0"/>
    <d v="2020-04-19T00:00:00"/>
    <x v="35"/>
    <x v="3"/>
    <x v="1"/>
    <x v="1"/>
    <x v="18"/>
  </r>
  <r>
    <s v="21-7"/>
    <n v="2020"/>
    <n v="37"/>
    <n v="2246189.7599999998"/>
    <n v="486179"/>
    <n v="0"/>
    <d v="2020-10-18T00:00:00"/>
    <x v="40"/>
    <x v="2"/>
    <x v="1"/>
    <x v="1"/>
    <x v="18"/>
  </r>
  <r>
    <s v="21-1"/>
    <n v="2020"/>
    <n v="46"/>
    <n v="1988469.49"/>
    <n v="153178"/>
    <n v="0"/>
    <d v="2020-12-20T00:00:00"/>
    <x v="12"/>
    <x v="7"/>
    <x v="1"/>
    <x v="1"/>
    <x v="1"/>
  </r>
  <r>
    <s v="21-90"/>
    <n v="2019"/>
    <n v="32"/>
    <n v="410"/>
    <n v="4"/>
    <n v="0"/>
    <d v="2019-09-15T00:00:00"/>
    <x v="50"/>
    <x v="1"/>
    <x v="2"/>
    <x v="1"/>
    <x v="12"/>
  </r>
  <r>
    <s v="21-90"/>
    <n v="2018"/>
    <n v="35"/>
    <n v="135.5"/>
    <n v="1"/>
    <n v="0"/>
    <d v="2018-09-30T00:00:00"/>
    <x v="1"/>
    <x v="1"/>
    <x v="0"/>
    <x v="1"/>
    <x v="12"/>
  </r>
  <r>
    <s v="22-10"/>
    <n v="2018"/>
    <n v="52"/>
    <n v="5961.83"/>
    <n v="189"/>
    <n v="0"/>
    <d v="2019-01-27T00:00:00"/>
    <x v="23"/>
    <x v="5"/>
    <x v="2"/>
    <x v="0"/>
    <x v="17"/>
  </r>
  <r>
    <s v="25-3"/>
    <n v="2018"/>
    <n v="9"/>
    <n v="0"/>
    <n v="0"/>
    <n v="0"/>
    <d v="2018-04-01T00:00:00"/>
    <x v="30"/>
    <x v="11"/>
    <x v="0"/>
    <x v="1"/>
    <x v="23"/>
  </r>
  <r>
    <s v="21-17"/>
    <n v="2019"/>
    <n v="10"/>
    <n v="0"/>
    <n v="0"/>
    <n v="0"/>
    <d v="2019-04-14T00:00:00"/>
    <x v="24"/>
    <x v="3"/>
    <x v="2"/>
    <x v="1"/>
    <x v="24"/>
  </r>
  <r>
    <s v="22-4"/>
    <n v="2020"/>
    <n v="22"/>
    <n v="0"/>
    <n v="0"/>
    <n v="0"/>
    <d v="2020-07-05T00:00:00"/>
    <x v="27"/>
    <x v="10"/>
    <x v="1"/>
    <x v="1"/>
    <x v="14"/>
  </r>
  <r>
    <s v="21-5"/>
    <n v="2018"/>
    <n v="50"/>
    <n v="778965.31"/>
    <n v="260311"/>
    <n v="0"/>
    <d v="2019-01-13T00:00:00"/>
    <x v="11"/>
    <x v="5"/>
    <x v="2"/>
    <x v="0"/>
    <x v="21"/>
  </r>
  <r>
    <s v="21-1"/>
    <n v="2019"/>
    <n v="12"/>
    <n v="1402382.15"/>
    <n v="119986"/>
    <n v="0"/>
    <d v="2019-04-28T00:00:00"/>
    <x v="39"/>
    <x v="3"/>
    <x v="2"/>
    <x v="1"/>
    <x v="1"/>
  </r>
  <r>
    <s v="21-90"/>
    <n v="2019"/>
    <n v="2"/>
    <n v="140"/>
    <n v="0"/>
    <n v="0"/>
    <d v="2019-02-17T00:00:00"/>
    <x v="0"/>
    <x v="0"/>
    <x v="2"/>
    <x v="0"/>
    <x v="12"/>
  </r>
  <r>
    <s v="21-90"/>
    <n v="2020"/>
    <n v="36"/>
    <n v="114.99"/>
    <n v="2"/>
    <n v="0"/>
    <d v="2020-10-11T00:00:00"/>
    <x v="38"/>
    <x v="2"/>
    <x v="1"/>
    <x v="1"/>
    <x v="12"/>
  </r>
  <r>
    <s v="21-90"/>
    <n v="2018"/>
    <n v="5"/>
    <n v="536.08000000000004"/>
    <n v="6"/>
    <n v="0"/>
    <d v="2018-03-04T00:00:00"/>
    <x v="36"/>
    <x v="0"/>
    <x v="0"/>
    <x v="1"/>
    <x v="12"/>
  </r>
  <r>
    <s v="22-12"/>
    <n v="2018"/>
    <n v="22"/>
    <n v="51569.9"/>
    <n v="4861"/>
    <n v="0"/>
    <d v="2018-07-01T00:00:00"/>
    <x v="5"/>
    <x v="4"/>
    <x v="0"/>
    <x v="1"/>
    <x v="3"/>
  </r>
  <r>
    <s v="22-12"/>
    <n v="2019"/>
    <n v="5"/>
    <n v="49455.62"/>
    <n v="4755"/>
    <n v="0"/>
    <d v="2019-03-10T00:00:00"/>
    <x v="41"/>
    <x v="11"/>
    <x v="2"/>
    <x v="1"/>
    <x v="3"/>
  </r>
  <r>
    <s v="21-15"/>
    <n v="2019"/>
    <n v="30"/>
    <n v="9354.0300000000007"/>
    <n v="133"/>
    <n v="0"/>
    <d v="2019-09-01T00:00:00"/>
    <x v="49"/>
    <x v="8"/>
    <x v="2"/>
    <x v="1"/>
    <x v="19"/>
  </r>
  <r>
    <s v="28-26"/>
    <n v="2019"/>
    <n v="36"/>
    <n v="25733.18"/>
    <n v="412"/>
    <n v="0"/>
    <d v="2019-10-13T00:00:00"/>
    <x v="38"/>
    <x v="2"/>
    <x v="2"/>
    <x v="1"/>
    <x v="20"/>
  </r>
  <r>
    <s v="21-3"/>
    <n v="2021"/>
    <n v="1"/>
    <n v="363565.66"/>
    <n v="66122"/>
    <n v="577350"/>
    <d v="2021-02-07T00:00:00"/>
    <x v="21"/>
    <x v="0"/>
    <x v="3"/>
    <x v="0"/>
    <x v="5"/>
  </r>
  <r>
    <s v="25-1"/>
    <n v="2020"/>
    <n v="50"/>
    <n v="0"/>
    <n v="0"/>
    <n v="0"/>
    <d v="2021-01-17T00:00:00"/>
    <x v="7"/>
    <x v="5"/>
    <x v="3"/>
    <x v="0"/>
    <x v="2"/>
  </r>
  <r>
    <s v="21-18"/>
    <n v="2020"/>
    <n v="50"/>
    <n v="1602.18"/>
    <n v="11"/>
    <n v="170"/>
    <d v="2021-01-17T00:00:00"/>
    <x v="7"/>
    <x v="5"/>
    <x v="3"/>
    <x v="0"/>
    <x v="4"/>
  </r>
  <r>
    <s v="21-7"/>
    <n v="2018"/>
    <n v="21"/>
    <n v="2808181.93"/>
    <n v="661654"/>
    <n v="0"/>
    <d v="2018-06-24T00:00:00"/>
    <x v="31"/>
    <x v="4"/>
    <x v="0"/>
    <x v="1"/>
    <x v="18"/>
  </r>
  <r>
    <s v="21-3"/>
    <n v="2018"/>
    <n v="13"/>
    <n v="421973.94"/>
    <n v="32938"/>
    <n v="0"/>
    <d v="2018-04-29T00:00:00"/>
    <x v="39"/>
    <x v="3"/>
    <x v="0"/>
    <x v="1"/>
    <x v="5"/>
  </r>
  <r>
    <s v="21-8"/>
    <n v="2018"/>
    <n v="34"/>
    <n v="2242377.77"/>
    <n v="616909"/>
    <n v="0"/>
    <d v="2018-09-23T00:00:00"/>
    <x v="51"/>
    <x v="1"/>
    <x v="0"/>
    <x v="1"/>
    <x v="9"/>
  </r>
  <r>
    <s v="21-1"/>
    <n v="2018"/>
    <n v="50"/>
    <n v="1357656.31"/>
    <n v="114076"/>
    <n v="0"/>
    <d v="2019-01-13T00:00:00"/>
    <x v="11"/>
    <x v="5"/>
    <x v="2"/>
    <x v="0"/>
    <x v="1"/>
  </r>
  <r>
    <s v="21-4"/>
    <n v="2020"/>
    <n v="21"/>
    <n v="36196.19"/>
    <n v="7107"/>
    <n v="0"/>
    <d v="2020-06-28T00:00:00"/>
    <x v="5"/>
    <x v="4"/>
    <x v="1"/>
    <x v="1"/>
    <x v="10"/>
  </r>
  <r>
    <s v="21-6"/>
    <n v="2020"/>
    <n v="24"/>
    <n v="22182.13"/>
    <n v="4937"/>
    <n v="0"/>
    <d v="2020-07-19T00:00:00"/>
    <x v="37"/>
    <x v="10"/>
    <x v="1"/>
    <x v="1"/>
    <x v="15"/>
  </r>
  <r>
    <s v="21-90"/>
    <n v="2019"/>
    <n v="49"/>
    <n v="142.5"/>
    <n v="1"/>
    <n v="0"/>
    <d v="2020-01-12T00:00:00"/>
    <x v="11"/>
    <x v="5"/>
    <x v="1"/>
    <x v="0"/>
    <x v="12"/>
  </r>
  <r>
    <s v="22-10"/>
    <n v="2019"/>
    <n v="35"/>
    <n v="2938.04"/>
    <n v="92"/>
    <n v="0"/>
    <d v="2019-10-06T00:00:00"/>
    <x v="2"/>
    <x v="2"/>
    <x v="2"/>
    <x v="1"/>
    <x v="17"/>
  </r>
  <r>
    <s v="22-10"/>
    <n v="2019"/>
    <n v="25"/>
    <n v="3432.91"/>
    <n v="105"/>
    <n v="0"/>
    <d v="2019-07-28T00:00:00"/>
    <x v="17"/>
    <x v="10"/>
    <x v="2"/>
    <x v="1"/>
    <x v="17"/>
  </r>
  <r>
    <s v="22-9"/>
    <n v="2020"/>
    <n v="31"/>
    <n v="278874.23"/>
    <n v="57079"/>
    <n v="0"/>
    <d v="2020-09-06T00:00:00"/>
    <x v="9"/>
    <x v="1"/>
    <x v="1"/>
    <x v="1"/>
    <x v="6"/>
  </r>
  <r>
    <s v="21-17"/>
    <n v="2019"/>
    <n v="8"/>
    <n v="0"/>
    <n v="0"/>
    <n v="0"/>
    <d v="2019-03-31T00:00:00"/>
    <x v="30"/>
    <x v="11"/>
    <x v="2"/>
    <x v="1"/>
    <x v="24"/>
  </r>
  <r>
    <s v="22-4"/>
    <n v="2018"/>
    <n v="30"/>
    <n v="0"/>
    <n v="0"/>
    <n v="0"/>
    <d v="2018-08-26T00:00:00"/>
    <x v="47"/>
    <x v="8"/>
    <x v="0"/>
    <x v="1"/>
    <x v="14"/>
  </r>
  <r>
    <s v="22-4"/>
    <n v="2018"/>
    <n v="38"/>
    <n v="0"/>
    <n v="0"/>
    <n v="0"/>
    <d v="2018-10-21T00:00:00"/>
    <x v="40"/>
    <x v="2"/>
    <x v="0"/>
    <x v="1"/>
    <x v="14"/>
  </r>
  <r>
    <s v="21-1"/>
    <n v="2018"/>
    <n v="21"/>
    <n v="1495291.83"/>
    <n v="120691"/>
    <n v="0"/>
    <d v="2018-06-24T00:00:00"/>
    <x v="31"/>
    <x v="4"/>
    <x v="0"/>
    <x v="1"/>
    <x v="1"/>
  </r>
  <r>
    <s v="21-4"/>
    <n v="2020"/>
    <n v="38"/>
    <n v="38835.35"/>
    <n v="7670"/>
    <n v="0"/>
    <d v="2020-10-25T00:00:00"/>
    <x v="26"/>
    <x v="2"/>
    <x v="1"/>
    <x v="1"/>
    <x v="10"/>
  </r>
  <r>
    <s v="21-2"/>
    <n v="2018"/>
    <n v="51"/>
    <n v="5355.57"/>
    <n v="300"/>
    <n v="0"/>
    <d v="2019-01-20T00:00:00"/>
    <x v="7"/>
    <x v="5"/>
    <x v="2"/>
    <x v="0"/>
    <x v="8"/>
  </r>
  <r>
    <s v="22-12"/>
    <n v="2018"/>
    <n v="52"/>
    <n v="50236.05"/>
    <n v="4453"/>
    <n v="0"/>
    <d v="2019-01-27T00:00:00"/>
    <x v="23"/>
    <x v="5"/>
    <x v="2"/>
    <x v="0"/>
    <x v="3"/>
  </r>
  <r>
    <s v="22-10"/>
    <n v="2019"/>
    <n v="34"/>
    <n v="3730.52"/>
    <n v="122"/>
    <n v="0"/>
    <d v="2019-09-29T00:00:00"/>
    <x v="1"/>
    <x v="1"/>
    <x v="2"/>
    <x v="1"/>
    <x v="17"/>
  </r>
  <r>
    <s v="21-15"/>
    <n v="2020"/>
    <n v="24"/>
    <n v="3631.29"/>
    <n v="48"/>
    <n v="0"/>
    <d v="2020-07-19T00:00:00"/>
    <x v="37"/>
    <x v="10"/>
    <x v="1"/>
    <x v="1"/>
    <x v="19"/>
  </r>
  <r>
    <s v="22-9"/>
    <n v="2020"/>
    <n v="35"/>
    <n v="304617.81"/>
    <n v="61619"/>
    <n v="0"/>
    <d v="2020-10-04T00:00:00"/>
    <x v="2"/>
    <x v="2"/>
    <x v="1"/>
    <x v="1"/>
    <x v="6"/>
  </r>
  <r>
    <s v="30-27"/>
    <n v="2019"/>
    <n v="3"/>
    <n v="168.67"/>
    <n v="20"/>
    <n v="0"/>
    <d v="2019-02-24T00:00:00"/>
    <x v="34"/>
    <x v="0"/>
    <x v="2"/>
    <x v="1"/>
    <x v="25"/>
  </r>
  <r>
    <s v="28-23"/>
    <n v="2018"/>
    <n v="42"/>
    <n v="19810.02"/>
    <n v="1033"/>
    <n v="0"/>
    <d v="2018-11-18T00:00:00"/>
    <x v="16"/>
    <x v="9"/>
    <x v="0"/>
    <x v="1"/>
    <x v="22"/>
  </r>
  <r>
    <s v="25-1"/>
    <n v="2018"/>
    <n v="47"/>
    <n v="0"/>
    <n v="0"/>
    <n v="0"/>
    <d v="2018-12-23T00:00:00"/>
    <x v="12"/>
    <x v="7"/>
    <x v="0"/>
    <x v="1"/>
    <x v="2"/>
  </r>
  <r>
    <s v="21-18"/>
    <n v="2019"/>
    <n v="6"/>
    <n v="0"/>
    <n v="0"/>
    <n v="0"/>
    <d v="2019-03-17T00:00:00"/>
    <x v="42"/>
    <x v="11"/>
    <x v="2"/>
    <x v="1"/>
    <x v="4"/>
  </r>
  <r>
    <s v="21-18"/>
    <n v="2018"/>
    <n v="51"/>
    <n v="0"/>
    <n v="0"/>
    <n v="0"/>
    <d v="2019-01-20T00:00:00"/>
    <x v="7"/>
    <x v="5"/>
    <x v="2"/>
    <x v="0"/>
    <x v="4"/>
  </r>
  <r>
    <s v="21-18"/>
    <n v="2019"/>
    <n v="14"/>
    <n v="0"/>
    <n v="0"/>
    <n v="0"/>
    <d v="2019-05-12T00:00:00"/>
    <x v="29"/>
    <x v="6"/>
    <x v="2"/>
    <x v="1"/>
    <x v="4"/>
  </r>
  <r>
    <s v="28-26"/>
    <n v="2019"/>
    <n v="40"/>
    <n v="8544.7199999999993"/>
    <n v="241"/>
    <n v="0"/>
    <d v="2019-11-10T00:00:00"/>
    <x v="18"/>
    <x v="9"/>
    <x v="2"/>
    <x v="1"/>
    <x v="20"/>
  </r>
  <r>
    <s v="27-31"/>
    <n v="2020"/>
    <n v="34"/>
    <n v="0"/>
    <n v="0"/>
    <n v="0"/>
    <d v="2020-09-27T00:00:00"/>
    <x v="1"/>
    <x v="1"/>
    <x v="1"/>
    <x v="1"/>
    <x v="13"/>
  </r>
  <r>
    <s v="27-31"/>
    <n v="2019"/>
    <n v="47"/>
    <n v="0"/>
    <n v="0"/>
    <n v="0"/>
    <d v="2019-12-29T00:00:00"/>
    <x v="19"/>
    <x v="7"/>
    <x v="2"/>
    <x v="1"/>
    <x v="13"/>
  </r>
  <r>
    <s v="21-8"/>
    <n v="2020"/>
    <n v="41"/>
    <n v="3131025.4"/>
    <n v="904995"/>
    <n v="0"/>
    <d v="2020-11-15T00:00:00"/>
    <x v="16"/>
    <x v="9"/>
    <x v="1"/>
    <x v="1"/>
    <x v="9"/>
  </r>
  <r>
    <s v="21-5"/>
    <n v="2020"/>
    <n v="14"/>
    <n v="1282252.8600000001"/>
    <n v="414826"/>
    <n v="0"/>
    <d v="2020-05-10T00:00:00"/>
    <x v="29"/>
    <x v="6"/>
    <x v="1"/>
    <x v="1"/>
    <x v="21"/>
  </r>
  <r>
    <s v="21-8"/>
    <n v="2020"/>
    <n v="12"/>
    <n v="6080606.2000000002"/>
    <n v="1692192"/>
    <n v="0"/>
    <d v="2020-04-26T00:00:00"/>
    <x v="39"/>
    <x v="3"/>
    <x v="1"/>
    <x v="1"/>
    <x v="9"/>
  </r>
  <r>
    <s v="21-7"/>
    <n v="2019"/>
    <n v="43"/>
    <n v="1036801.73"/>
    <n v="272120"/>
    <n v="0"/>
    <d v="2019-12-01T00:00:00"/>
    <x v="46"/>
    <x v="9"/>
    <x v="2"/>
    <x v="1"/>
    <x v="18"/>
  </r>
  <r>
    <s v="21-18"/>
    <n v="2020"/>
    <n v="24"/>
    <n v="108033.15"/>
    <n v="1136"/>
    <n v="0"/>
    <d v="2020-07-19T00:00:00"/>
    <x v="37"/>
    <x v="10"/>
    <x v="1"/>
    <x v="1"/>
    <x v="4"/>
  </r>
  <r>
    <s v="21-1"/>
    <n v="2018"/>
    <n v="8"/>
    <n v="1360345.43"/>
    <n v="113155"/>
    <n v="0"/>
    <d v="2018-03-25T00:00:00"/>
    <x v="25"/>
    <x v="11"/>
    <x v="0"/>
    <x v="1"/>
    <x v="1"/>
  </r>
  <r>
    <s v="21-17"/>
    <n v="2020"/>
    <n v="41"/>
    <n v="8843.9"/>
    <n v="2414"/>
    <n v="0"/>
    <d v="2020-11-15T00:00:00"/>
    <x v="16"/>
    <x v="9"/>
    <x v="1"/>
    <x v="1"/>
    <x v="24"/>
  </r>
  <r>
    <s v="21-15"/>
    <n v="2018"/>
    <n v="21"/>
    <n v="9593.43"/>
    <n v="152"/>
    <n v="0"/>
    <d v="2018-06-24T00:00:00"/>
    <x v="31"/>
    <x v="4"/>
    <x v="0"/>
    <x v="1"/>
    <x v="19"/>
  </r>
  <r>
    <s v="22-9"/>
    <n v="2020"/>
    <n v="13"/>
    <n v="283568.78999999998"/>
    <n v="58003"/>
    <n v="0"/>
    <d v="2020-05-03T00:00:00"/>
    <x v="13"/>
    <x v="3"/>
    <x v="1"/>
    <x v="1"/>
    <x v="6"/>
  </r>
  <r>
    <s v="22-9"/>
    <n v="2020"/>
    <n v="4"/>
    <n v="255865.89"/>
    <n v="52959"/>
    <n v="0"/>
    <d v="2020-03-01T00:00:00"/>
    <x v="36"/>
    <x v="0"/>
    <x v="1"/>
    <x v="1"/>
    <x v="6"/>
  </r>
  <r>
    <s v="28-23"/>
    <n v="2018"/>
    <n v="47"/>
    <n v="9454.7900000000009"/>
    <n v="495"/>
    <n v="0"/>
    <d v="2018-12-23T00:00:00"/>
    <x v="12"/>
    <x v="7"/>
    <x v="0"/>
    <x v="1"/>
    <x v="22"/>
  </r>
  <r>
    <s v="22-4"/>
    <n v="2019"/>
    <n v="14"/>
    <n v="9763.6299999999992"/>
    <n v="10"/>
    <n v="0"/>
    <d v="2019-05-12T00:00:00"/>
    <x v="29"/>
    <x v="6"/>
    <x v="2"/>
    <x v="1"/>
    <x v="14"/>
  </r>
  <r>
    <s v="28-28"/>
    <n v="2020"/>
    <n v="18"/>
    <n v="28242.03"/>
    <n v="392"/>
    <n v="0"/>
    <d v="2020-06-07T00:00:00"/>
    <x v="8"/>
    <x v="4"/>
    <x v="1"/>
    <x v="1"/>
    <x v="11"/>
  </r>
  <r>
    <s v="28-28"/>
    <n v="2019"/>
    <n v="21"/>
    <n v="6089.24"/>
    <n v="86"/>
    <n v="0"/>
    <d v="2019-06-30T00:00:00"/>
    <x v="5"/>
    <x v="4"/>
    <x v="2"/>
    <x v="1"/>
    <x v="11"/>
  </r>
  <r>
    <s v="28-28"/>
    <n v="2019"/>
    <n v="27"/>
    <n v="3237.48"/>
    <n v="39"/>
    <n v="0"/>
    <d v="2019-08-11T00:00:00"/>
    <x v="43"/>
    <x v="8"/>
    <x v="2"/>
    <x v="1"/>
    <x v="11"/>
  </r>
  <r>
    <s v="21-18"/>
    <n v="2019"/>
    <n v="39"/>
    <n v="0"/>
    <n v="0"/>
    <n v="0"/>
    <d v="2019-11-03T00:00:00"/>
    <x v="4"/>
    <x v="2"/>
    <x v="2"/>
    <x v="1"/>
    <x v="4"/>
  </r>
  <r>
    <s v="21-5"/>
    <n v="2019"/>
    <n v="29"/>
    <n v="799047.57"/>
    <n v="270312"/>
    <n v="0"/>
    <d v="2019-08-25T00:00:00"/>
    <x v="47"/>
    <x v="8"/>
    <x v="2"/>
    <x v="1"/>
    <x v="21"/>
  </r>
  <r>
    <s v="21-3"/>
    <n v="2018"/>
    <n v="15"/>
    <n v="440730.68"/>
    <n v="31789"/>
    <n v="0"/>
    <d v="2018-05-13T00:00:00"/>
    <x v="29"/>
    <x v="6"/>
    <x v="0"/>
    <x v="1"/>
    <x v="5"/>
  </r>
  <r>
    <s v="21-3"/>
    <n v="2020"/>
    <n v="26"/>
    <n v="533458.36"/>
    <n v="119633"/>
    <n v="0"/>
    <d v="2020-08-02T00:00:00"/>
    <x v="44"/>
    <x v="10"/>
    <x v="1"/>
    <x v="1"/>
    <x v="5"/>
  </r>
  <r>
    <s v="21-2"/>
    <n v="2019"/>
    <n v="9"/>
    <n v="8142.51"/>
    <n v="712"/>
    <n v="0"/>
    <d v="2019-04-07T00:00:00"/>
    <x v="3"/>
    <x v="3"/>
    <x v="2"/>
    <x v="1"/>
    <x v="8"/>
  </r>
  <r>
    <s v="22-12"/>
    <n v="2019"/>
    <n v="15"/>
    <n v="45629.69"/>
    <n v="4030"/>
    <n v="0"/>
    <d v="2019-05-19T00:00:00"/>
    <x v="15"/>
    <x v="6"/>
    <x v="2"/>
    <x v="1"/>
    <x v="3"/>
  </r>
  <r>
    <s v="22-12"/>
    <n v="2018"/>
    <n v="7"/>
    <n v="57435.79"/>
    <n v="5453"/>
    <n v="0"/>
    <d v="2018-03-18T00:00:00"/>
    <x v="42"/>
    <x v="11"/>
    <x v="0"/>
    <x v="1"/>
    <x v="3"/>
  </r>
  <r>
    <s v="22-9"/>
    <n v="2018"/>
    <n v="4"/>
    <n v="13641.52"/>
    <n v="2292"/>
    <n v="0"/>
    <d v="2018-02-25T00:00:00"/>
    <x v="34"/>
    <x v="0"/>
    <x v="0"/>
    <x v="1"/>
    <x v="6"/>
  </r>
  <r>
    <s v="22-9"/>
    <n v="2019"/>
    <n v="33"/>
    <n v="280774.5"/>
    <n v="54692"/>
    <n v="0"/>
    <d v="2019-09-22T00:00:00"/>
    <x v="51"/>
    <x v="1"/>
    <x v="2"/>
    <x v="1"/>
    <x v="6"/>
  </r>
  <r>
    <s v="28-23"/>
    <n v="2020"/>
    <n v="4"/>
    <n v="62852.57"/>
    <n v="6823"/>
    <n v="0"/>
    <d v="2020-03-01T00:00:00"/>
    <x v="36"/>
    <x v="0"/>
    <x v="1"/>
    <x v="1"/>
    <x v="22"/>
  </r>
  <r>
    <s v="25-1"/>
    <n v="2018"/>
    <n v="20"/>
    <n v="1424.81"/>
    <n v="19"/>
    <n v="0"/>
    <d v="2018-06-17T00:00:00"/>
    <x v="32"/>
    <x v="4"/>
    <x v="0"/>
    <x v="1"/>
    <x v="2"/>
  </r>
  <r>
    <s v="21-18"/>
    <n v="2018"/>
    <n v="38"/>
    <n v="0"/>
    <n v="0"/>
    <n v="0"/>
    <d v="2018-10-21T00:00:00"/>
    <x v="40"/>
    <x v="2"/>
    <x v="0"/>
    <x v="1"/>
    <x v="4"/>
  </r>
  <r>
    <s v="21-18"/>
    <n v="2018"/>
    <n v="52"/>
    <n v="328.35"/>
    <n v="3"/>
    <n v="0"/>
    <d v="2019-01-27T00:00:00"/>
    <x v="23"/>
    <x v="5"/>
    <x v="2"/>
    <x v="0"/>
    <x v="4"/>
  </r>
  <r>
    <s v="27-31"/>
    <n v="2018"/>
    <n v="17"/>
    <n v="308760.73"/>
    <n v="17303"/>
    <n v="0"/>
    <d v="2018-05-27T00:00:00"/>
    <x v="48"/>
    <x v="6"/>
    <x v="0"/>
    <x v="1"/>
    <x v="13"/>
  </r>
  <r>
    <s v="21-20"/>
    <n v="2020"/>
    <n v="14"/>
    <n v="28678371.699999999"/>
    <n v="3721674"/>
    <n v="0"/>
    <d v="2020-05-10T00:00:00"/>
    <x v="29"/>
    <x v="6"/>
    <x v="1"/>
    <x v="1"/>
    <x v="0"/>
  </r>
  <r>
    <s v="21-8"/>
    <n v="2019"/>
    <n v="33"/>
    <n v="2701033.22"/>
    <n v="693952"/>
    <n v="0"/>
    <d v="2019-09-22T00:00:00"/>
    <x v="51"/>
    <x v="1"/>
    <x v="2"/>
    <x v="1"/>
    <x v="9"/>
  </r>
  <r>
    <s v="21-5"/>
    <n v="2018"/>
    <n v="46"/>
    <n v="792911.16"/>
    <n v="245188"/>
    <n v="0"/>
    <d v="2018-12-16T00:00:00"/>
    <x v="33"/>
    <x v="7"/>
    <x v="0"/>
    <x v="1"/>
    <x v="21"/>
  </r>
  <r>
    <s v="21-90"/>
    <n v="2020"/>
    <n v="2"/>
    <n v="150"/>
    <n v="1"/>
    <n v="0"/>
    <d v="2020-02-16T00:00:00"/>
    <x v="0"/>
    <x v="0"/>
    <x v="1"/>
    <x v="0"/>
    <x v="12"/>
  </r>
  <r>
    <s v="22-12"/>
    <n v="2020"/>
    <n v="34"/>
    <n v="39309.879999999997"/>
    <n v="3314"/>
    <n v="0"/>
    <d v="2020-09-27T00:00:00"/>
    <x v="1"/>
    <x v="1"/>
    <x v="1"/>
    <x v="1"/>
    <x v="3"/>
  </r>
  <r>
    <s v="28-26"/>
    <n v="2020"/>
    <n v="9"/>
    <n v="397"/>
    <n v="12"/>
    <n v="0"/>
    <d v="2020-04-05T00:00:00"/>
    <x v="3"/>
    <x v="3"/>
    <x v="1"/>
    <x v="1"/>
    <x v="20"/>
  </r>
  <r>
    <s v="21-5"/>
    <n v="2020"/>
    <n v="30"/>
    <n v="1255831.8600000001"/>
    <n v="377086"/>
    <n v="0"/>
    <d v="2020-08-30T00:00:00"/>
    <x v="49"/>
    <x v="8"/>
    <x v="1"/>
    <x v="1"/>
    <x v="21"/>
  </r>
  <r>
    <s v="21-8"/>
    <n v="2019"/>
    <n v="15"/>
    <n v="4058139.16"/>
    <n v="1042416"/>
    <n v="0"/>
    <d v="2019-05-19T00:00:00"/>
    <x v="15"/>
    <x v="6"/>
    <x v="2"/>
    <x v="1"/>
    <x v="9"/>
  </r>
  <r>
    <s v="21-5"/>
    <n v="2018"/>
    <n v="6"/>
    <n v="815807.35"/>
    <n v="265874"/>
    <n v="0"/>
    <d v="2018-03-11T00:00:00"/>
    <x v="41"/>
    <x v="11"/>
    <x v="0"/>
    <x v="1"/>
    <x v="21"/>
  </r>
  <r>
    <s v="22-12"/>
    <n v="2019"/>
    <n v="35"/>
    <n v="42574.49"/>
    <n v="3686"/>
    <n v="0"/>
    <d v="2019-10-06T00:00:00"/>
    <x v="2"/>
    <x v="2"/>
    <x v="2"/>
    <x v="1"/>
    <x v="3"/>
  </r>
  <r>
    <s v="22-10"/>
    <n v="2018"/>
    <n v="7"/>
    <n v="13530.16"/>
    <n v="501"/>
    <n v="0"/>
    <d v="2018-03-18T00:00:00"/>
    <x v="42"/>
    <x v="11"/>
    <x v="0"/>
    <x v="1"/>
    <x v="17"/>
  </r>
  <r>
    <s v="22-10"/>
    <n v="2019"/>
    <n v="42"/>
    <n v="2034.33"/>
    <n v="60"/>
    <n v="0"/>
    <d v="2019-11-24T00:00:00"/>
    <x v="45"/>
    <x v="9"/>
    <x v="2"/>
    <x v="1"/>
    <x v="17"/>
  </r>
  <r>
    <s v="21-15"/>
    <n v="2020"/>
    <n v="12"/>
    <n v="4102.67"/>
    <n v="59"/>
    <n v="0"/>
    <d v="2020-04-26T00:00:00"/>
    <x v="39"/>
    <x v="3"/>
    <x v="1"/>
    <x v="1"/>
    <x v="19"/>
  </r>
  <r>
    <s v="22-9"/>
    <n v="2020"/>
    <n v="30"/>
    <n v="292278.18"/>
    <n v="59278"/>
    <n v="0"/>
    <d v="2020-08-30T00:00:00"/>
    <x v="49"/>
    <x v="8"/>
    <x v="1"/>
    <x v="1"/>
    <x v="6"/>
  </r>
  <r>
    <s v="22-9"/>
    <n v="2019"/>
    <n v="21"/>
    <n v="182661.89"/>
    <n v="33800"/>
    <n v="0"/>
    <d v="2019-06-30T00:00:00"/>
    <x v="5"/>
    <x v="4"/>
    <x v="2"/>
    <x v="1"/>
    <x v="6"/>
  </r>
  <r>
    <s v="28-9"/>
    <n v="2020"/>
    <n v="35"/>
    <n v="228.7"/>
    <n v="5"/>
    <n v="0"/>
    <d v="2020-10-04T00:00:00"/>
    <x v="2"/>
    <x v="2"/>
    <x v="1"/>
    <x v="1"/>
    <x v="16"/>
  </r>
  <r>
    <s v="28-28"/>
    <n v="2019"/>
    <n v="11"/>
    <n v="5987.29"/>
    <n v="108"/>
    <n v="0"/>
    <d v="2019-04-21T00:00:00"/>
    <x v="35"/>
    <x v="3"/>
    <x v="2"/>
    <x v="1"/>
    <x v="11"/>
  </r>
  <r>
    <s v="21-2"/>
    <n v="2019"/>
    <n v="35"/>
    <n v="29675.119999999999"/>
    <n v="2387"/>
    <n v="0"/>
    <d v="2019-10-06T00:00:00"/>
    <x v="2"/>
    <x v="2"/>
    <x v="2"/>
    <x v="1"/>
    <x v="8"/>
  </r>
  <r>
    <s v="21-90"/>
    <n v="2020"/>
    <n v="22"/>
    <n v="-616.74"/>
    <n v="-4"/>
    <n v="0"/>
    <d v="2020-07-05T00:00:00"/>
    <x v="27"/>
    <x v="10"/>
    <x v="1"/>
    <x v="1"/>
    <x v="12"/>
  </r>
  <r>
    <s v="21-6"/>
    <n v="2019"/>
    <n v="1"/>
    <n v="15561.16"/>
    <n v="5306"/>
    <n v="0"/>
    <d v="2019-02-10T00:00:00"/>
    <x v="21"/>
    <x v="0"/>
    <x v="2"/>
    <x v="0"/>
    <x v="15"/>
  </r>
  <r>
    <s v="22-9"/>
    <n v="2020"/>
    <n v="22"/>
    <n v="323166.55"/>
    <n v="64765"/>
    <n v="0"/>
    <d v="2020-07-05T00:00:00"/>
    <x v="27"/>
    <x v="10"/>
    <x v="1"/>
    <x v="1"/>
    <x v="6"/>
  </r>
  <r>
    <s v="28-23"/>
    <n v="2018"/>
    <n v="15"/>
    <n v="41837.56"/>
    <n v="2101"/>
    <n v="0"/>
    <d v="2018-05-13T00:00:00"/>
    <x v="29"/>
    <x v="6"/>
    <x v="0"/>
    <x v="1"/>
    <x v="22"/>
  </r>
  <r>
    <s v="25-1"/>
    <n v="2018"/>
    <n v="29"/>
    <n v="899.88"/>
    <n v="12"/>
    <n v="0"/>
    <d v="2018-08-19T00:00:00"/>
    <x v="14"/>
    <x v="8"/>
    <x v="0"/>
    <x v="1"/>
    <x v="2"/>
  </r>
  <r>
    <s v="22-4"/>
    <n v="2019"/>
    <n v="34"/>
    <n v="29.43"/>
    <n v="1"/>
    <n v="0"/>
    <d v="2019-09-29T00:00:00"/>
    <x v="1"/>
    <x v="1"/>
    <x v="2"/>
    <x v="1"/>
    <x v="14"/>
  </r>
  <r>
    <s v="28-9"/>
    <n v="2020"/>
    <n v="30"/>
    <n v="134.94"/>
    <n v="3"/>
    <n v="0"/>
    <d v="2020-08-30T00:00:00"/>
    <x v="49"/>
    <x v="8"/>
    <x v="1"/>
    <x v="1"/>
    <x v="16"/>
  </r>
  <r>
    <s v="28-28"/>
    <n v="2019"/>
    <n v="10"/>
    <n v="5031.51"/>
    <n v="94"/>
    <n v="0"/>
    <d v="2019-04-14T00:00:00"/>
    <x v="24"/>
    <x v="3"/>
    <x v="2"/>
    <x v="1"/>
    <x v="11"/>
  </r>
  <r>
    <s v="21-3"/>
    <n v="2020"/>
    <n v="41"/>
    <n v="314828.87"/>
    <n v="71553"/>
    <n v="0"/>
    <d v="2020-11-15T00:00:00"/>
    <x v="16"/>
    <x v="9"/>
    <x v="1"/>
    <x v="1"/>
    <x v="5"/>
  </r>
  <r>
    <s v="21-1"/>
    <n v="2018"/>
    <n v="30"/>
    <n v="1455470.34"/>
    <n v="117562"/>
    <n v="0"/>
    <d v="2018-08-26T00:00:00"/>
    <x v="47"/>
    <x v="8"/>
    <x v="0"/>
    <x v="1"/>
    <x v="1"/>
  </r>
  <r>
    <s v="21-1"/>
    <n v="2018"/>
    <n v="28"/>
    <n v="1410545.71"/>
    <n v="114643"/>
    <n v="0"/>
    <d v="2018-08-12T00:00:00"/>
    <x v="43"/>
    <x v="8"/>
    <x v="0"/>
    <x v="1"/>
    <x v="1"/>
  </r>
  <r>
    <s v="21-4"/>
    <n v="2020"/>
    <n v="22"/>
    <n v="35040.5"/>
    <n v="7395"/>
    <n v="0"/>
    <d v="2020-07-05T00:00:00"/>
    <x v="27"/>
    <x v="10"/>
    <x v="1"/>
    <x v="1"/>
    <x v="10"/>
  </r>
  <r>
    <s v="21-2"/>
    <n v="2018"/>
    <n v="27"/>
    <n v="2672.23"/>
    <n v="108"/>
    <n v="0"/>
    <d v="2018-08-05T00:00:00"/>
    <x v="44"/>
    <x v="10"/>
    <x v="0"/>
    <x v="1"/>
    <x v="8"/>
  </r>
  <r>
    <s v="21-6"/>
    <n v="2019"/>
    <n v="8"/>
    <n v="5361.24"/>
    <n v="1237"/>
    <n v="0"/>
    <d v="2019-03-31T00:00:00"/>
    <x v="30"/>
    <x v="11"/>
    <x v="2"/>
    <x v="1"/>
    <x v="15"/>
  </r>
  <r>
    <s v="21-90"/>
    <n v="2019"/>
    <n v="46"/>
    <n v="25"/>
    <n v="1"/>
    <n v="0"/>
    <d v="2019-12-22T00:00:00"/>
    <x v="12"/>
    <x v="7"/>
    <x v="2"/>
    <x v="1"/>
    <x v="12"/>
  </r>
  <r>
    <s v="21-90"/>
    <n v="2020"/>
    <n v="33"/>
    <n v="625.16"/>
    <n v="3"/>
    <n v="0"/>
    <d v="2020-09-20T00:00:00"/>
    <x v="51"/>
    <x v="1"/>
    <x v="1"/>
    <x v="1"/>
    <x v="12"/>
  </r>
  <r>
    <s v="22-12"/>
    <n v="2018"/>
    <n v="8"/>
    <n v="52416.99"/>
    <n v="4931"/>
    <n v="0"/>
    <d v="2018-03-25T00:00:00"/>
    <x v="25"/>
    <x v="11"/>
    <x v="0"/>
    <x v="1"/>
    <x v="3"/>
  </r>
  <r>
    <s v="22-9"/>
    <n v="2020"/>
    <n v="20"/>
    <n v="337243.48"/>
    <n v="66671"/>
    <n v="0"/>
    <d v="2020-06-21T00:00:00"/>
    <x v="31"/>
    <x v="4"/>
    <x v="1"/>
    <x v="1"/>
    <x v="6"/>
  </r>
  <r>
    <s v="22-9"/>
    <n v="2018"/>
    <n v="17"/>
    <n v="55781.4"/>
    <n v="8118"/>
    <n v="0"/>
    <d v="2018-05-27T00:00:00"/>
    <x v="48"/>
    <x v="6"/>
    <x v="0"/>
    <x v="1"/>
    <x v="6"/>
  </r>
  <r>
    <s v="28-23"/>
    <n v="2019"/>
    <n v="14"/>
    <n v="96676.42"/>
    <n v="5615"/>
    <n v="0"/>
    <d v="2019-05-12T00:00:00"/>
    <x v="29"/>
    <x v="6"/>
    <x v="2"/>
    <x v="1"/>
    <x v="22"/>
  </r>
  <r>
    <s v="28-23"/>
    <n v="2020"/>
    <n v="38"/>
    <n v="93260.26"/>
    <n v="15666"/>
    <n v="0"/>
    <d v="2020-10-25T00:00:00"/>
    <x v="26"/>
    <x v="2"/>
    <x v="1"/>
    <x v="1"/>
    <x v="22"/>
  </r>
  <r>
    <s v="22-4"/>
    <n v="2019"/>
    <n v="26"/>
    <n v="0"/>
    <n v="0"/>
    <n v="0"/>
    <d v="2019-08-04T00:00:00"/>
    <x v="44"/>
    <x v="10"/>
    <x v="2"/>
    <x v="1"/>
    <x v="14"/>
  </r>
  <r>
    <s v="27-31"/>
    <n v="2019"/>
    <n v="7"/>
    <n v="-296.88"/>
    <n v="-17"/>
    <n v="0"/>
    <d v="2019-03-24T00:00:00"/>
    <x v="25"/>
    <x v="11"/>
    <x v="2"/>
    <x v="1"/>
    <x v="13"/>
  </r>
  <r>
    <s v="21-7"/>
    <n v="2018"/>
    <n v="25"/>
    <n v="2451472.15"/>
    <n v="598622"/>
    <n v="0"/>
    <d v="2018-07-22T00:00:00"/>
    <x v="37"/>
    <x v="10"/>
    <x v="0"/>
    <x v="1"/>
    <x v="18"/>
  </r>
  <r>
    <s v="21-6"/>
    <n v="2019"/>
    <n v="24"/>
    <n v="6786.79"/>
    <n v="1308"/>
    <n v="0"/>
    <d v="2019-07-21T00:00:00"/>
    <x v="37"/>
    <x v="10"/>
    <x v="2"/>
    <x v="1"/>
    <x v="15"/>
  </r>
  <r>
    <s v="21-4"/>
    <n v="2019"/>
    <n v="18"/>
    <n v="16082.21"/>
    <n v="5902"/>
    <n v="0"/>
    <d v="2019-06-09T00:00:00"/>
    <x v="8"/>
    <x v="4"/>
    <x v="2"/>
    <x v="1"/>
    <x v="10"/>
  </r>
  <r>
    <s v="21-4"/>
    <n v="2019"/>
    <n v="25"/>
    <n v="14795.31"/>
    <n v="4185"/>
    <n v="0"/>
    <d v="2019-07-28T00:00:00"/>
    <x v="17"/>
    <x v="10"/>
    <x v="2"/>
    <x v="1"/>
    <x v="10"/>
  </r>
  <r>
    <s v="21-18"/>
    <n v="2020"/>
    <n v="5"/>
    <n v="12538.87"/>
    <n v="128"/>
    <n v="0"/>
    <d v="2020-03-08T00:00:00"/>
    <x v="41"/>
    <x v="11"/>
    <x v="1"/>
    <x v="1"/>
    <x v="4"/>
  </r>
  <r>
    <s v="22-9"/>
    <n v="2018"/>
    <n v="25"/>
    <n v="43364.46"/>
    <n v="6903"/>
    <n v="0"/>
    <d v="2018-07-22T00:00:00"/>
    <x v="37"/>
    <x v="10"/>
    <x v="0"/>
    <x v="1"/>
    <x v="6"/>
  </r>
  <r>
    <s v="28-23"/>
    <n v="2020"/>
    <n v="40"/>
    <n v="69240.41"/>
    <n v="11994"/>
    <n v="0"/>
    <d v="2020-11-08T00:00:00"/>
    <x v="18"/>
    <x v="9"/>
    <x v="1"/>
    <x v="1"/>
    <x v="22"/>
  </r>
  <r>
    <s v="22-4"/>
    <n v="2019"/>
    <n v="11"/>
    <n v="0"/>
    <n v="0"/>
    <n v="0"/>
    <d v="2019-04-21T00:00:00"/>
    <x v="35"/>
    <x v="3"/>
    <x v="2"/>
    <x v="1"/>
    <x v="14"/>
  </r>
  <r>
    <s v="21-18"/>
    <n v="2019"/>
    <n v="51"/>
    <n v="0"/>
    <n v="0"/>
    <n v="0"/>
    <d v="2020-01-26T00:00:00"/>
    <x v="23"/>
    <x v="5"/>
    <x v="1"/>
    <x v="0"/>
    <x v="4"/>
  </r>
  <r>
    <s v="21-3"/>
    <n v="2018"/>
    <n v="22"/>
    <n v="251565.87"/>
    <n v="27054"/>
    <n v="0"/>
    <d v="2018-07-01T00:00:00"/>
    <x v="5"/>
    <x v="4"/>
    <x v="0"/>
    <x v="1"/>
    <x v="5"/>
  </r>
  <r>
    <s v="21-1"/>
    <n v="2018"/>
    <n v="38"/>
    <n v="1437518.26"/>
    <n v="118392"/>
    <n v="0"/>
    <d v="2018-10-21T00:00:00"/>
    <x v="40"/>
    <x v="2"/>
    <x v="0"/>
    <x v="1"/>
    <x v="1"/>
  </r>
  <r>
    <s v="21-1"/>
    <n v="2020"/>
    <n v="19"/>
    <n v="2230207.13"/>
    <n v="197269"/>
    <n v="0"/>
    <d v="2020-06-14T00:00:00"/>
    <x v="32"/>
    <x v="4"/>
    <x v="1"/>
    <x v="1"/>
    <x v="1"/>
  </r>
  <r>
    <s v="21-2"/>
    <n v="2018"/>
    <n v="28"/>
    <n v="16771.669999999998"/>
    <n v="1258"/>
    <n v="0"/>
    <d v="2018-08-12T00:00:00"/>
    <x v="43"/>
    <x v="8"/>
    <x v="0"/>
    <x v="1"/>
    <x v="8"/>
  </r>
  <r>
    <s v="21-2"/>
    <n v="2019"/>
    <n v="50"/>
    <n v="8750.5300000000007"/>
    <n v="954"/>
    <n v="0"/>
    <d v="2020-01-19T00:00:00"/>
    <x v="7"/>
    <x v="5"/>
    <x v="1"/>
    <x v="0"/>
    <x v="8"/>
  </r>
  <r>
    <s v="21-17"/>
    <n v="2020"/>
    <n v="44"/>
    <n v="6926.76"/>
    <n v="1210"/>
    <n v="0"/>
    <d v="2020-12-06T00:00:00"/>
    <x v="22"/>
    <x v="7"/>
    <x v="1"/>
    <x v="1"/>
    <x v="24"/>
  </r>
  <r>
    <s v="27-31"/>
    <n v="2020"/>
    <n v="5"/>
    <n v="0"/>
    <n v="0"/>
    <n v="0"/>
    <d v="2020-03-08T00:00:00"/>
    <x v="41"/>
    <x v="11"/>
    <x v="1"/>
    <x v="1"/>
    <x v="13"/>
  </r>
  <r>
    <s v="21-7"/>
    <n v="2018"/>
    <n v="7"/>
    <n v="1441454.4"/>
    <n v="338977"/>
    <n v="0"/>
    <d v="2018-03-18T00:00:00"/>
    <x v="42"/>
    <x v="11"/>
    <x v="0"/>
    <x v="1"/>
    <x v="18"/>
  </r>
  <r>
    <s v="21-4"/>
    <n v="2020"/>
    <n v="23"/>
    <n v="35936.980000000003"/>
    <n v="7179"/>
    <n v="0"/>
    <d v="2020-07-12T00:00:00"/>
    <x v="20"/>
    <x v="10"/>
    <x v="1"/>
    <x v="1"/>
    <x v="10"/>
  </r>
  <r>
    <s v="21-1"/>
    <n v="2020"/>
    <n v="15"/>
    <n v="2235763.1"/>
    <n v="201103"/>
    <n v="0"/>
    <d v="2020-05-17T00:00:00"/>
    <x v="15"/>
    <x v="6"/>
    <x v="1"/>
    <x v="1"/>
    <x v="1"/>
  </r>
  <r>
    <s v="21-90"/>
    <n v="2018"/>
    <n v="42"/>
    <n v="0.01"/>
    <n v="1"/>
    <n v="0"/>
    <d v="2018-11-18T00:00:00"/>
    <x v="16"/>
    <x v="9"/>
    <x v="0"/>
    <x v="1"/>
    <x v="12"/>
  </r>
  <r>
    <s v="21-15"/>
    <n v="2019"/>
    <n v="13"/>
    <n v="8342.94"/>
    <n v="117"/>
    <n v="0"/>
    <d v="2019-05-05T00:00:00"/>
    <x v="13"/>
    <x v="3"/>
    <x v="2"/>
    <x v="1"/>
    <x v="19"/>
  </r>
  <r>
    <s v="22-9"/>
    <n v="2019"/>
    <n v="37"/>
    <n v="255006.88"/>
    <n v="52721"/>
    <n v="0"/>
    <d v="2019-10-20T00:00:00"/>
    <x v="40"/>
    <x v="2"/>
    <x v="2"/>
    <x v="1"/>
    <x v="6"/>
  </r>
  <r>
    <s v="22-9"/>
    <n v="2020"/>
    <n v="1"/>
    <n v="221526.56"/>
    <n v="44262"/>
    <n v="0"/>
    <d v="2020-02-09T00:00:00"/>
    <x v="21"/>
    <x v="0"/>
    <x v="1"/>
    <x v="0"/>
    <x v="6"/>
  </r>
  <r>
    <s v="30-27"/>
    <n v="2019"/>
    <n v="6"/>
    <n v="62.72"/>
    <n v="16"/>
    <n v="0"/>
    <d v="2019-03-17T00:00:00"/>
    <x v="42"/>
    <x v="11"/>
    <x v="2"/>
    <x v="1"/>
    <x v="25"/>
  </r>
  <r>
    <s v="28-23"/>
    <n v="2020"/>
    <n v="13"/>
    <n v="290697.31"/>
    <n v="24514"/>
    <n v="0"/>
    <d v="2020-05-03T00:00:00"/>
    <x v="13"/>
    <x v="3"/>
    <x v="1"/>
    <x v="1"/>
    <x v="22"/>
  </r>
  <r>
    <s v="28-23"/>
    <n v="2018"/>
    <n v="38"/>
    <n v="27371.49"/>
    <n v="1447"/>
    <n v="0"/>
    <d v="2018-10-21T00:00:00"/>
    <x v="40"/>
    <x v="2"/>
    <x v="0"/>
    <x v="1"/>
    <x v="22"/>
  </r>
  <r>
    <s v="21-1"/>
    <n v="2020"/>
    <n v="49"/>
    <n v="2225528.58"/>
    <n v="170752"/>
    <n v="0"/>
    <d v="2021-01-10T00:00:00"/>
    <x v="11"/>
    <x v="5"/>
    <x v="3"/>
    <x v="0"/>
    <x v="1"/>
  </r>
  <r>
    <s v="21-7"/>
    <n v="2020"/>
    <n v="46"/>
    <n v="1200649.8400000001"/>
    <n v="262663"/>
    <n v="0"/>
    <d v="2020-12-20T00:00:00"/>
    <x v="12"/>
    <x v="7"/>
    <x v="1"/>
    <x v="1"/>
    <x v="18"/>
  </r>
  <r>
    <s v="21-3"/>
    <n v="2019"/>
    <n v="19"/>
    <n v="158700.84"/>
    <n v="53200"/>
    <n v="0"/>
    <d v="2019-06-16T00:00:00"/>
    <x v="32"/>
    <x v="4"/>
    <x v="2"/>
    <x v="1"/>
    <x v="5"/>
  </r>
  <r>
    <s v="21-3"/>
    <n v="2019"/>
    <n v="48"/>
    <n v="165269.59"/>
    <n v="59028"/>
    <n v="0"/>
    <d v="2020-01-05T00:00:00"/>
    <x v="6"/>
    <x v="5"/>
    <x v="1"/>
    <x v="0"/>
    <x v="5"/>
  </r>
  <r>
    <s v="21-1"/>
    <n v="2018"/>
    <n v="45"/>
    <n v="1391876.35"/>
    <n v="117604"/>
    <n v="0"/>
    <d v="2018-12-09T00:00:00"/>
    <x v="22"/>
    <x v="7"/>
    <x v="0"/>
    <x v="1"/>
    <x v="1"/>
  </r>
  <r>
    <s v="22-10"/>
    <n v="2018"/>
    <n v="41"/>
    <n v="6266.78"/>
    <n v="231"/>
    <n v="0"/>
    <d v="2018-11-11T00:00:00"/>
    <x v="18"/>
    <x v="9"/>
    <x v="0"/>
    <x v="1"/>
    <x v="17"/>
  </r>
  <r>
    <s v="28-28"/>
    <n v="2019"/>
    <n v="30"/>
    <n v="3257.51"/>
    <n v="45"/>
    <n v="0"/>
    <d v="2019-09-01T00:00:00"/>
    <x v="49"/>
    <x v="8"/>
    <x v="2"/>
    <x v="1"/>
    <x v="11"/>
  </r>
  <r>
    <s v="22-9"/>
    <n v="2020"/>
    <n v="50"/>
    <n v="298375.67999999999"/>
    <n v="59158"/>
    <n v="275074"/>
    <d v="2021-01-17T00:00:00"/>
    <x v="7"/>
    <x v="5"/>
    <x v="3"/>
    <x v="0"/>
    <x v="6"/>
  </r>
  <r>
    <s v="21-7"/>
    <n v="2020"/>
    <n v="50"/>
    <n v="1441235.21"/>
    <n v="284552"/>
    <n v="3331432"/>
    <d v="2021-01-17T00:00:00"/>
    <x v="7"/>
    <x v="5"/>
    <x v="3"/>
    <x v="0"/>
    <x v="18"/>
  </r>
  <r>
    <s v="21-5"/>
    <n v="2020"/>
    <n v="52"/>
    <n v="1287768.6200000001"/>
    <n v="344533"/>
    <n v="1989760"/>
    <d v="2021-01-31T00:00:00"/>
    <x v="28"/>
    <x v="5"/>
    <x v="3"/>
    <x v="0"/>
    <x v="21"/>
  </r>
  <r>
    <s v="21-20"/>
    <n v="2018"/>
    <n v="16"/>
    <n v="18809895.600000001"/>
    <n v="2076895"/>
    <n v="0"/>
    <d v="2018-05-20T00:00:00"/>
    <x v="15"/>
    <x v="6"/>
    <x v="0"/>
    <x v="1"/>
    <x v="0"/>
  </r>
  <r>
    <s v="21-3"/>
    <n v="2020"/>
    <n v="43"/>
    <n v="275532.26"/>
    <n v="64686"/>
    <n v="0"/>
    <d v="2020-11-29T00:00:00"/>
    <x v="46"/>
    <x v="9"/>
    <x v="1"/>
    <x v="1"/>
    <x v="5"/>
  </r>
  <r>
    <s v="21-6"/>
    <n v="2019"/>
    <n v="6"/>
    <n v="6204.52"/>
    <n v="1429"/>
    <n v="0"/>
    <d v="2019-03-17T00:00:00"/>
    <x v="42"/>
    <x v="11"/>
    <x v="2"/>
    <x v="1"/>
    <x v="15"/>
  </r>
  <r>
    <s v="21-17"/>
    <n v="2020"/>
    <n v="28"/>
    <n v="1195.68"/>
    <n v="304"/>
    <n v="0"/>
    <d v="2020-08-16T00:00:00"/>
    <x v="14"/>
    <x v="8"/>
    <x v="1"/>
    <x v="1"/>
    <x v="24"/>
  </r>
  <r>
    <s v="21-15"/>
    <n v="2020"/>
    <n v="18"/>
    <n v="7817.74"/>
    <n v="109"/>
    <n v="0"/>
    <d v="2020-06-07T00:00:00"/>
    <x v="8"/>
    <x v="4"/>
    <x v="1"/>
    <x v="1"/>
    <x v="19"/>
  </r>
  <r>
    <s v="21-15"/>
    <n v="2019"/>
    <n v="50"/>
    <n v="6280.3"/>
    <n v="97"/>
    <n v="0"/>
    <d v="2020-01-19T00:00:00"/>
    <x v="7"/>
    <x v="5"/>
    <x v="1"/>
    <x v="0"/>
    <x v="19"/>
  </r>
  <r>
    <s v="21-13"/>
    <n v="2018"/>
    <n v="23"/>
    <n v="0"/>
    <n v="0"/>
    <n v="0"/>
    <d v="2018-07-08T00:00:00"/>
    <x v="27"/>
    <x v="10"/>
    <x v="0"/>
    <x v="1"/>
    <x v="7"/>
  </r>
  <r>
    <s v="22-9"/>
    <n v="2018"/>
    <n v="46"/>
    <n v="30882.37"/>
    <n v="5203"/>
    <n v="0"/>
    <d v="2018-12-16T00:00:00"/>
    <x v="33"/>
    <x v="7"/>
    <x v="0"/>
    <x v="1"/>
    <x v="6"/>
  </r>
  <r>
    <s v="22-9"/>
    <n v="2020"/>
    <n v="44"/>
    <n v="304374.05"/>
    <n v="62201"/>
    <n v="0"/>
    <d v="2020-12-06T00:00:00"/>
    <x v="22"/>
    <x v="7"/>
    <x v="1"/>
    <x v="1"/>
    <x v="6"/>
  </r>
  <r>
    <s v="25-1"/>
    <n v="2018"/>
    <n v="49"/>
    <n v="165.36"/>
    <n v="2"/>
    <n v="0"/>
    <d v="2019-01-06T00:00:00"/>
    <x v="6"/>
    <x v="5"/>
    <x v="2"/>
    <x v="0"/>
    <x v="2"/>
  </r>
  <r>
    <s v="22-14"/>
    <n v="2019"/>
    <n v="13"/>
    <n v="0"/>
    <n v="0"/>
    <n v="0"/>
    <d v="2019-05-05T00:00:00"/>
    <x v="13"/>
    <x v="3"/>
    <x v="2"/>
    <x v="1"/>
    <x v="16"/>
  </r>
  <r>
    <s v="21-17"/>
    <n v="2019"/>
    <n v="18"/>
    <n v="0"/>
    <n v="0"/>
    <n v="0"/>
    <d v="2019-06-09T00:00:00"/>
    <x v="8"/>
    <x v="4"/>
    <x v="2"/>
    <x v="1"/>
    <x v="24"/>
  </r>
  <r>
    <s v="27-31"/>
    <n v="2019"/>
    <n v="51"/>
    <n v="0"/>
    <n v="0"/>
    <n v="0"/>
    <d v="2020-01-26T00:00:00"/>
    <x v="23"/>
    <x v="5"/>
    <x v="1"/>
    <x v="0"/>
    <x v="13"/>
  </r>
  <r>
    <s v="21-7"/>
    <n v="2019"/>
    <n v="24"/>
    <n v="2487675.4"/>
    <n v="576795"/>
    <n v="0"/>
    <d v="2019-07-21T00:00:00"/>
    <x v="37"/>
    <x v="10"/>
    <x v="2"/>
    <x v="1"/>
    <x v="18"/>
  </r>
  <r>
    <s v="21-3"/>
    <n v="2020"/>
    <n v="9"/>
    <n v="212101.56"/>
    <n v="79683"/>
    <n v="0"/>
    <d v="2020-04-05T00:00:00"/>
    <x v="3"/>
    <x v="3"/>
    <x v="1"/>
    <x v="1"/>
    <x v="5"/>
  </r>
  <r>
    <s v="21-20"/>
    <n v="2019"/>
    <n v="52"/>
    <n v="8614317.2799999993"/>
    <n v="1210103"/>
    <n v="0"/>
    <d v="2020-02-02T00:00:00"/>
    <x v="28"/>
    <x v="5"/>
    <x v="1"/>
    <x v="0"/>
    <x v="0"/>
  </r>
  <r>
    <s v="21-8"/>
    <n v="2020"/>
    <n v="44"/>
    <n v="2666049.5699999998"/>
    <n v="808561"/>
    <n v="0"/>
    <d v="2020-12-06T00:00:00"/>
    <x v="22"/>
    <x v="7"/>
    <x v="1"/>
    <x v="1"/>
    <x v="9"/>
  </r>
  <r>
    <s v="21-4"/>
    <n v="2019"/>
    <n v="47"/>
    <n v="13706.98"/>
    <n v="2109"/>
    <n v="0"/>
    <d v="2019-12-29T00:00:00"/>
    <x v="19"/>
    <x v="7"/>
    <x v="2"/>
    <x v="1"/>
    <x v="10"/>
  </r>
  <r>
    <s v="21-17"/>
    <n v="2020"/>
    <n v="45"/>
    <n v="22744.14"/>
    <n v="4664"/>
    <n v="0"/>
    <d v="2020-12-13T00:00:00"/>
    <x v="33"/>
    <x v="7"/>
    <x v="1"/>
    <x v="1"/>
    <x v="24"/>
  </r>
  <r>
    <s v="21-15"/>
    <n v="2019"/>
    <n v="7"/>
    <n v="6036.6"/>
    <n v="85"/>
    <n v="0"/>
    <d v="2019-03-24T00:00:00"/>
    <x v="25"/>
    <x v="11"/>
    <x v="2"/>
    <x v="1"/>
    <x v="19"/>
  </r>
  <r>
    <s v="22-9"/>
    <n v="2019"/>
    <n v="28"/>
    <n v="231842.31"/>
    <n v="48381"/>
    <n v="0"/>
    <d v="2019-08-18T00:00:00"/>
    <x v="14"/>
    <x v="8"/>
    <x v="2"/>
    <x v="1"/>
    <x v="6"/>
  </r>
  <r>
    <s v="25-1"/>
    <n v="2019"/>
    <n v="4"/>
    <n v="165.36"/>
    <n v="2"/>
    <n v="0"/>
    <d v="2019-03-03T00:00:00"/>
    <x v="36"/>
    <x v="0"/>
    <x v="2"/>
    <x v="1"/>
    <x v="2"/>
  </r>
  <r>
    <s v="22-4"/>
    <n v="2018"/>
    <n v="51"/>
    <n v="9781.81"/>
    <n v="11"/>
    <n v="0"/>
    <d v="2019-01-20T00:00:00"/>
    <x v="7"/>
    <x v="5"/>
    <x v="2"/>
    <x v="0"/>
    <x v="14"/>
  </r>
  <r>
    <s v="25-1"/>
    <n v="2018"/>
    <n v="17"/>
    <n v="884.88"/>
    <n v="12"/>
    <n v="0"/>
    <d v="2018-05-27T00:00:00"/>
    <x v="48"/>
    <x v="6"/>
    <x v="0"/>
    <x v="1"/>
    <x v="2"/>
  </r>
  <r>
    <s v="22-4"/>
    <n v="2020"/>
    <n v="37"/>
    <n v="0"/>
    <n v="0"/>
    <n v="0"/>
    <d v="2020-10-18T00:00:00"/>
    <x v="40"/>
    <x v="2"/>
    <x v="1"/>
    <x v="1"/>
    <x v="14"/>
  </r>
  <r>
    <s v="27-31"/>
    <n v="2019"/>
    <n v="3"/>
    <n v="-450"/>
    <n v="-31"/>
    <n v="0"/>
    <d v="2019-02-24T00:00:00"/>
    <x v="34"/>
    <x v="0"/>
    <x v="2"/>
    <x v="1"/>
    <x v="13"/>
  </r>
  <r>
    <s v="21-7"/>
    <n v="2019"/>
    <n v="23"/>
    <n v="2778567.37"/>
    <n v="656056"/>
    <n v="0"/>
    <d v="2019-07-14T00:00:00"/>
    <x v="20"/>
    <x v="10"/>
    <x v="2"/>
    <x v="1"/>
    <x v="18"/>
  </r>
  <r>
    <s v="21-7"/>
    <n v="2020"/>
    <n v="14"/>
    <n v="4349532"/>
    <n v="958466"/>
    <n v="0"/>
    <d v="2020-05-10T00:00:00"/>
    <x v="29"/>
    <x v="6"/>
    <x v="1"/>
    <x v="1"/>
    <x v="18"/>
  </r>
  <r>
    <s v="21-13"/>
    <n v="2018"/>
    <n v="46"/>
    <n v="0"/>
    <n v="0"/>
    <n v="0"/>
    <d v="2018-12-16T00:00:00"/>
    <x v="33"/>
    <x v="7"/>
    <x v="0"/>
    <x v="1"/>
    <x v="7"/>
  </r>
  <r>
    <s v="21-4"/>
    <n v="2019"/>
    <n v="38"/>
    <n v="26118.12"/>
    <n v="4480"/>
    <n v="0"/>
    <d v="2019-10-27T00:00:00"/>
    <x v="26"/>
    <x v="2"/>
    <x v="2"/>
    <x v="1"/>
    <x v="10"/>
  </r>
  <r>
    <s v="21-2"/>
    <n v="2020"/>
    <n v="45"/>
    <n v="7570.81"/>
    <n v="271"/>
    <n v="0"/>
    <d v="2020-12-13T00:00:00"/>
    <x v="33"/>
    <x v="7"/>
    <x v="1"/>
    <x v="1"/>
    <x v="8"/>
  </r>
  <r>
    <s v="21-2"/>
    <n v="2018"/>
    <n v="46"/>
    <n v="26229.51"/>
    <n v="1883"/>
    <n v="0"/>
    <d v="2018-12-16T00:00:00"/>
    <x v="33"/>
    <x v="7"/>
    <x v="0"/>
    <x v="1"/>
    <x v="8"/>
  </r>
  <r>
    <s v="21-90"/>
    <n v="2019"/>
    <n v="27"/>
    <n v="172.37"/>
    <n v="6"/>
    <n v="0"/>
    <d v="2019-08-11T00:00:00"/>
    <x v="43"/>
    <x v="8"/>
    <x v="2"/>
    <x v="1"/>
    <x v="12"/>
  </r>
  <r>
    <s v="21-17"/>
    <n v="2020"/>
    <n v="26"/>
    <n v="2406.08"/>
    <n v="504"/>
    <n v="0"/>
    <d v="2020-08-02T00:00:00"/>
    <x v="44"/>
    <x v="10"/>
    <x v="1"/>
    <x v="1"/>
    <x v="24"/>
  </r>
  <r>
    <s v="22-12"/>
    <n v="2018"/>
    <n v="28"/>
    <n v="45725.65"/>
    <n v="4701"/>
    <n v="0"/>
    <d v="2018-08-12T00:00:00"/>
    <x v="43"/>
    <x v="8"/>
    <x v="0"/>
    <x v="1"/>
    <x v="3"/>
  </r>
  <r>
    <s v="21-13"/>
    <n v="2019"/>
    <n v="15"/>
    <n v="0"/>
    <n v="0"/>
    <n v="0"/>
    <d v="2019-05-19T00:00:00"/>
    <x v="15"/>
    <x v="6"/>
    <x v="2"/>
    <x v="1"/>
    <x v="7"/>
  </r>
  <r>
    <s v="22-9"/>
    <n v="2018"/>
    <n v="30"/>
    <n v="28496.86"/>
    <n v="4253"/>
    <n v="0"/>
    <d v="2018-08-26T00:00:00"/>
    <x v="47"/>
    <x v="8"/>
    <x v="0"/>
    <x v="1"/>
    <x v="6"/>
  </r>
  <r>
    <s v="28-23"/>
    <n v="2020"/>
    <n v="18"/>
    <n v="273489.5"/>
    <n v="26161"/>
    <n v="0"/>
    <d v="2020-06-07T00:00:00"/>
    <x v="8"/>
    <x v="4"/>
    <x v="1"/>
    <x v="1"/>
    <x v="22"/>
  </r>
  <r>
    <s v="25-1"/>
    <n v="2019"/>
    <n v="13"/>
    <n v="-82.68"/>
    <n v="-1"/>
    <n v="0"/>
    <d v="2019-05-05T00:00:00"/>
    <x v="13"/>
    <x v="3"/>
    <x v="2"/>
    <x v="1"/>
    <x v="2"/>
  </r>
  <r>
    <s v="22-14"/>
    <n v="2018"/>
    <n v="4"/>
    <n v="0"/>
    <n v="0"/>
    <n v="0"/>
    <d v="2018-02-25T00:00:00"/>
    <x v="34"/>
    <x v="0"/>
    <x v="0"/>
    <x v="1"/>
    <x v="16"/>
  </r>
  <r>
    <s v="21-18"/>
    <n v="2019"/>
    <n v="34"/>
    <n v="0"/>
    <n v="0"/>
    <n v="0"/>
    <d v="2019-09-29T00:00:00"/>
    <x v="1"/>
    <x v="1"/>
    <x v="2"/>
    <x v="1"/>
    <x v="4"/>
  </r>
  <r>
    <s v="28-26"/>
    <n v="2020"/>
    <n v="4"/>
    <n v="732.45"/>
    <n v="20"/>
    <n v="0"/>
    <d v="2020-03-01T00:00:00"/>
    <x v="36"/>
    <x v="0"/>
    <x v="1"/>
    <x v="1"/>
    <x v="20"/>
  </r>
  <r>
    <s v="27-31"/>
    <n v="2020"/>
    <n v="51"/>
    <n v="0"/>
    <n v="0"/>
    <n v="2"/>
    <d v="2021-01-24T00:00:00"/>
    <x v="23"/>
    <x v="5"/>
    <x v="3"/>
    <x v="0"/>
    <x v="13"/>
  </r>
  <r>
    <s v="21-20"/>
    <n v="2019"/>
    <n v="31"/>
    <n v="13421700.279999999"/>
    <n v="1754429"/>
    <n v="0"/>
    <d v="2019-09-08T00:00:00"/>
    <x v="9"/>
    <x v="1"/>
    <x v="2"/>
    <x v="1"/>
    <x v="0"/>
  </r>
  <r>
    <s v="21-6"/>
    <n v="2018"/>
    <n v="47"/>
    <n v="15607.73"/>
    <n v="6293"/>
    <n v="0"/>
    <d v="2018-12-23T00:00:00"/>
    <x v="12"/>
    <x v="7"/>
    <x v="0"/>
    <x v="1"/>
    <x v="15"/>
  </r>
  <r>
    <s v="21-4"/>
    <n v="2019"/>
    <n v="2"/>
    <n v="9692.91"/>
    <n v="3083"/>
    <n v="0"/>
    <d v="2019-02-17T00:00:00"/>
    <x v="0"/>
    <x v="0"/>
    <x v="2"/>
    <x v="0"/>
    <x v="10"/>
  </r>
  <r>
    <s v="22-12"/>
    <n v="2020"/>
    <n v="13"/>
    <n v="23175.62"/>
    <n v="1696"/>
    <n v="0"/>
    <d v="2020-05-03T00:00:00"/>
    <x v="13"/>
    <x v="3"/>
    <x v="1"/>
    <x v="1"/>
    <x v="3"/>
  </r>
  <r>
    <s v="22-9"/>
    <n v="2020"/>
    <n v="23"/>
    <n v="322017.53000000003"/>
    <n v="63294"/>
    <n v="0"/>
    <d v="2020-07-12T00:00:00"/>
    <x v="20"/>
    <x v="10"/>
    <x v="1"/>
    <x v="1"/>
    <x v="6"/>
  </r>
  <r>
    <s v="22-9"/>
    <n v="2019"/>
    <n v="38"/>
    <n v="290233.48"/>
    <n v="56727"/>
    <n v="0"/>
    <d v="2019-10-27T00:00:00"/>
    <x v="26"/>
    <x v="2"/>
    <x v="2"/>
    <x v="1"/>
    <x v="6"/>
  </r>
  <r>
    <s v="28-23"/>
    <n v="2018"/>
    <n v="31"/>
    <n v="38832.449999999997"/>
    <n v="2064"/>
    <n v="0"/>
    <d v="2018-09-02T00:00:00"/>
    <x v="49"/>
    <x v="8"/>
    <x v="0"/>
    <x v="1"/>
    <x v="22"/>
  </r>
  <r>
    <s v="28-26"/>
    <n v="2019"/>
    <n v="51"/>
    <n v="861"/>
    <n v="26"/>
    <n v="0"/>
    <d v="2020-01-26T00:00:00"/>
    <x v="23"/>
    <x v="5"/>
    <x v="1"/>
    <x v="0"/>
    <x v="20"/>
  </r>
  <r>
    <s v="21-20"/>
    <n v="2019"/>
    <n v="45"/>
    <n v="7548054.8600000003"/>
    <n v="1066619"/>
    <n v="0"/>
    <d v="2019-12-15T00:00:00"/>
    <x v="33"/>
    <x v="7"/>
    <x v="2"/>
    <x v="1"/>
    <x v="0"/>
  </r>
  <r>
    <s v="21-7"/>
    <n v="2020"/>
    <n v="31"/>
    <n v="2804015.89"/>
    <n v="605345"/>
    <n v="0"/>
    <d v="2020-09-06T00:00:00"/>
    <x v="9"/>
    <x v="1"/>
    <x v="1"/>
    <x v="1"/>
    <x v="18"/>
  </r>
  <r>
    <s v="21-5"/>
    <n v="2019"/>
    <n v="51"/>
    <n v="848916.22"/>
    <n v="279977"/>
    <n v="0"/>
    <d v="2020-01-26T00:00:00"/>
    <x v="23"/>
    <x v="5"/>
    <x v="1"/>
    <x v="0"/>
    <x v="21"/>
  </r>
  <r>
    <s v="21-4"/>
    <n v="2018"/>
    <n v="21"/>
    <n v="14467.76"/>
    <n v="5639"/>
    <n v="0"/>
    <d v="2018-06-24T00:00:00"/>
    <x v="31"/>
    <x v="4"/>
    <x v="0"/>
    <x v="1"/>
    <x v="10"/>
  </r>
  <r>
    <s v="21-90"/>
    <n v="2020"/>
    <n v="32"/>
    <n v="362.51"/>
    <n v="5"/>
    <n v="0"/>
    <d v="2020-09-13T00:00:00"/>
    <x v="50"/>
    <x v="1"/>
    <x v="1"/>
    <x v="1"/>
    <x v="12"/>
  </r>
  <r>
    <s v="22-10"/>
    <n v="2019"/>
    <n v="4"/>
    <n v="2455.4899999999998"/>
    <n v="98"/>
    <n v="0"/>
    <d v="2019-03-03T00:00:00"/>
    <x v="36"/>
    <x v="0"/>
    <x v="2"/>
    <x v="1"/>
    <x v="17"/>
  </r>
  <r>
    <s v="22-12"/>
    <n v="2018"/>
    <n v="13"/>
    <n v="54239.66"/>
    <n v="5108"/>
    <n v="0"/>
    <d v="2018-04-29T00:00:00"/>
    <x v="39"/>
    <x v="3"/>
    <x v="0"/>
    <x v="1"/>
    <x v="3"/>
  </r>
  <r>
    <s v="21-15"/>
    <n v="2020"/>
    <n v="40"/>
    <n v="6637.29"/>
    <n v="91"/>
    <n v="0"/>
    <d v="2020-11-08T00:00:00"/>
    <x v="18"/>
    <x v="9"/>
    <x v="1"/>
    <x v="1"/>
    <x v="19"/>
  </r>
  <r>
    <s v="22-9"/>
    <n v="2020"/>
    <n v="10"/>
    <n v="91929.08"/>
    <n v="18364"/>
    <n v="0"/>
    <d v="2020-04-12T00:00:00"/>
    <x v="24"/>
    <x v="3"/>
    <x v="1"/>
    <x v="1"/>
    <x v="6"/>
  </r>
  <r>
    <s v="21-18"/>
    <n v="2020"/>
    <n v="49"/>
    <n v="4176.8500000000004"/>
    <n v="38"/>
    <n v="0"/>
    <d v="2021-01-10T00:00:00"/>
    <x v="11"/>
    <x v="5"/>
    <x v="3"/>
    <x v="0"/>
    <x v="4"/>
  </r>
  <r>
    <s v="21-7"/>
    <n v="2018"/>
    <n v="53"/>
    <n v="875521.45"/>
    <n v="215789"/>
    <n v="0"/>
    <d v="2019-02-03T00:00:00"/>
    <x v="28"/>
    <x v="5"/>
    <x v="2"/>
    <x v="0"/>
    <x v="18"/>
  </r>
  <r>
    <s v="27-31"/>
    <n v="2020"/>
    <n v="22"/>
    <n v="0"/>
    <n v="0"/>
    <n v="0"/>
    <d v="2020-07-05T00:00:00"/>
    <x v="27"/>
    <x v="10"/>
    <x v="1"/>
    <x v="1"/>
    <x v="13"/>
  </r>
  <r>
    <s v="21-7"/>
    <n v="2019"/>
    <n v="21"/>
    <n v="3110481.85"/>
    <n v="717781"/>
    <n v="0"/>
    <d v="2019-06-30T00:00:00"/>
    <x v="5"/>
    <x v="4"/>
    <x v="2"/>
    <x v="1"/>
    <x v="18"/>
  </r>
  <r>
    <s v="21-3"/>
    <n v="2018"/>
    <n v="2"/>
    <n v="149088.54999999999"/>
    <n v="21130"/>
    <n v="0"/>
    <d v="2018-02-11T00:00:00"/>
    <x v="21"/>
    <x v="0"/>
    <x v="0"/>
    <x v="0"/>
    <x v="5"/>
  </r>
  <r>
    <s v="21-7"/>
    <n v="2018"/>
    <n v="13"/>
    <n v="2636888.92"/>
    <n v="593981"/>
    <n v="0"/>
    <d v="2018-04-29T00:00:00"/>
    <x v="39"/>
    <x v="3"/>
    <x v="0"/>
    <x v="1"/>
    <x v="18"/>
  </r>
  <r>
    <s v="21-8"/>
    <n v="2020"/>
    <n v="45"/>
    <n v="2644846.21"/>
    <n v="830390"/>
    <n v="0"/>
    <d v="2020-12-13T00:00:00"/>
    <x v="33"/>
    <x v="7"/>
    <x v="1"/>
    <x v="1"/>
    <x v="9"/>
  </r>
  <r>
    <s v="21-13"/>
    <n v="2018"/>
    <n v="52"/>
    <n v="0"/>
    <n v="0"/>
    <n v="0"/>
    <d v="2019-01-27T00:00:00"/>
    <x v="23"/>
    <x v="5"/>
    <x v="2"/>
    <x v="0"/>
    <x v="7"/>
  </r>
  <r>
    <s v="22-12"/>
    <n v="2019"/>
    <n v="42"/>
    <n v="46782.23"/>
    <n v="4043"/>
    <n v="0"/>
    <d v="2019-11-24T00:00:00"/>
    <x v="45"/>
    <x v="9"/>
    <x v="2"/>
    <x v="1"/>
    <x v="3"/>
  </r>
  <r>
    <s v="22-9"/>
    <n v="2018"/>
    <n v="34"/>
    <n v="34958.31"/>
    <n v="5190"/>
    <n v="0"/>
    <d v="2018-09-23T00:00:00"/>
    <x v="51"/>
    <x v="1"/>
    <x v="0"/>
    <x v="1"/>
    <x v="6"/>
  </r>
  <r>
    <s v="25-1"/>
    <n v="2019"/>
    <n v="19"/>
    <n v="0"/>
    <n v="0"/>
    <n v="0"/>
    <d v="2019-06-16T00:00:00"/>
    <x v="32"/>
    <x v="4"/>
    <x v="2"/>
    <x v="1"/>
    <x v="2"/>
  </r>
  <r>
    <s v="28-28"/>
    <n v="2020"/>
    <n v="27"/>
    <n v="15586.46"/>
    <n v="257"/>
    <n v="0"/>
    <d v="2020-08-09T00:00:00"/>
    <x v="43"/>
    <x v="8"/>
    <x v="1"/>
    <x v="1"/>
    <x v="11"/>
  </r>
  <r>
    <s v="28-26"/>
    <n v="2019"/>
    <n v="21"/>
    <n v="221153.92000000001"/>
    <n v="2291"/>
    <n v="0"/>
    <d v="2019-06-30T00:00:00"/>
    <x v="5"/>
    <x v="4"/>
    <x v="2"/>
    <x v="1"/>
    <x v="20"/>
  </r>
  <r>
    <s v="28-26"/>
    <n v="2020"/>
    <n v="17"/>
    <n v="557.71"/>
    <n v="17"/>
    <n v="0"/>
    <d v="2020-05-31T00:00:00"/>
    <x v="10"/>
    <x v="6"/>
    <x v="1"/>
    <x v="1"/>
    <x v="20"/>
  </r>
  <r>
    <s v="22-12"/>
    <n v="2021"/>
    <n v="1"/>
    <n v="53744.69"/>
    <n v="4527"/>
    <n v="14381"/>
    <d v="2021-02-07T00:00:00"/>
    <x v="21"/>
    <x v="0"/>
    <x v="3"/>
    <x v="0"/>
    <x v="3"/>
  </r>
  <r>
    <s v="21-20"/>
    <n v="2020"/>
    <n v="42"/>
    <n v="16648751.689999999"/>
    <n v="1747584"/>
    <n v="0"/>
    <d v="2020-11-22T00:00:00"/>
    <x v="45"/>
    <x v="9"/>
    <x v="1"/>
    <x v="1"/>
    <x v="0"/>
  </r>
  <r>
    <s v="21-3"/>
    <n v="2020"/>
    <n v="37"/>
    <n v="353948.44"/>
    <n v="74974"/>
    <n v="0"/>
    <d v="2020-10-18T00:00:00"/>
    <x v="40"/>
    <x v="2"/>
    <x v="1"/>
    <x v="1"/>
    <x v="5"/>
  </r>
  <r>
    <s v="21-6"/>
    <n v="2018"/>
    <n v="52"/>
    <n v="16606.78"/>
    <n v="6887"/>
    <n v="0"/>
    <d v="2019-01-27T00:00:00"/>
    <x v="23"/>
    <x v="5"/>
    <x v="2"/>
    <x v="0"/>
    <x v="15"/>
  </r>
  <r>
    <s v="21-2"/>
    <n v="2020"/>
    <n v="10"/>
    <n v="9301.01"/>
    <n v="616"/>
    <n v="0"/>
    <d v="2020-04-12T00:00:00"/>
    <x v="24"/>
    <x v="3"/>
    <x v="1"/>
    <x v="1"/>
    <x v="8"/>
  </r>
  <r>
    <s v="21-17"/>
    <n v="2020"/>
    <n v="33"/>
    <n v="3393.24"/>
    <n v="242"/>
    <n v="0"/>
    <d v="2020-09-20T00:00:00"/>
    <x v="51"/>
    <x v="1"/>
    <x v="1"/>
    <x v="1"/>
    <x v="24"/>
  </r>
  <r>
    <s v="21-17"/>
    <n v="2019"/>
    <n v="27"/>
    <n v="595.04"/>
    <n v="160"/>
    <n v="0"/>
    <d v="2019-08-11T00:00:00"/>
    <x v="43"/>
    <x v="8"/>
    <x v="2"/>
    <x v="1"/>
    <x v="24"/>
  </r>
  <r>
    <s v="22-12"/>
    <n v="2020"/>
    <n v="3"/>
    <n v="41799.870000000003"/>
    <n v="3441"/>
    <n v="0"/>
    <d v="2020-02-23T00:00:00"/>
    <x v="34"/>
    <x v="0"/>
    <x v="1"/>
    <x v="1"/>
    <x v="3"/>
  </r>
  <r>
    <s v="21-15"/>
    <n v="2020"/>
    <n v="16"/>
    <n v="6415.96"/>
    <n v="89"/>
    <n v="0"/>
    <d v="2020-05-24T00:00:00"/>
    <x v="48"/>
    <x v="6"/>
    <x v="1"/>
    <x v="1"/>
    <x v="19"/>
  </r>
  <r>
    <s v="25-1"/>
    <n v="2019"/>
    <n v="38"/>
    <n v="0"/>
    <n v="0"/>
    <n v="0"/>
    <d v="2019-10-27T00:00:00"/>
    <x v="26"/>
    <x v="2"/>
    <x v="2"/>
    <x v="1"/>
    <x v="2"/>
  </r>
  <r>
    <s v="28-28"/>
    <n v="2018"/>
    <n v="2"/>
    <n v="729.4"/>
    <n v="14"/>
    <n v="0"/>
    <d v="2018-02-11T00:00:00"/>
    <x v="21"/>
    <x v="0"/>
    <x v="0"/>
    <x v="0"/>
    <x v="11"/>
  </r>
  <r>
    <s v="21-5"/>
    <n v="2018"/>
    <n v="38"/>
    <n v="847814.71"/>
    <n v="281462"/>
    <n v="0"/>
    <d v="2018-10-21T00:00:00"/>
    <x v="40"/>
    <x v="2"/>
    <x v="0"/>
    <x v="1"/>
    <x v="21"/>
  </r>
  <r>
    <s v="21-5"/>
    <n v="2020"/>
    <n v="45"/>
    <n v="1237025.3899999999"/>
    <n v="355121"/>
    <n v="0"/>
    <d v="2020-12-13T00:00:00"/>
    <x v="33"/>
    <x v="7"/>
    <x v="1"/>
    <x v="1"/>
    <x v="21"/>
  </r>
  <r>
    <s v="21-13"/>
    <n v="2019"/>
    <n v="2"/>
    <n v="0"/>
    <n v="0"/>
    <n v="0"/>
    <d v="2019-02-17T00:00:00"/>
    <x v="0"/>
    <x v="0"/>
    <x v="2"/>
    <x v="0"/>
    <x v="7"/>
  </r>
  <r>
    <s v="21-2"/>
    <n v="2019"/>
    <n v="24"/>
    <n v="31827.31"/>
    <n v="1983"/>
    <n v="0"/>
    <d v="2019-07-21T00:00:00"/>
    <x v="37"/>
    <x v="10"/>
    <x v="2"/>
    <x v="1"/>
    <x v="8"/>
  </r>
  <r>
    <s v="21-15"/>
    <n v="2018"/>
    <n v="35"/>
    <n v="7766.15"/>
    <n v="116"/>
    <n v="0"/>
    <d v="2018-09-30T00:00:00"/>
    <x v="1"/>
    <x v="1"/>
    <x v="0"/>
    <x v="1"/>
    <x v="19"/>
  </r>
  <r>
    <s v="28-23"/>
    <n v="2020"/>
    <n v="26"/>
    <n v="156701.56"/>
    <n v="19596"/>
    <n v="0"/>
    <d v="2020-08-02T00:00:00"/>
    <x v="44"/>
    <x v="10"/>
    <x v="1"/>
    <x v="1"/>
    <x v="22"/>
  </r>
  <r>
    <s v="25-1"/>
    <n v="2020"/>
    <n v="4"/>
    <n v="0"/>
    <n v="0"/>
    <n v="0"/>
    <d v="2020-03-01T00:00:00"/>
    <x v="36"/>
    <x v="0"/>
    <x v="1"/>
    <x v="1"/>
    <x v="2"/>
  </r>
  <r>
    <s v="27-31"/>
    <n v="2018"/>
    <n v="13"/>
    <n v="319129.87"/>
    <n v="17955"/>
    <n v="0"/>
    <d v="2018-04-29T00:00:00"/>
    <x v="39"/>
    <x v="3"/>
    <x v="0"/>
    <x v="1"/>
    <x v="13"/>
  </r>
  <r>
    <s v="21-20"/>
    <n v="2020"/>
    <n v="48"/>
    <n v="11077730.289999999"/>
    <n v="1070574"/>
    <n v="0"/>
    <d v="2021-01-03T00:00:00"/>
    <x v="6"/>
    <x v="5"/>
    <x v="3"/>
    <x v="0"/>
    <x v="0"/>
  </r>
  <r>
    <s v="21-8"/>
    <n v="2019"/>
    <n v="22"/>
    <n v="3321935.03"/>
    <n v="979511"/>
    <n v="0"/>
    <d v="2019-07-07T00:00:00"/>
    <x v="27"/>
    <x v="10"/>
    <x v="2"/>
    <x v="1"/>
    <x v="9"/>
  </r>
  <r>
    <s v="21-90"/>
    <n v="2019"/>
    <n v="40"/>
    <n v="543.80999999999995"/>
    <n v="57"/>
    <n v="0"/>
    <d v="2019-11-10T00:00:00"/>
    <x v="18"/>
    <x v="9"/>
    <x v="2"/>
    <x v="1"/>
    <x v="12"/>
  </r>
  <r>
    <s v="22-12"/>
    <n v="2018"/>
    <n v="39"/>
    <n v="54625.57"/>
    <n v="4727"/>
    <n v="0"/>
    <d v="2018-10-28T00:00:00"/>
    <x v="26"/>
    <x v="2"/>
    <x v="0"/>
    <x v="1"/>
    <x v="3"/>
  </r>
  <r>
    <s v="21-15"/>
    <n v="2020"/>
    <n v="22"/>
    <n v="6504.47"/>
    <n v="89"/>
    <n v="0"/>
    <d v="2020-07-05T00:00:00"/>
    <x v="27"/>
    <x v="10"/>
    <x v="1"/>
    <x v="1"/>
    <x v="19"/>
  </r>
  <r>
    <s v="30-27"/>
    <n v="2020"/>
    <n v="4"/>
    <n v="0"/>
    <n v="0"/>
    <n v="0"/>
    <d v="2020-03-01T00:00:00"/>
    <x v="36"/>
    <x v="0"/>
    <x v="1"/>
    <x v="1"/>
    <x v="25"/>
  </r>
  <r>
    <s v="28-9"/>
    <n v="2020"/>
    <n v="26"/>
    <n v="539.76"/>
    <n v="12"/>
    <n v="0"/>
    <d v="2020-08-02T00:00:00"/>
    <x v="44"/>
    <x v="10"/>
    <x v="1"/>
    <x v="1"/>
    <x v="16"/>
  </r>
  <r>
    <s v="21-20"/>
    <n v="2020"/>
    <n v="11"/>
    <n v="21905496.890000001"/>
    <n v="2919817"/>
    <n v="0"/>
    <d v="2020-04-19T00:00:00"/>
    <x v="35"/>
    <x v="3"/>
    <x v="1"/>
    <x v="1"/>
    <x v="0"/>
  </r>
  <r>
    <s v="21-5"/>
    <n v="2019"/>
    <n v="30"/>
    <n v="896221.73"/>
    <n v="328785"/>
    <n v="0"/>
    <d v="2019-09-01T00:00:00"/>
    <x v="49"/>
    <x v="8"/>
    <x v="2"/>
    <x v="1"/>
    <x v="21"/>
  </r>
  <r>
    <s v="21-5"/>
    <n v="2018"/>
    <n v="34"/>
    <n v="825925.74"/>
    <n v="270961"/>
    <n v="0"/>
    <d v="2018-09-23T00:00:00"/>
    <x v="51"/>
    <x v="1"/>
    <x v="0"/>
    <x v="1"/>
    <x v="21"/>
  </r>
  <r>
    <s v="21-6"/>
    <n v="2020"/>
    <n v="19"/>
    <n v="6247.71"/>
    <n v="1123"/>
    <n v="0"/>
    <d v="2020-06-14T00:00:00"/>
    <x v="32"/>
    <x v="4"/>
    <x v="1"/>
    <x v="1"/>
    <x v="15"/>
  </r>
  <r>
    <s v="21-4"/>
    <n v="2019"/>
    <n v="42"/>
    <n v="24037.200000000001"/>
    <n v="4143"/>
    <n v="0"/>
    <d v="2019-11-24T00:00:00"/>
    <x v="45"/>
    <x v="9"/>
    <x v="2"/>
    <x v="1"/>
    <x v="10"/>
  </r>
  <r>
    <s v="21-4"/>
    <n v="2018"/>
    <n v="7"/>
    <n v="16247.17"/>
    <n v="4936"/>
    <n v="0"/>
    <d v="2018-03-18T00:00:00"/>
    <x v="42"/>
    <x v="11"/>
    <x v="0"/>
    <x v="1"/>
    <x v="10"/>
  </r>
  <r>
    <s v="21-2"/>
    <n v="2019"/>
    <n v="4"/>
    <n v="4759.51"/>
    <n v="566"/>
    <n v="0"/>
    <d v="2019-03-03T00:00:00"/>
    <x v="36"/>
    <x v="0"/>
    <x v="2"/>
    <x v="1"/>
    <x v="8"/>
  </r>
  <r>
    <s v="22-10"/>
    <n v="2020"/>
    <n v="38"/>
    <n v="2714.04"/>
    <n v="88"/>
    <n v="0"/>
    <d v="2020-10-25T00:00:00"/>
    <x v="26"/>
    <x v="2"/>
    <x v="1"/>
    <x v="1"/>
    <x v="17"/>
  </r>
  <r>
    <s v="22-10"/>
    <n v="2020"/>
    <n v="16"/>
    <n v="1552.87"/>
    <n v="58"/>
    <n v="0"/>
    <d v="2020-05-24T00:00:00"/>
    <x v="48"/>
    <x v="6"/>
    <x v="1"/>
    <x v="1"/>
    <x v="17"/>
  </r>
  <r>
    <s v="21-15"/>
    <n v="2018"/>
    <n v="40"/>
    <n v="15135.55"/>
    <n v="227"/>
    <n v="0"/>
    <d v="2018-11-04T00:00:00"/>
    <x v="4"/>
    <x v="2"/>
    <x v="0"/>
    <x v="1"/>
    <x v="19"/>
  </r>
  <r>
    <s v="21-13"/>
    <n v="2019"/>
    <n v="14"/>
    <n v="0"/>
    <n v="0"/>
    <n v="0"/>
    <d v="2019-05-12T00:00:00"/>
    <x v="29"/>
    <x v="6"/>
    <x v="2"/>
    <x v="1"/>
    <x v="7"/>
  </r>
  <r>
    <s v="28-28"/>
    <n v="2018"/>
    <n v="27"/>
    <n v="1948.32"/>
    <n v="27"/>
    <n v="0"/>
    <d v="2018-08-05T00:00:00"/>
    <x v="44"/>
    <x v="10"/>
    <x v="0"/>
    <x v="1"/>
    <x v="11"/>
  </r>
  <r>
    <s v="28-26"/>
    <n v="2020"/>
    <n v="29"/>
    <n v="0"/>
    <n v="0"/>
    <n v="0"/>
    <d v="2020-08-23T00:00:00"/>
    <x v="47"/>
    <x v="8"/>
    <x v="1"/>
    <x v="1"/>
    <x v="20"/>
  </r>
  <r>
    <s v="27-31"/>
    <n v="2018"/>
    <n v="16"/>
    <n v="308202.21999999997"/>
    <n v="17420"/>
    <n v="0"/>
    <d v="2018-05-20T00:00:00"/>
    <x v="15"/>
    <x v="6"/>
    <x v="0"/>
    <x v="1"/>
    <x v="13"/>
  </r>
  <r>
    <s v="21-20"/>
    <n v="2019"/>
    <n v="40"/>
    <n v="11034394.279999999"/>
    <n v="1488259"/>
    <n v="0"/>
    <d v="2019-11-10T00:00:00"/>
    <x v="18"/>
    <x v="9"/>
    <x v="2"/>
    <x v="1"/>
    <x v="0"/>
  </r>
  <r>
    <s v="21-8"/>
    <n v="2018"/>
    <n v="20"/>
    <n v="3279939.51"/>
    <n v="877605"/>
    <n v="0"/>
    <d v="2018-06-17T00:00:00"/>
    <x v="32"/>
    <x v="4"/>
    <x v="0"/>
    <x v="1"/>
    <x v="9"/>
  </r>
  <r>
    <s v="21-3"/>
    <n v="2019"/>
    <n v="43"/>
    <n v="134183.76"/>
    <n v="49042"/>
    <n v="0"/>
    <d v="2019-12-01T00:00:00"/>
    <x v="46"/>
    <x v="9"/>
    <x v="2"/>
    <x v="1"/>
    <x v="5"/>
  </r>
  <r>
    <s v="21-3"/>
    <n v="2018"/>
    <n v="38"/>
    <n v="150219.04999999999"/>
    <n v="38890"/>
    <n v="0"/>
    <d v="2018-10-21T00:00:00"/>
    <x v="40"/>
    <x v="2"/>
    <x v="0"/>
    <x v="1"/>
    <x v="5"/>
  </r>
  <r>
    <s v="21-4"/>
    <n v="2018"/>
    <n v="27"/>
    <n v="13189.3"/>
    <n v="4281"/>
    <n v="0"/>
    <d v="2018-08-05T00:00:00"/>
    <x v="44"/>
    <x v="10"/>
    <x v="0"/>
    <x v="1"/>
    <x v="10"/>
  </r>
  <r>
    <s v="21-15"/>
    <n v="2019"/>
    <n v="20"/>
    <n v="5275.28"/>
    <n v="73"/>
    <n v="0"/>
    <d v="2019-06-23T00:00:00"/>
    <x v="31"/>
    <x v="4"/>
    <x v="2"/>
    <x v="1"/>
    <x v="19"/>
  </r>
  <r>
    <s v="25-1"/>
    <n v="2017"/>
    <n v="49"/>
    <n v="449.94"/>
    <n v="6"/>
    <n v="0"/>
    <d v="2018-01-07T00:00:00"/>
    <x v="6"/>
    <x v="5"/>
    <x v="0"/>
    <x v="0"/>
    <x v="2"/>
  </r>
  <r>
    <s v="22-4"/>
    <n v="2020"/>
    <n v="46"/>
    <n v="9641.25"/>
    <n v="9"/>
    <n v="0"/>
    <d v="2020-12-20T00:00:00"/>
    <x v="12"/>
    <x v="7"/>
    <x v="1"/>
    <x v="1"/>
    <x v="14"/>
  </r>
  <r>
    <s v="28-26"/>
    <n v="2019"/>
    <n v="48"/>
    <n v="838.24"/>
    <n v="32"/>
    <n v="0"/>
    <d v="2020-01-05T00:00:00"/>
    <x v="6"/>
    <x v="5"/>
    <x v="1"/>
    <x v="0"/>
    <x v="20"/>
  </r>
  <r>
    <s v="27-31"/>
    <n v="2019"/>
    <n v="25"/>
    <n v="-23.06"/>
    <n v="-1"/>
    <n v="0"/>
    <d v="2019-07-28T00:00:00"/>
    <x v="17"/>
    <x v="10"/>
    <x v="2"/>
    <x v="1"/>
    <x v="13"/>
  </r>
  <r>
    <s v="21-3"/>
    <n v="2020"/>
    <n v="24"/>
    <n v="279848.96999999997"/>
    <n v="85949"/>
    <n v="0"/>
    <d v="2020-07-19T00:00:00"/>
    <x v="37"/>
    <x v="10"/>
    <x v="1"/>
    <x v="1"/>
    <x v="5"/>
  </r>
  <r>
    <s v="21-8"/>
    <n v="2020"/>
    <n v="14"/>
    <n v="6670238"/>
    <n v="1799781"/>
    <n v="0"/>
    <d v="2020-05-10T00:00:00"/>
    <x v="29"/>
    <x v="6"/>
    <x v="1"/>
    <x v="1"/>
    <x v="9"/>
  </r>
  <r>
    <s v="21-7"/>
    <n v="2018"/>
    <n v="26"/>
    <n v="2344540.73"/>
    <n v="577676"/>
    <n v="0"/>
    <d v="2018-07-29T00:00:00"/>
    <x v="17"/>
    <x v="10"/>
    <x v="0"/>
    <x v="1"/>
    <x v="18"/>
  </r>
  <r>
    <s v="21-8"/>
    <n v="2020"/>
    <n v="39"/>
    <n v="2926083.49"/>
    <n v="747259"/>
    <n v="0"/>
    <d v="2020-11-01T00:00:00"/>
    <x v="4"/>
    <x v="2"/>
    <x v="1"/>
    <x v="1"/>
    <x v="9"/>
  </r>
  <r>
    <s v="21-1"/>
    <n v="2020"/>
    <n v="30"/>
    <n v="2328352.12"/>
    <n v="174189"/>
    <n v="0"/>
    <d v="2020-08-30T00:00:00"/>
    <x v="49"/>
    <x v="8"/>
    <x v="1"/>
    <x v="1"/>
    <x v="1"/>
  </r>
  <r>
    <s v="21-1"/>
    <n v="2018"/>
    <n v="35"/>
    <n v="1396427.98"/>
    <n v="115553"/>
    <n v="0"/>
    <d v="2018-09-30T00:00:00"/>
    <x v="1"/>
    <x v="1"/>
    <x v="0"/>
    <x v="1"/>
    <x v="1"/>
  </r>
  <r>
    <s v="21-1"/>
    <n v="2017"/>
    <n v="51"/>
    <n v="1284062.76"/>
    <n v="109318"/>
    <n v="0"/>
    <d v="2018-01-21T00:00:00"/>
    <x v="7"/>
    <x v="5"/>
    <x v="0"/>
    <x v="0"/>
    <x v="1"/>
  </r>
  <r>
    <s v="21-4"/>
    <n v="2018"/>
    <n v="51"/>
    <n v="10244.81"/>
    <n v="3234"/>
    <n v="0"/>
    <d v="2019-01-20T00:00:00"/>
    <x v="7"/>
    <x v="5"/>
    <x v="2"/>
    <x v="0"/>
    <x v="10"/>
  </r>
  <r>
    <s v="21-13"/>
    <n v="2018"/>
    <n v="18"/>
    <n v="-41.94"/>
    <n v="-5"/>
    <n v="0"/>
    <d v="2018-06-03T00:00:00"/>
    <x v="10"/>
    <x v="6"/>
    <x v="0"/>
    <x v="1"/>
    <x v="7"/>
  </r>
  <r>
    <s v="21-6"/>
    <n v="2020"/>
    <n v="20"/>
    <n v="7434.74"/>
    <n v="1340"/>
    <n v="0"/>
    <d v="2020-06-21T00:00:00"/>
    <x v="31"/>
    <x v="4"/>
    <x v="1"/>
    <x v="1"/>
    <x v="15"/>
  </r>
  <r>
    <s v="21-17"/>
    <n v="2020"/>
    <n v="47"/>
    <n v="3225.67"/>
    <n v="451"/>
    <n v="0"/>
    <d v="2020-12-27T00:00:00"/>
    <x v="19"/>
    <x v="7"/>
    <x v="1"/>
    <x v="1"/>
    <x v="24"/>
  </r>
  <r>
    <s v="21-13"/>
    <n v="2019"/>
    <n v="11"/>
    <n v="0"/>
    <n v="0"/>
    <n v="0"/>
    <d v="2019-04-21T00:00:00"/>
    <x v="35"/>
    <x v="3"/>
    <x v="2"/>
    <x v="1"/>
    <x v="7"/>
  </r>
  <r>
    <s v="22-10"/>
    <n v="2020"/>
    <n v="19"/>
    <n v="2882.71"/>
    <n v="101"/>
    <n v="0"/>
    <d v="2020-06-14T00:00:00"/>
    <x v="32"/>
    <x v="4"/>
    <x v="1"/>
    <x v="1"/>
    <x v="17"/>
  </r>
  <r>
    <s v="21-15"/>
    <n v="2018"/>
    <n v="38"/>
    <n v="8113.56"/>
    <n v="122"/>
    <n v="0"/>
    <d v="2018-10-21T00:00:00"/>
    <x v="40"/>
    <x v="2"/>
    <x v="0"/>
    <x v="1"/>
    <x v="19"/>
  </r>
  <r>
    <s v="28-23"/>
    <n v="2019"/>
    <n v="31"/>
    <n v="66377.25"/>
    <n v="8995"/>
    <n v="0"/>
    <d v="2019-09-08T00:00:00"/>
    <x v="9"/>
    <x v="1"/>
    <x v="2"/>
    <x v="1"/>
    <x v="22"/>
  </r>
  <r>
    <s v="22-14"/>
    <n v="2018"/>
    <n v="3"/>
    <n v="0"/>
    <n v="0"/>
    <n v="0"/>
    <d v="2018-02-18T00:00:00"/>
    <x v="0"/>
    <x v="0"/>
    <x v="0"/>
    <x v="0"/>
    <x v="16"/>
  </r>
  <r>
    <s v="28-28"/>
    <n v="2019"/>
    <n v="41"/>
    <n v="1663.56"/>
    <n v="25"/>
    <n v="0"/>
    <d v="2019-11-17T00:00:00"/>
    <x v="16"/>
    <x v="9"/>
    <x v="2"/>
    <x v="1"/>
    <x v="11"/>
  </r>
  <r>
    <s v="28-28"/>
    <n v="2017"/>
    <n v="51"/>
    <n v="388.43"/>
    <n v="7"/>
    <n v="0"/>
    <d v="2018-01-21T00:00:00"/>
    <x v="7"/>
    <x v="5"/>
    <x v="0"/>
    <x v="0"/>
    <x v="11"/>
  </r>
  <r>
    <s v="21-5"/>
    <n v="2021"/>
    <n v="2"/>
    <n v="1327795.25"/>
    <n v="345964"/>
    <n v="1843693"/>
    <d v="2021-02-14T00:00:00"/>
    <x v="0"/>
    <x v="0"/>
    <x v="3"/>
    <x v="0"/>
    <x v="21"/>
  </r>
  <r>
    <s v="27-31"/>
    <n v="2018"/>
    <n v="30"/>
    <n v="7324.71"/>
    <n v="416"/>
    <n v="0"/>
    <d v="2018-08-26T00:00:00"/>
    <x v="47"/>
    <x v="8"/>
    <x v="0"/>
    <x v="1"/>
    <x v="13"/>
  </r>
  <r>
    <s v="21-7"/>
    <n v="2019"/>
    <n v="33"/>
    <n v="2176534.63"/>
    <n v="544792"/>
    <n v="0"/>
    <d v="2019-09-22T00:00:00"/>
    <x v="51"/>
    <x v="1"/>
    <x v="2"/>
    <x v="1"/>
    <x v="18"/>
  </r>
  <r>
    <s v="21-18"/>
    <n v="2020"/>
    <n v="47"/>
    <n v="4073.09"/>
    <n v="42"/>
    <n v="0"/>
    <d v="2020-12-27T00:00:00"/>
    <x v="19"/>
    <x v="7"/>
    <x v="1"/>
    <x v="1"/>
    <x v="4"/>
  </r>
  <r>
    <s v="22-10"/>
    <n v="2018"/>
    <n v="18"/>
    <n v="4203.3"/>
    <n v="166"/>
    <n v="0"/>
    <d v="2018-06-03T00:00:00"/>
    <x v="10"/>
    <x v="6"/>
    <x v="0"/>
    <x v="1"/>
    <x v="17"/>
  </r>
  <r>
    <s v="21-6"/>
    <n v="2018"/>
    <n v="7"/>
    <n v="7560.37"/>
    <n v="1291"/>
    <n v="0"/>
    <d v="2018-03-18T00:00:00"/>
    <x v="42"/>
    <x v="11"/>
    <x v="0"/>
    <x v="1"/>
    <x v="15"/>
  </r>
  <r>
    <s v="22-9"/>
    <n v="2019"/>
    <n v="49"/>
    <n v="212671.89"/>
    <n v="42954"/>
    <n v="0"/>
    <d v="2020-01-12T00:00:00"/>
    <x v="11"/>
    <x v="5"/>
    <x v="1"/>
    <x v="0"/>
    <x v="6"/>
  </r>
  <r>
    <s v="25-3"/>
    <n v="2017"/>
    <n v="51"/>
    <n v="0"/>
    <n v="0"/>
    <n v="0"/>
    <d v="2018-01-21T00:00:00"/>
    <x v="7"/>
    <x v="5"/>
    <x v="0"/>
    <x v="0"/>
    <x v="23"/>
  </r>
  <r>
    <s v="22-4"/>
    <n v="2018"/>
    <n v="37"/>
    <n v="0"/>
    <n v="0"/>
    <n v="0"/>
    <d v="2018-10-14T00:00:00"/>
    <x v="38"/>
    <x v="2"/>
    <x v="0"/>
    <x v="1"/>
    <x v="14"/>
  </r>
  <r>
    <s v="28-28"/>
    <n v="2020"/>
    <n v="22"/>
    <n v="32575.18"/>
    <n v="578"/>
    <n v="0"/>
    <d v="2020-07-05T00:00:00"/>
    <x v="27"/>
    <x v="10"/>
    <x v="1"/>
    <x v="1"/>
    <x v="11"/>
  </r>
  <r>
    <s v="21-5"/>
    <n v="2020"/>
    <n v="6"/>
    <n v="874531.31"/>
    <n v="289303"/>
    <n v="0"/>
    <d v="2020-03-15T00:00:00"/>
    <x v="42"/>
    <x v="11"/>
    <x v="1"/>
    <x v="1"/>
    <x v="21"/>
  </r>
  <r>
    <s v="21-3"/>
    <n v="2019"/>
    <n v="15"/>
    <n v="179483.88"/>
    <n v="57366"/>
    <n v="0"/>
    <d v="2019-05-19T00:00:00"/>
    <x v="15"/>
    <x v="6"/>
    <x v="2"/>
    <x v="1"/>
    <x v="5"/>
  </r>
  <r>
    <s v="21-8"/>
    <n v="2018"/>
    <n v="29"/>
    <n v="2502389.73"/>
    <n v="674445"/>
    <n v="0"/>
    <d v="2018-08-19T00:00:00"/>
    <x v="14"/>
    <x v="8"/>
    <x v="0"/>
    <x v="1"/>
    <x v="9"/>
  </r>
  <r>
    <s v="21-2"/>
    <n v="2020"/>
    <n v="20"/>
    <n v="8205.81"/>
    <n v="356"/>
    <n v="0"/>
    <d v="2020-06-21T00:00:00"/>
    <x v="31"/>
    <x v="4"/>
    <x v="1"/>
    <x v="1"/>
    <x v="8"/>
  </r>
  <r>
    <s v="21-2"/>
    <n v="2017"/>
    <n v="49"/>
    <n v="8358.01"/>
    <n v="694"/>
    <n v="0"/>
    <d v="2018-01-07T00:00:00"/>
    <x v="6"/>
    <x v="5"/>
    <x v="0"/>
    <x v="0"/>
    <x v="8"/>
  </r>
  <r>
    <s v="22-10"/>
    <n v="2020"/>
    <n v="2"/>
    <n v="3441.84"/>
    <n v="102"/>
    <n v="0"/>
    <d v="2020-02-16T00:00:00"/>
    <x v="0"/>
    <x v="0"/>
    <x v="1"/>
    <x v="0"/>
    <x v="17"/>
  </r>
  <r>
    <s v="22-10"/>
    <n v="2020"/>
    <n v="18"/>
    <n v="5268.16"/>
    <n v="196"/>
    <n v="0"/>
    <d v="2020-06-07T00:00:00"/>
    <x v="8"/>
    <x v="4"/>
    <x v="1"/>
    <x v="1"/>
    <x v="17"/>
  </r>
  <r>
    <s v="22-4"/>
    <n v="2019"/>
    <n v="48"/>
    <n v="0"/>
    <n v="0"/>
    <n v="0"/>
    <d v="2020-01-05T00:00:00"/>
    <x v="6"/>
    <x v="5"/>
    <x v="1"/>
    <x v="0"/>
    <x v="14"/>
  </r>
  <r>
    <s v="21-18"/>
    <n v="2018"/>
    <n v="16"/>
    <n v="1231.8399999999999"/>
    <n v="4"/>
    <n v="0"/>
    <d v="2018-05-20T00:00:00"/>
    <x v="15"/>
    <x v="6"/>
    <x v="0"/>
    <x v="1"/>
    <x v="4"/>
  </r>
  <r>
    <s v="21-7"/>
    <n v="2018"/>
    <n v="27"/>
    <n v="2286640.58"/>
    <n v="546012"/>
    <n v="0"/>
    <d v="2018-08-05T00:00:00"/>
    <x v="44"/>
    <x v="10"/>
    <x v="0"/>
    <x v="1"/>
    <x v="18"/>
  </r>
  <r>
    <s v="21-3"/>
    <n v="2018"/>
    <n v="27"/>
    <n v="157781.67000000001"/>
    <n v="28142"/>
    <n v="0"/>
    <d v="2018-08-05T00:00:00"/>
    <x v="44"/>
    <x v="10"/>
    <x v="0"/>
    <x v="1"/>
    <x v="5"/>
  </r>
  <r>
    <s v="21-8"/>
    <n v="2020"/>
    <n v="5"/>
    <n v="3183943.92"/>
    <n v="963926"/>
    <n v="0"/>
    <d v="2020-03-08T00:00:00"/>
    <x v="41"/>
    <x v="11"/>
    <x v="1"/>
    <x v="1"/>
    <x v="9"/>
  </r>
  <r>
    <s v="21-1"/>
    <n v="2020"/>
    <n v="40"/>
    <n v="2139344.5"/>
    <n v="164170"/>
    <n v="0"/>
    <d v="2020-11-08T00:00:00"/>
    <x v="18"/>
    <x v="9"/>
    <x v="1"/>
    <x v="1"/>
    <x v="1"/>
  </r>
  <r>
    <s v="21-2"/>
    <n v="2019"/>
    <n v="19"/>
    <n v="49648.51"/>
    <n v="3227"/>
    <n v="0"/>
    <d v="2019-06-16T00:00:00"/>
    <x v="32"/>
    <x v="4"/>
    <x v="2"/>
    <x v="1"/>
    <x v="8"/>
  </r>
  <r>
    <s v="22-10"/>
    <n v="2019"/>
    <n v="8"/>
    <n v="5504.74"/>
    <n v="177"/>
    <n v="0"/>
    <d v="2019-03-31T00:00:00"/>
    <x v="30"/>
    <x v="11"/>
    <x v="2"/>
    <x v="1"/>
    <x v="17"/>
  </r>
  <r>
    <s v="21-6"/>
    <n v="2019"/>
    <n v="30"/>
    <n v="4267.04"/>
    <n v="769"/>
    <n v="0"/>
    <d v="2019-09-01T00:00:00"/>
    <x v="49"/>
    <x v="8"/>
    <x v="2"/>
    <x v="1"/>
    <x v="15"/>
  </r>
  <r>
    <s v="30-27"/>
    <n v="2020"/>
    <n v="5"/>
    <n v="0"/>
    <n v="0"/>
    <n v="0"/>
    <d v="2020-03-08T00:00:00"/>
    <x v="41"/>
    <x v="11"/>
    <x v="1"/>
    <x v="1"/>
    <x v="25"/>
  </r>
  <r>
    <s v="25-1"/>
    <n v="2019"/>
    <n v="33"/>
    <n v="0"/>
    <n v="0"/>
    <n v="0"/>
    <d v="2019-09-22T00:00:00"/>
    <x v="51"/>
    <x v="1"/>
    <x v="2"/>
    <x v="1"/>
    <x v="2"/>
  </r>
  <r>
    <s v="22-14"/>
    <n v="2018"/>
    <n v="8"/>
    <n v="0"/>
    <n v="0"/>
    <n v="0"/>
    <d v="2018-03-25T00:00:00"/>
    <x v="25"/>
    <x v="11"/>
    <x v="0"/>
    <x v="1"/>
    <x v="16"/>
  </r>
  <r>
    <s v="22-4"/>
    <n v="2017"/>
    <n v="52"/>
    <n v="30343.49"/>
    <n v="38"/>
    <n v="0"/>
    <d v="2018-01-28T00:00:00"/>
    <x v="23"/>
    <x v="5"/>
    <x v="0"/>
    <x v="0"/>
    <x v="14"/>
  </r>
  <r>
    <s v="21-13"/>
    <n v="2018"/>
    <n v="22"/>
    <n v="0"/>
    <n v="0"/>
    <n v="0"/>
    <d v="2018-07-01T00:00:00"/>
    <x v="5"/>
    <x v="4"/>
    <x v="0"/>
    <x v="1"/>
    <x v="7"/>
  </r>
  <r>
    <s v="28-26"/>
    <n v="2020"/>
    <n v="50"/>
    <n v="0"/>
    <n v="0"/>
    <n v="50"/>
    <d v="2021-01-17T00:00:00"/>
    <x v="7"/>
    <x v="5"/>
    <x v="3"/>
    <x v="0"/>
    <x v="20"/>
  </r>
  <r>
    <s v="27-31"/>
    <n v="2019"/>
    <n v="46"/>
    <n v="0"/>
    <n v="0"/>
    <n v="0"/>
    <d v="2019-12-22T00:00:00"/>
    <x v="12"/>
    <x v="7"/>
    <x v="2"/>
    <x v="1"/>
    <x v="13"/>
  </r>
  <r>
    <s v="21-8"/>
    <n v="2019"/>
    <n v="50"/>
    <n v="1841257.35"/>
    <n v="613747"/>
    <n v="0"/>
    <d v="2020-01-19T00:00:00"/>
    <x v="7"/>
    <x v="5"/>
    <x v="1"/>
    <x v="0"/>
    <x v="9"/>
  </r>
  <r>
    <s v="21-5"/>
    <n v="2019"/>
    <n v="22"/>
    <n v="800907.37"/>
    <n v="262114"/>
    <n v="0"/>
    <d v="2019-07-07T00:00:00"/>
    <x v="27"/>
    <x v="10"/>
    <x v="2"/>
    <x v="1"/>
    <x v="21"/>
  </r>
  <r>
    <s v="21-6"/>
    <n v="2020"/>
    <n v="35"/>
    <n v="105378.75"/>
    <n v="22163"/>
    <n v="0"/>
    <d v="2020-10-04T00:00:00"/>
    <x v="2"/>
    <x v="2"/>
    <x v="1"/>
    <x v="1"/>
    <x v="15"/>
  </r>
  <r>
    <s v="21-1"/>
    <n v="2019"/>
    <n v="52"/>
    <n v="1323620.99"/>
    <n v="122450"/>
    <n v="0"/>
    <d v="2020-02-02T00:00:00"/>
    <x v="28"/>
    <x v="5"/>
    <x v="1"/>
    <x v="0"/>
    <x v="1"/>
  </r>
  <r>
    <s v="21-6"/>
    <n v="2020"/>
    <n v="30"/>
    <n v="71262.73"/>
    <n v="23081"/>
    <n v="0"/>
    <d v="2020-08-30T00:00:00"/>
    <x v="49"/>
    <x v="8"/>
    <x v="1"/>
    <x v="1"/>
    <x v="15"/>
  </r>
  <r>
    <s v="21-13"/>
    <n v="2018"/>
    <n v="26"/>
    <n v="0"/>
    <n v="0"/>
    <n v="0"/>
    <d v="2018-07-29T00:00:00"/>
    <x v="17"/>
    <x v="10"/>
    <x v="0"/>
    <x v="1"/>
    <x v="7"/>
  </r>
  <r>
    <s v="22-10"/>
    <n v="2020"/>
    <n v="39"/>
    <n v="4252.24"/>
    <n v="138"/>
    <n v="0"/>
    <d v="2020-11-01T00:00:00"/>
    <x v="4"/>
    <x v="2"/>
    <x v="1"/>
    <x v="1"/>
    <x v="17"/>
  </r>
  <r>
    <s v="22-10"/>
    <n v="2020"/>
    <n v="35"/>
    <n v="6327.56"/>
    <n v="212"/>
    <n v="0"/>
    <d v="2020-10-04T00:00:00"/>
    <x v="2"/>
    <x v="2"/>
    <x v="1"/>
    <x v="1"/>
    <x v="17"/>
  </r>
  <r>
    <s v="22-10"/>
    <n v="2018"/>
    <n v="43"/>
    <n v="5562.52"/>
    <n v="220"/>
    <n v="0"/>
    <d v="2018-11-25T00:00:00"/>
    <x v="45"/>
    <x v="9"/>
    <x v="0"/>
    <x v="1"/>
    <x v="17"/>
  </r>
  <r>
    <s v="22-10"/>
    <n v="2019"/>
    <n v="20"/>
    <n v="2405.9699999999998"/>
    <n v="66"/>
    <n v="0"/>
    <d v="2019-06-23T00:00:00"/>
    <x v="31"/>
    <x v="4"/>
    <x v="2"/>
    <x v="1"/>
    <x v="17"/>
  </r>
  <r>
    <s v="28-28"/>
    <n v="2019"/>
    <n v="26"/>
    <n v="2976.4"/>
    <n v="40"/>
    <n v="0"/>
    <d v="2019-08-04T00:00:00"/>
    <x v="44"/>
    <x v="10"/>
    <x v="2"/>
    <x v="1"/>
    <x v="11"/>
  </r>
  <r>
    <s v="28-5"/>
    <n v="2018"/>
    <n v="9"/>
    <n v="0"/>
    <n v="0"/>
    <n v="0"/>
    <d v="2018-04-01T00:00:00"/>
    <x v="30"/>
    <x v="11"/>
    <x v="0"/>
    <x v="1"/>
    <x v="27"/>
  </r>
  <r>
    <s v="21-5"/>
    <n v="2018"/>
    <n v="8"/>
    <n v="805495.25"/>
    <n v="261757"/>
    <n v="0"/>
    <d v="2018-03-25T00:00:00"/>
    <x v="25"/>
    <x v="11"/>
    <x v="0"/>
    <x v="1"/>
    <x v="21"/>
  </r>
  <r>
    <s v="21-8"/>
    <n v="2018"/>
    <n v="18"/>
    <n v="3752573.49"/>
    <n v="948752"/>
    <n v="0"/>
    <d v="2018-06-03T00:00:00"/>
    <x v="10"/>
    <x v="6"/>
    <x v="0"/>
    <x v="1"/>
    <x v="9"/>
  </r>
  <r>
    <s v="21-17"/>
    <n v="2020"/>
    <n v="46"/>
    <n v="3372.2"/>
    <n v="414"/>
    <n v="0"/>
    <d v="2020-12-20T00:00:00"/>
    <x v="12"/>
    <x v="7"/>
    <x v="1"/>
    <x v="1"/>
    <x v="24"/>
  </r>
  <r>
    <s v="22-12"/>
    <n v="2019"/>
    <n v="2"/>
    <n v="42806.41"/>
    <n v="4314"/>
    <n v="0"/>
    <d v="2019-02-17T00:00:00"/>
    <x v="0"/>
    <x v="0"/>
    <x v="2"/>
    <x v="0"/>
    <x v="3"/>
  </r>
  <r>
    <s v="22-12"/>
    <n v="2017"/>
    <n v="51"/>
    <n v="54112.08"/>
    <n v="5038"/>
    <n v="0"/>
    <d v="2018-01-21T00:00:00"/>
    <x v="7"/>
    <x v="5"/>
    <x v="0"/>
    <x v="0"/>
    <x v="3"/>
  </r>
  <r>
    <s v="21-6"/>
    <n v="2017"/>
    <n v="51"/>
    <n v="8278.9699999999993"/>
    <n v="1499"/>
    <n v="0"/>
    <d v="2018-01-21T00:00:00"/>
    <x v="7"/>
    <x v="5"/>
    <x v="0"/>
    <x v="0"/>
    <x v="15"/>
  </r>
  <r>
    <s v="21-15"/>
    <n v="2018"/>
    <n v="29"/>
    <n v="7212.81"/>
    <n v="117"/>
    <n v="0"/>
    <d v="2018-08-19T00:00:00"/>
    <x v="14"/>
    <x v="8"/>
    <x v="0"/>
    <x v="1"/>
    <x v="19"/>
  </r>
  <r>
    <s v="21-15"/>
    <n v="2018"/>
    <n v="1"/>
    <n v="6127.69"/>
    <n v="106"/>
    <n v="0"/>
    <d v="2018-02-04T00:00:00"/>
    <x v="28"/>
    <x v="5"/>
    <x v="0"/>
    <x v="0"/>
    <x v="19"/>
  </r>
  <r>
    <s v="22-9"/>
    <n v="2020"/>
    <n v="46"/>
    <n v="304719.71999999997"/>
    <n v="59215"/>
    <n v="0"/>
    <d v="2020-12-20T00:00:00"/>
    <x v="12"/>
    <x v="7"/>
    <x v="1"/>
    <x v="1"/>
    <x v="6"/>
  </r>
  <r>
    <s v="22-9"/>
    <n v="2019"/>
    <n v="4"/>
    <n v="58334.96"/>
    <n v="7765"/>
    <n v="0"/>
    <d v="2019-03-03T00:00:00"/>
    <x v="36"/>
    <x v="0"/>
    <x v="2"/>
    <x v="1"/>
    <x v="6"/>
  </r>
  <r>
    <s v="25-1"/>
    <n v="2019"/>
    <n v="45"/>
    <n v="0"/>
    <n v="0"/>
    <n v="0"/>
    <d v="2019-12-15T00:00:00"/>
    <x v="33"/>
    <x v="7"/>
    <x v="2"/>
    <x v="1"/>
    <x v="2"/>
  </r>
  <r>
    <s v="28-28"/>
    <n v="2018"/>
    <n v="26"/>
    <n v="1418.95"/>
    <n v="38"/>
    <n v="0"/>
    <d v="2018-07-29T00:00:00"/>
    <x v="17"/>
    <x v="10"/>
    <x v="0"/>
    <x v="1"/>
    <x v="11"/>
  </r>
  <r>
    <s v="28-28"/>
    <n v="2018"/>
    <n v="6"/>
    <n v="549.41"/>
    <n v="10"/>
    <n v="0"/>
    <d v="2018-03-11T00:00:00"/>
    <x v="41"/>
    <x v="11"/>
    <x v="0"/>
    <x v="1"/>
    <x v="11"/>
  </r>
  <r>
    <s v="27-31"/>
    <n v="2019"/>
    <n v="24"/>
    <n v="-15.06"/>
    <n v="-1"/>
    <n v="0"/>
    <d v="2019-07-21T00:00:00"/>
    <x v="37"/>
    <x v="10"/>
    <x v="2"/>
    <x v="1"/>
    <x v="13"/>
  </r>
  <r>
    <s v="27-31"/>
    <n v="2018"/>
    <n v="15"/>
    <n v="308650.12"/>
    <n v="17126"/>
    <n v="0"/>
    <d v="2018-05-13T00:00:00"/>
    <x v="29"/>
    <x v="6"/>
    <x v="0"/>
    <x v="1"/>
    <x v="13"/>
  </r>
  <r>
    <s v="27-31"/>
    <n v="2018"/>
    <n v="3"/>
    <n v="302062.03999999998"/>
    <n v="16996"/>
    <n v="0"/>
    <d v="2018-02-18T00:00:00"/>
    <x v="0"/>
    <x v="0"/>
    <x v="0"/>
    <x v="0"/>
    <x v="13"/>
  </r>
  <r>
    <s v="21-20"/>
    <n v="2019"/>
    <n v="14"/>
    <n v="16405043.9"/>
    <n v="2043252"/>
    <n v="0"/>
    <d v="2019-05-12T00:00:00"/>
    <x v="29"/>
    <x v="6"/>
    <x v="2"/>
    <x v="1"/>
    <x v="0"/>
  </r>
  <r>
    <s v="21-8"/>
    <n v="2019"/>
    <n v="25"/>
    <n v="2953441.85"/>
    <n v="818959"/>
    <n v="0"/>
    <d v="2019-07-28T00:00:00"/>
    <x v="17"/>
    <x v="10"/>
    <x v="2"/>
    <x v="1"/>
    <x v="9"/>
  </r>
  <r>
    <s v="21-3"/>
    <n v="2018"/>
    <n v="36"/>
    <n v="142248.51999999999"/>
    <n v="35700"/>
    <n v="0"/>
    <d v="2018-10-07T00:00:00"/>
    <x v="2"/>
    <x v="2"/>
    <x v="0"/>
    <x v="1"/>
    <x v="5"/>
  </r>
  <r>
    <s v="21-4"/>
    <n v="2019"/>
    <n v="51"/>
    <n v="27549.11"/>
    <n v="4351"/>
    <n v="0"/>
    <d v="2020-01-26T00:00:00"/>
    <x v="23"/>
    <x v="5"/>
    <x v="1"/>
    <x v="0"/>
    <x v="10"/>
  </r>
  <r>
    <s v="21-18"/>
    <n v="2020"/>
    <n v="7"/>
    <n v="30286.04"/>
    <n v="311"/>
    <n v="0"/>
    <d v="2020-03-22T00:00:00"/>
    <x v="25"/>
    <x v="11"/>
    <x v="1"/>
    <x v="1"/>
    <x v="4"/>
  </r>
  <r>
    <s v="25-3"/>
    <n v="2020"/>
    <n v="19"/>
    <n v="59.22"/>
    <n v="21"/>
    <n v="0"/>
    <d v="2020-06-14T00:00:00"/>
    <x v="32"/>
    <x v="4"/>
    <x v="1"/>
    <x v="1"/>
    <x v="23"/>
  </r>
  <r>
    <s v="22-4"/>
    <n v="2019"/>
    <n v="19"/>
    <n v="16098.18"/>
    <n v="16"/>
    <n v="0"/>
    <d v="2019-06-16T00:00:00"/>
    <x v="32"/>
    <x v="4"/>
    <x v="2"/>
    <x v="1"/>
    <x v="14"/>
  </r>
  <r>
    <s v="25-1"/>
    <n v="2018"/>
    <n v="36"/>
    <n v="749.9"/>
    <n v="10"/>
    <n v="0"/>
    <d v="2018-10-07T00:00:00"/>
    <x v="2"/>
    <x v="2"/>
    <x v="0"/>
    <x v="1"/>
    <x v="2"/>
  </r>
  <r>
    <s v="22-4"/>
    <n v="2018"/>
    <n v="40"/>
    <n v="1139.78"/>
    <n v="1"/>
    <n v="0"/>
    <d v="2018-11-04T00:00:00"/>
    <x v="4"/>
    <x v="2"/>
    <x v="0"/>
    <x v="1"/>
    <x v="14"/>
  </r>
  <r>
    <s v="28-28"/>
    <n v="2020"/>
    <n v="17"/>
    <n v="9958.58"/>
    <n v="148"/>
    <n v="0"/>
    <d v="2020-05-31T00:00:00"/>
    <x v="10"/>
    <x v="6"/>
    <x v="1"/>
    <x v="1"/>
    <x v="11"/>
  </r>
  <r>
    <s v="21-17"/>
    <n v="2018"/>
    <n v="7"/>
    <n v="800"/>
    <n v="4"/>
    <n v="0"/>
    <d v="2018-03-18T00:00:00"/>
    <x v="42"/>
    <x v="11"/>
    <x v="0"/>
    <x v="1"/>
    <x v="24"/>
  </r>
  <r>
    <s v="21-20"/>
    <n v="2020"/>
    <n v="52"/>
    <n v="14665312.529999999"/>
    <n v="1179219"/>
    <n v="7058701"/>
    <d v="2021-01-31T00:00:00"/>
    <x v="28"/>
    <x v="5"/>
    <x v="3"/>
    <x v="0"/>
    <x v="0"/>
  </r>
  <r>
    <s v="21-20"/>
    <n v="2020"/>
    <n v="4"/>
    <n v="10097314.220000001"/>
    <n v="1406739"/>
    <n v="0"/>
    <d v="2020-03-01T00:00:00"/>
    <x v="36"/>
    <x v="0"/>
    <x v="1"/>
    <x v="1"/>
    <x v="0"/>
  </r>
  <r>
    <s v="21-5"/>
    <n v="2019"/>
    <n v="12"/>
    <n v="825680.72"/>
    <n v="281167"/>
    <n v="0"/>
    <d v="2019-04-28T00:00:00"/>
    <x v="39"/>
    <x v="3"/>
    <x v="2"/>
    <x v="1"/>
    <x v="21"/>
  </r>
  <r>
    <s v="21-8"/>
    <n v="2019"/>
    <n v="45"/>
    <n v="1778249.73"/>
    <n v="601064"/>
    <n v="0"/>
    <d v="2019-12-15T00:00:00"/>
    <x v="33"/>
    <x v="7"/>
    <x v="2"/>
    <x v="1"/>
    <x v="9"/>
  </r>
  <r>
    <s v="21-18"/>
    <n v="2020"/>
    <n v="18"/>
    <n v="257463.56"/>
    <n v="2664"/>
    <n v="0"/>
    <d v="2020-06-07T00:00:00"/>
    <x v="8"/>
    <x v="4"/>
    <x v="1"/>
    <x v="1"/>
    <x v="4"/>
  </r>
  <r>
    <s v="21-18"/>
    <n v="2020"/>
    <n v="12"/>
    <n v="111892.62"/>
    <n v="1154"/>
    <n v="0"/>
    <d v="2020-04-26T00:00:00"/>
    <x v="39"/>
    <x v="3"/>
    <x v="1"/>
    <x v="1"/>
    <x v="4"/>
  </r>
  <r>
    <s v="21-1"/>
    <n v="2020"/>
    <n v="20"/>
    <n v="2135844.23"/>
    <n v="188348"/>
    <n v="0"/>
    <d v="2020-06-21T00:00:00"/>
    <x v="31"/>
    <x v="4"/>
    <x v="1"/>
    <x v="1"/>
    <x v="1"/>
  </r>
  <r>
    <s v="21-2"/>
    <n v="2018"/>
    <n v="32"/>
    <n v="30724.2"/>
    <n v="4017"/>
    <n v="0"/>
    <d v="2018-09-09T00:00:00"/>
    <x v="9"/>
    <x v="1"/>
    <x v="0"/>
    <x v="1"/>
    <x v="8"/>
  </r>
  <r>
    <s v="22-10"/>
    <n v="2020"/>
    <n v="26"/>
    <n v="5974.22"/>
    <n v="213"/>
    <n v="0"/>
    <d v="2020-08-02T00:00:00"/>
    <x v="44"/>
    <x v="10"/>
    <x v="1"/>
    <x v="1"/>
    <x v="17"/>
  </r>
  <r>
    <s v="21-15"/>
    <n v="2018"/>
    <n v="47"/>
    <n v="6597.68"/>
    <n v="90"/>
    <n v="0"/>
    <d v="2018-12-23T00:00:00"/>
    <x v="12"/>
    <x v="7"/>
    <x v="0"/>
    <x v="1"/>
    <x v="19"/>
  </r>
  <r>
    <s v="21-15"/>
    <n v="2019"/>
    <n v="38"/>
    <n v="6322.79"/>
    <n v="89"/>
    <n v="0"/>
    <d v="2019-10-27T00:00:00"/>
    <x v="26"/>
    <x v="2"/>
    <x v="2"/>
    <x v="1"/>
    <x v="19"/>
  </r>
  <r>
    <s v="22-9"/>
    <n v="2018"/>
    <n v="11"/>
    <n v="23869"/>
    <n v="4048"/>
    <n v="0"/>
    <d v="2018-04-15T00:00:00"/>
    <x v="24"/>
    <x v="3"/>
    <x v="0"/>
    <x v="1"/>
    <x v="6"/>
  </r>
  <r>
    <s v="28-23"/>
    <n v="2020"/>
    <n v="33"/>
    <n v="109866.16"/>
    <n v="14072"/>
    <n v="0"/>
    <d v="2020-09-20T00:00:00"/>
    <x v="51"/>
    <x v="1"/>
    <x v="1"/>
    <x v="1"/>
    <x v="22"/>
  </r>
  <r>
    <s v="25-1"/>
    <n v="2018"/>
    <n v="14"/>
    <n v="1424.81"/>
    <n v="19"/>
    <n v="0"/>
    <d v="2018-05-06T00:00:00"/>
    <x v="13"/>
    <x v="3"/>
    <x v="0"/>
    <x v="1"/>
    <x v="2"/>
  </r>
  <r>
    <s v="28-9"/>
    <n v="2020"/>
    <n v="51"/>
    <n v="142.32"/>
    <n v="3"/>
    <n v="0"/>
    <d v="2021-01-24T00:00:00"/>
    <x v="23"/>
    <x v="5"/>
    <x v="3"/>
    <x v="0"/>
    <x v="16"/>
  </r>
  <r>
    <s v="21-7"/>
    <n v="2019"/>
    <n v="42"/>
    <n v="1445413.67"/>
    <n v="370165"/>
    <n v="0"/>
    <d v="2019-11-24T00:00:00"/>
    <x v="45"/>
    <x v="9"/>
    <x v="2"/>
    <x v="1"/>
    <x v="18"/>
  </r>
  <r>
    <s v="21-3"/>
    <n v="2018"/>
    <n v="37"/>
    <n v="149428.07999999999"/>
    <n v="36327"/>
    <n v="0"/>
    <d v="2018-10-14T00:00:00"/>
    <x v="38"/>
    <x v="2"/>
    <x v="0"/>
    <x v="1"/>
    <x v="5"/>
  </r>
  <r>
    <s v="21-5"/>
    <n v="2019"/>
    <n v="38"/>
    <n v="845701.25"/>
    <n v="276878"/>
    <n v="0"/>
    <d v="2019-10-27T00:00:00"/>
    <x v="26"/>
    <x v="2"/>
    <x v="2"/>
    <x v="1"/>
    <x v="21"/>
  </r>
  <r>
    <s v="21-7"/>
    <n v="2019"/>
    <n v="45"/>
    <n v="1036543.02"/>
    <n v="255411"/>
    <n v="0"/>
    <d v="2019-12-15T00:00:00"/>
    <x v="33"/>
    <x v="7"/>
    <x v="2"/>
    <x v="1"/>
    <x v="18"/>
  </r>
  <r>
    <s v="21-13"/>
    <n v="2018"/>
    <n v="43"/>
    <n v="0"/>
    <n v="0"/>
    <n v="0"/>
    <d v="2018-11-25T00:00:00"/>
    <x v="45"/>
    <x v="9"/>
    <x v="0"/>
    <x v="1"/>
    <x v="7"/>
  </r>
  <r>
    <s v="27-31"/>
    <n v="2020"/>
    <n v="37"/>
    <n v="0"/>
    <n v="0"/>
    <n v="0"/>
    <d v="2020-10-18T00:00:00"/>
    <x v="40"/>
    <x v="2"/>
    <x v="1"/>
    <x v="1"/>
    <x v="13"/>
  </r>
  <r>
    <s v="21-1"/>
    <n v="2018"/>
    <n v="37"/>
    <n v="1440638.92"/>
    <n v="118904"/>
    <n v="0"/>
    <d v="2018-10-14T00:00:00"/>
    <x v="38"/>
    <x v="2"/>
    <x v="0"/>
    <x v="1"/>
    <x v="1"/>
  </r>
  <r>
    <s v="21-4"/>
    <n v="2018"/>
    <n v="17"/>
    <n v="16439.87"/>
    <n v="5340"/>
    <n v="0"/>
    <d v="2018-05-27T00:00:00"/>
    <x v="48"/>
    <x v="6"/>
    <x v="0"/>
    <x v="1"/>
    <x v="10"/>
  </r>
  <r>
    <s v="21-90"/>
    <n v="2019"/>
    <n v="7"/>
    <n v="572.86"/>
    <n v="7"/>
    <n v="0"/>
    <d v="2019-03-24T00:00:00"/>
    <x v="25"/>
    <x v="11"/>
    <x v="2"/>
    <x v="1"/>
    <x v="12"/>
  </r>
  <r>
    <s v="22-12"/>
    <n v="2020"/>
    <n v="12"/>
    <n v="22528.21"/>
    <n v="1700"/>
    <n v="0"/>
    <d v="2020-04-26T00:00:00"/>
    <x v="39"/>
    <x v="3"/>
    <x v="1"/>
    <x v="1"/>
    <x v="3"/>
  </r>
  <r>
    <s v="22-10"/>
    <n v="2020"/>
    <n v="3"/>
    <n v="2317.2199999999998"/>
    <n v="79"/>
    <n v="0"/>
    <d v="2020-02-23T00:00:00"/>
    <x v="34"/>
    <x v="0"/>
    <x v="1"/>
    <x v="1"/>
    <x v="17"/>
  </r>
  <r>
    <s v="21-15"/>
    <n v="2019"/>
    <n v="42"/>
    <n v="7487.06"/>
    <n v="107"/>
    <n v="0"/>
    <d v="2019-11-24T00:00:00"/>
    <x v="45"/>
    <x v="9"/>
    <x v="2"/>
    <x v="1"/>
    <x v="19"/>
  </r>
  <r>
    <s v="21-15"/>
    <n v="2019"/>
    <n v="28"/>
    <n v="7505.16"/>
    <n v="104"/>
    <n v="0"/>
    <d v="2019-08-18T00:00:00"/>
    <x v="14"/>
    <x v="8"/>
    <x v="2"/>
    <x v="1"/>
    <x v="19"/>
  </r>
  <r>
    <s v="25-3"/>
    <n v="2018"/>
    <n v="10"/>
    <n v="0"/>
    <n v="0"/>
    <n v="0"/>
    <d v="2018-04-08T00:00:00"/>
    <x v="3"/>
    <x v="3"/>
    <x v="0"/>
    <x v="1"/>
    <x v="23"/>
  </r>
  <r>
    <s v="21-18"/>
    <n v="2019"/>
    <n v="26"/>
    <n v="0"/>
    <n v="0"/>
    <n v="0"/>
    <d v="2019-08-04T00:00:00"/>
    <x v="44"/>
    <x v="10"/>
    <x v="2"/>
    <x v="1"/>
    <x v="4"/>
  </r>
  <r>
    <s v="21-80"/>
    <n v="2020"/>
    <n v="24"/>
    <n v="0"/>
    <n v="0"/>
    <n v="0"/>
    <d v="2020-07-19T00:00:00"/>
    <x v="37"/>
    <x v="10"/>
    <x v="1"/>
    <x v="1"/>
    <x v="16"/>
  </r>
  <r>
    <s v="21-3"/>
    <n v="2020"/>
    <n v="49"/>
    <n v="345300.77"/>
    <n v="69570"/>
    <n v="0"/>
    <d v="2021-01-10T00:00:00"/>
    <x v="11"/>
    <x v="5"/>
    <x v="3"/>
    <x v="0"/>
    <x v="5"/>
  </r>
  <r>
    <s v="21-8"/>
    <n v="2017"/>
    <n v="51"/>
    <n v="1801168.89"/>
    <n v="609846"/>
    <n v="0"/>
    <d v="2018-01-21T00:00:00"/>
    <x v="7"/>
    <x v="5"/>
    <x v="0"/>
    <x v="0"/>
    <x v="9"/>
  </r>
  <r>
    <s v="22-12"/>
    <n v="2018"/>
    <n v="31"/>
    <n v="55791.67"/>
    <n v="5368"/>
    <n v="0"/>
    <d v="2018-09-02T00:00:00"/>
    <x v="49"/>
    <x v="8"/>
    <x v="0"/>
    <x v="1"/>
    <x v="3"/>
  </r>
  <r>
    <s v="22-12"/>
    <n v="2020"/>
    <n v="4"/>
    <n v="39707.85"/>
    <n v="3325"/>
    <n v="0"/>
    <d v="2020-03-01T00:00:00"/>
    <x v="36"/>
    <x v="0"/>
    <x v="1"/>
    <x v="1"/>
    <x v="3"/>
  </r>
  <r>
    <s v="22-4"/>
    <n v="2019"/>
    <n v="20"/>
    <n v="0"/>
    <n v="0"/>
    <n v="0"/>
    <d v="2019-06-23T00:00:00"/>
    <x v="31"/>
    <x v="4"/>
    <x v="2"/>
    <x v="1"/>
    <x v="14"/>
  </r>
  <r>
    <s v="28-26"/>
    <n v="2020"/>
    <n v="12"/>
    <n v="563.70000000000005"/>
    <n v="17"/>
    <n v="0"/>
    <d v="2020-04-26T00:00:00"/>
    <x v="39"/>
    <x v="3"/>
    <x v="1"/>
    <x v="1"/>
    <x v="20"/>
  </r>
  <r>
    <s v="21-15"/>
    <n v="2021"/>
    <n v="2"/>
    <n v="8082.32"/>
    <n v="113"/>
    <n v="435"/>
    <d v="2021-02-14T00:00:00"/>
    <x v="0"/>
    <x v="0"/>
    <x v="3"/>
    <x v="0"/>
    <x v="19"/>
  </r>
  <r>
    <s v="21-7"/>
    <n v="2021"/>
    <n v="1"/>
    <n v="1299345.55"/>
    <n v="243329"/>
    <n v="3450920"/>
    <d v="2021-02-07T00:00:00"/>
    <x v="21"/>
    <x v="0"/>
    <x v="3"/>
    <x v="0"/>
    <x v="18"/>
  </r>
  <r>
    <s v="27-31"/>
    <n v="2018"/>
    <n v="1"/>
    <n v="290619.33"/>
    <n v="16332"/>
    <n v="0"/>
    <d v="2018-02-04T00:00:00"/>
    <x v="28"/>
    <x v="5"/>
    <x v="0"/>
    <x v="0"/>
    <x v="13"/>
  </r>
  <r>
    <s v="28-9"/>
    <n v="2020"/>
    <n v="49"/>
    <n v="189.76"/>
    <n v="4"/>
    <n v="0"/>
    <d v="2021-01-10T00:00:00"/>
    <x v="11"/>
    <x v="5"/>
    <x v="3"/>
    <x v="0"/>
    <x v="16"/>
  </r>
  <r>
    <s v="21-20"/>
    <n v="2019"/>
    <n v="15"/>
    <n v="19319208.129999999"/>
    <n v="2428991"/>
    <n v="0"/>
    <d v="2019-05-19T00:00:00"/>
    <x v="15"/>
    <x v="6"/>
    <x v="2"/>
    <x v="1"/>
    <x v="0"/>
  </r>
  <r>
    <s v="21-6"/>
    <n v="2020"/>
    <n v="38"/>
    <n v="223612.71"/>
    <n v="50117"/>
    <n v="0"/>
    <d v="2020-10-25T00:00:00"/>
    <x v="26"/>
    <x v="2"/>
    <x v="1"/>
    <x v="1"/>
    <x v="15"/>
  </r>
  <r>
    <s v="22-10"/>
    <n v="2018"/>
    <n v="31"/>
    <n v="1971.33"/>
    <n v="68"/>
    <n v="0"/>
    <d v="2018-09-02T00:00:00"/>
    <x v="49"/>
    <x v="8"/>
    <x v="0"/>
    <x v="1"/>
    <x v="17"/>
  </r>
  <r>
    <s v="22-10"/>
    <n v="2018"/>
    <n v="12"/>
    <n v="9958.17"/>
    <n v="366"/>
    <n v="0"/>
    <d v="2018-04-22T00:00:00"/>
    <x v="35"/>
    <x v="3"/>
    <x v="0"/>
    <x v="1"/>
    <x v="17"/>
  </r>
  <r>
    <s v="21-15"/>
    <n v="2018"/>
    <n v="18"/>
    <n v="12619.42"/>
    <n v="201"/>
    <n v="0"/>
    <d v="2018-06-03T00:00:00"/>
    <x v="10"/>
    <x v="6"/>
    <x v="0"/>
    <x v="1"/>
    <x v="19"/>
  </r>
  <r>
    <s v="22-9"/>
    <n v="2020"/>
    <n v="14"/>
    <n v="309700.38"/>
    <n v="63309"/>
    <n v="0"/>
    <d v="2020-05-10T00:00:00"/>
    <x v="29"/>
    <x v="6"/>
    <x v="1"/>
    <x v="1"/>
    <x v="6"/>
  </r>
  <r>
    <s v="28-26"/>
    <n v="2019"/>
    <n v="33"/>
    <n v="38008.239999999998"/>
    <n v="501"/>
    <n v="0"/>
    <d v="2019-09-22T00:00:00"/>
    <x v="51"/>
    <x v="1"/>
    <x v="2"/>
    <x v="1"/>
    <x v="20"/>
  </r>
  <r>
    <s v="21-3"/>
    <n v="2018"/>
    <n v="39"/>
    <n v="183523.76"/>
    <n v="42567"/>
    <n v="0"/>
    <d v="2018-10-28T00:00:00"/>
    <x v="26"/>
    <x v="2"/>
    <x v="0"/>
    <x v="1"/>
    <x v="5"/>
  </r>
  <r>
    <s v="21-20"/>
    <n v="2019"/>
    <n v="11"/>
    <n v="15769249.43"/>
    <n v="1996508"/>
    <n v="0"/>
    <d v="2019-04-21T00:00:00"/>
    <x v="35"/>
    <x v="3"/>
    <x v="2"/>
    <x v="1"/>
    <x v="0"/>
  </r>
  <r>
    <s v="21-7"/>
    <n v="2020"/>
    <n v="15"/>
    <n v="4781622.13"/>
    <n v="1076074"/>
    <n v="0"/>
    <d v="2020-05-17T00:00:00"/>
    <x v="15"/>
    <x v="6"/>
    <x v="1"/>
    <x v="1"/>
    <x v="18"/>
  </r>
  <r>
    <s v="21-4"/>
    <n v="2020"/>
    <n v="17"/>
    <n v="34935.49"/>
    <n v="6940"/>
    <n v="0"/>
    <d v="2020-05-31T00:00:00"/>
    <x v="10"/>
    <x v="6"/>
    <x v="1"/>
    <x v="1"/>
    <x v="10"/>
  </r>
  <r>
    <s v="21-2"/>
    <n v="2018"/>
    <n v="36"/>
    <n v="4210.8"/>
    <n v="285"/>
    <n v="0"/>
    <d v="2018-10-07T00:00:00"/>
    <x v="2"/>
    <x v="2"/>
    <x v="0"/>
    <x v="1"/>
    <x v="8"/>
  </r>
  <r>
    <s v="21-2"/>
    <n v="2019"/>
    <n v="49"/>
    <n v="16072.91"/>
    <n v="2043"/>
    <n v="0"/>
    <d v="2020-01-12T00:00:00"/>
    <x v="11"/>
    <x v="5"/>
    <x v="1"/>
    <x v="0"/>
    <x v="8"/>
  </r>
  <r>
    <s v="21-18"/>
    <n v="2020"/>
    <n v="48"/>
    <n v="2163.1799999999998"/>
    <n v="23"/>
    <n v="0"/>
    <d v="2021-01-03T00:00:00"/>
    <x v="6"/>
    <x v="5"/>
    <x v="3"/>
    <x v="0"/>
    <x v="4"/>
  </r>
  <r>
    <s v="21-90"/>
    <n v="2019"/>
    <n v="3"/>
    <n v="0"/>
    <n v="0"/>
    <n v="0"/>
    <d v="2019-02-24T00:00:00"/>
    <x v="34"/>
    <x v="0"/>
    <x v="2"/>
    <x v="1"/>
    <x v="12"/>
  </r>
  <r>
    <s v="22-12"/>
    <n v="2018"/>
    <n v="44"/>
    <n v="50824.73"/>
    <n v="4559"/>
    <n v="0"/>
    <d v="2018-12-02T00:00:00"/>
    <x v="46"/>
    <x v="9"/>
    <x v="0"/>
    <x v="1"/>
    <x v="3"/>
  </r>
  <r>
    <s v="22-4"/>
    <n v="2019"/>
    <n v="39"/>
    <n v="0"/>
    <n v="0"/>
    <n v="0"/>
    <d v="2019-11-03T00:00:00"/>
    <x v="4"/>
    <x v="2"/>
    <x v="2"/>
    <x v="1"/>
    <x v="14"/>
  </r>
  <r>
    <s v="22-4"/>
    <n v="2019"/>
    <n v="27"/>
    <n v="16098.18"/>
    <n v="16"/>
    <n v="0"/>
    <d v="2019-08-11T00:00:00"/>
    <x v="43"/>
    <x v="8"/>
    <x v="2"/>
    <x v="1"/>
    <x v="14"/>
  </r>
  <r>
    <s v="21-18"/>
    <n v="2018"/>
    <n v="47"/>
    <n v="0"/>
    <n v="0"/>
    <n v="0"/>
    <d v="2018-12-23T00:00:00"/>
    <x v="12"/>
    <x v="7"/>
    <x v="0"/>
    <x v="1"/>
    <x v="4"/>
  </r>
  <r>
    <s v="22-4"/>
    <n v="2018"/>
    <n v="24"/>
    <n v="29.43"/>
    <n v="1"/>
    <n v="0"/>
    <d v="2018-07-15T00:00:00"/>
    <x v="20"/>
    <x v="10"/>
    <x v="0"/>
    <x v="1"/>
    <x v="14"/>
  </r>
  <r>
    <s v="27-31"/>
    <n v="2019"/>
    <n v="33"/>
    <n v="-24.11"/>
    <n v="-1"/>
    <n v="0"/>
    <d v="2019-09-22T00:00:00"/>
    <x v="51"/>
    <x v="1"/>
    <x v="2"/>
    <x v="1"/>
    <x v="13"/>
  </r>
  <r>
    <s v="21-20"/>
    <n v="2019"/>
    <n v="9"/>
    <n v="15627989.640000001"/>
    <n v="2023072"/>
    <n v="0"/>
    <d v="2019-04-07T00:00:00"/>
    <x v="3"/>
    <x v="3"/>
    <x v="2"/>
    <x v="1"/>
    <x v="0"/>
  </r>
  <r>
    <s v="21-5"/>
    <n v="2020"/>
    <n v="15"/>
    <n v="1303440.02"/>
    <n v="435733"/>
    <n v="0"/>
    <d v="2020-05-17T00:00:00"/>
    <x v="15"/>
    <x v="6"/>
    <x v="1"/>
    <x v="1"/>
    <x v="21"/>
  </r>
  <r>
    <s v="21-1"/>
    <n v="2019"/>
    <n v="39"/>
    <n v="1359457.43"/>
    <n v="126484"/>
    <n v="0"/>
    <d v="2019-11-03T00:00:00"/>
    <x v="4"/>
    <x v="2"/>
    <x v="2"/>
    <x v="1"/>
    <x v="1"/>
  </r>
  <r>
    <s v="22-10"/>
    <n v="2019"/>
    <n v="2"/>
    <n v="4747.83"/>
    <n v="147"/>
    <n v="0"/>
    <d v="2019-02-17T00:00:00"/>
    <x v="0"/>
    <x v="0"/>
    <x v="2"/>
    <x v="0"/>
    <x v="17"/>
  </r>
  <r>
    <s v="22-12"/>
    <n v="2018"/>
    <n v="45"/>
    <n v="47965.99"/>
    <n v="4371"/>
    <n v="0"/>
    <d v="2018-12-09T00:00:00"/>
    <x v="22"/>
    <x v="7"/>
    <x v="0"/>
    <x v="1"/>
    <x v="3"/>
  </r>
  <r>
    <s v="22-10"/>
    <n v="2020"/>
    <n v="23"/>
    <n v="7655.06"/>
    <n v="252"/>
    <n v="0"/>
    <d v="2020-07-12T00:00:00"/>
    <x v="20"/>
    <x v="10"/>
    <x v="1"/>
    <x v="1"/>
    <x v="17"/>
  </r>
  <r>
    <s v="22-9"/>
    <n v="2020"/>
    <n v="34"/>
    <n v="309135.33"/>
    <n v="64183"/>
    <n v="0"/>
    <d v="2020-09-27T00:00:00"/>
    <x v="1"/>
    <x v="1"/>
    <x v="1"/>
    <x v="1"/>
    <x v="6"/>
  </r>
  <r>
    <s v="22-9"/>
    <n v="2019"/>
    <n v="32"/>
    <n v="264197.53999999998"/>
    <n v="50891"/>
    <n v="0"/>
    <d v="2019-09-15T00:00:00"/>
    <x v="50"/>
    <x v="1"/>
    <x v="2"/>
    <x v="1"/>
    <x v="6"/>
  </r>
  <r>
    <s v="22-14"/>
    <n v="2017"/>
    <n v="50"/>
    <n v="0"/>
    <n v="0"/>
    <n v="0"/>
    <d v="2018-01-14T00:00:00"/>
    <x v="11"/>
    <x v="5"/>
    <x v="0"/>
    <x v="0"/>
    <x v="16"/>
  </r>
  <r>
    <s v="21-18"/>
    <n v="2018"/>
    <n v="26"/>
    <n v="485.84"/>
    <n v="2"/>
    <n v="0"/>
    <d v="2018-07-29T00:00:00"/>
    <x v="17"/>
    <x v="10"/>
    <x v="0"/>
    <x v="1"/>
    <x v="4"/>
  </r>
  <r>
    <s v="21-90"/>
    <n v="2021"/>
    <n v="1"/>
    <n v="0"/>
    <n v="0"/>
    <n v="10288"/>
    <d v="2021-02-07T00:00:00"/>
    <x v="21"/>
    <x v="0"/>
    <x v="3"/>
    <x v="0"/>
    <x v="12"/>
  </r>
  <r>
    <s v="21-7"/>
    <n v="2019"/>
    <n v="52"/>
    <n v="1105527.45"/>
    <n v="279411"/>
    <n v="0"/>
    <d v="2020-02-02T00:00:00"/>
    <x v="28"/>
    <x v="5"/>
    <x v="1"/>
    <x v="0"/>
    <x v="18"/>
  </r>
  <r>
    <s v="21-7"/>
    <n v="2020"/>
    <n v="4"/>
    <n v="1391610.4"/>
    <n v="339970"/>
    <n v="0"/>
    <d v="2020-03-01T00:00:00"/>
    <x v="36"/>
    <x v="0"/>
    <x v="1"/>
    <x v="1"/>
    <x v="18"/>
  </r>
  <r>
    <s v="21-20"/>
    <n v="2020"/>
    <n v="33"/>
    <n v="25139483.440000001"/>
    <n v="1855279"/>
    <n v="0"/>
    <d v="2020-09-20T00:00:00"/>
    <x v="51"/>
    <x v="1"/>
    <x v="1"/>
    <x v="1"/>
    <x v="0"/>
  </r>
  <r>
    <s v="21-8"/>
    <n v="2017"/>
    <n v="49"/>
    <n v="1362670.81"/>
    <n v="518149"/>
    <n v="0"/>
    <d v="2018-01-07T00:00:00"/>
    <x v="6"/>
    <x v="5"/>
    <x v="0"/>
    <x v="0"/>
    <x v="9"/>
  </r>
  <r>
    <s v="21-1"/>
    <n v="2018"/>
    <n v="22"/>
    <n v="1467093.66"/>
    <n v="118554"/>
    <n v="0"/>
    <d v="2018-07-01T00:00:00"/>
    <x v="5"/>
    <x v="4"/>
    <x v="0"/>
    <x v="1"/>
    <x v="1"/>
  </r>
  <r>
    <s v="21-6"/>
    <n v="2018"/>
    <n v="40"/>
    <n v="20791.900000000001"/>
    <n v="9052"/>
    <n v="0"/>
    <d v="2018-11-04T00:00:00"/>
    <x v="4"/>
    <x v="2"/>
    <x v="0"/>
    <x v="1"/>
    <x v="15"/>
  </r>
  <r>
    <s v="21-1"/>
    <n v="2018"/>
    <n v="2"/>
    <n v="1286457.43"/>
    <n v="107565"/>
    <n v="0"/>
    <d v="2018-02-11T00:00:00"/>
    <x v="21"/>
    <x v="0"/>
    <x v="0"/>
    <x v="0"/>
    <x v="1"/>
  </r>
  <r>
    <s v="21-4"/>
    <n v="2019"/>
    <n v="13"/>
    <n v="15514.96"/>
    <n v="4830"/>
    <n v="0"/>
    <d v="2019-05-05T00:00:00"/>
    <x v="13"/>
    <x v="3"/>
    <x v="2"/>
    <x v="1"/>
    <x v="10"/>
  </r>
  <r>
    <s v="21-4"/>
    <n v="2020"/>
    <n v="40"/>
    <n v="37465.879999999997"/>
    <n v="6852"/>
    <n v="0"/>
    <d v="2020-11-08T00:00:00"/>
    <x v="18"/>
    <x v="9"/>
    <x v="1"/>
    <x v="1"/>
    <x v="10"/>
  </r>
  <r>
    <s v="21-15"/>
    <n v="2020"/>
    <n v="23"/>
    <n v="6843.83"/>
    <n v="96"/>
    <n v="0"/>
    <d v="2020-07-12T00:00:00"/>
    <x v="20"/>
    <x v="10"/>
    <x v="1"/>
    <x v="1"/>
    <x v="19"/>
  </r>
  <r>
    <s v="22-9"/>
    <n v="2019"/>
    <n v="47"/>
    <n v="66167.03"/>
    <n v="13911"/>
    <n v="0"/>
    <d v="2019-12-29T00:00:00"/>
    <x v="19"/>
    <x v="7"/>
    <x v="2"/>
    <x v="1"/>
    <x v="6"/>
  </r>
  <r>
    <s v="25-1"/>
    <n v="2019"/>
    <n v="16"/>
    <n v="0"/>
    <n v="0"/>
    <n v="0"/>
    <d v="2019-05-26T00:00:00"/>
    <x v="48"/>
    <x v="6"/>
    <x v="2"/>
    <x v="1"/>
    <x v="2"/>
  </r>
  <r>
    <s v="27-31"/>
    <n v="2018"/>
    <n v="50"/>
    <n v="-857.33"/>
    <n v="-61"/>
    <n v="0"/>
    <d v="2019-01-13T00:00:00"/>
    <x v="11"/>
    <x v="5"/>
    <x v="2"/>
    <x v="0"/>
    <x v="13"/>
  </r>
  <r>
    <s v="28-28"/>
    <n v="2020"/>
    <n v="52"/>
    <n v="7391.6"/>
    <n v="110"/>
    <n v="0"/>
    <d v="2021-01-31T00:00:00"/>
    <x v="28"/>
    <x v="5"/>
    <x v="3"/>
    <x v="0"/>
    <x v="11"/>
  </r>
  <r>
    <s v="21-7"/>
    <n v="2018"/>
    <n v="22"/>
    <n v="2856871.97"/>
    <n v="675484"/>
    <n v="0"/>
    <d v="2018-07-01T00:00:00"/>
    <x v="5"/>
    <x v="4"/>
    <x v="0"/>
    <x v="1"/>
    <x v="18"/>
  </r>
  <r>
    <s v="21-7"/>
    <n v="2019"/>
    <n v="47"/>
    <n v="774302.75"/>
    <n v="201852"/>
    <n v="0"/>
    <d v="2019-12-29T00:00:00"/>
    <x v="19"/>
    <x v="7"/>
    <x v="2"/>
    <x v="1"/>
    <x v="18"/>
  </r>
  <r>
    <s v="21-5"/>
    <n v="2019"/>
    <n v="21"/>
    <n v="852473.5"/>
    <n v="278447"/>
    <n v="0"/>
    <d v="2019-06-30T00:00:00"/>
    <x v="5"/>
    <x v="4"/>
    <x v="2"/>
    <x v="1"/>
    <x v="21"/>
  </r>
  <r>
    <s v="21-7"/>
    <n v="2020"/>
    <n v="43"/>
    <n v="1498442.95"/>
    <n v="324923"/>
    <n v="0"/>
    <d v="2020-11-29T00:00:00"/>
    <x v="46"/>
    <x v="9"/>
    <x v="1"/>
    <x v="1"/>
    <x v="18"/>
  </r>
  <r>
    <s v="21-1"/>
    <n v="2020"/>
    <n v="1"/>
    <n v="1319059.79"/>
    <n v="121689"/>
    <n v="0"/>
    <d v="2020-02-09T00:00:00"/>
    <x v="21"/>
    <x v="0"/>
    <x v="1"/>
    <x v="0"/>
    <x v="1"/>
  </r>
  <r>
    <s v="21-1"/>
    <n v="2019"/>
    <n v="4"/>
    <n v="1305898.19"/>
    <n v="113918"/>
    <n v="0"/>
    <d v="2019-03-03T00:00:00"/>
    <x v="36"/>
    <x v="0"/>
    <x v="2"/>
    <x v="1"/>
    <x v="1"/>
  </r>
  <r>
    <s v="21-2"/>
    <n v="2019"/>
    <n v="20"/>
    <n v="26161.78"/>
    <n v="3220"/>
    <n v="0"/>
    <d v="2019-06-23T00:00:00"/>
    <x v="31"/>
    <x v="4"/>
    <x v="2"/>
    <x v="1"/>
    <x v="8"/>
  </r>
  <r>
    <s v="21-90"/>
    <n v="2019"/>
    <n v="35"/>
    <n v="635.64"/>
    <n v="7"/>
    <n v="0"/>
    <d v="2019-10-06T00:00:00"/>
    <x v="2"/>
    <x v="2"/>
    <x v="2"/>
    <x v="1"/>
    <x v="12"/>
  </r>
  <r>
    <s v="21-90"/>
    <n v="2018"/>
    <n v="44"/>
    <n v="96.92"/>
    <n v="1"/>
    <n v="0"/>
    <d v="2018-12-02T00:00:00"/>
    <x v="46"/>
    <x v="9"/>
    <x v="0"/>
    <x v="1"/>
    <x v="12"/>
  </r>
  <r>
    <s v="22-10"/>
    <n v="2020"/>
    <n v="22"/>
    <n v="5870.93"/>
    <n v="215"/>
    <n v="0"/>
    <d v="2020-07-05T00:00:00"/>
    <x v="27"/>
    <x v="10"/>
    <x v="1"/>
    <x v="1"/>
    <x v="17"/>
  </r>
  <r>
    <s v="21-15"/>
    <n v="2020"/>
    <n v="13"/>
    <n v="5240.25"/>
    <n v="73"/>
    <n v="0"/>
    <d v="2020-05-03T00:00:00"/>
    <x v="13"/>
    <x v="3"/>
    <x v="1"/>
    <x v="1"/>
    <x v="19"/>
  </r>
  <r>
    <s v="22-9"/>
    <n v="2020"/>
    <n v="18"/>
    <n v="341635.71"/>
    <n v="67063"/>
    <n v="0"/>
    <d v="2020-06-07T00:00:00"/>
    <x v="8"/>
    <x v="4"/>
    <x v="1"/>
    <x v="1"/>
    <x v="6"/>
  </r>
  <r>
    <s v="30-27"/>
    <n v="2020"/>
    <n v="10"/>
    <n v="0"/>
    <n v="0"/>
    <n v="0"/>
    <d v="2020-04-12T00:00:00"/>
    <x v="24"/>
    <x v="3"/>
    <x v="1"/>
    <x v="1"/>
    <x v="25"/>
  </r>
  <r>
    <s v="28-28"/>
    <n v="2019"/>
    <n v="48"/>
    <n v="888.21"/>
    <n v="13"/>
    <n v="0"/>
    <d v="2020-01-05T00:00:00"/>
    <x v="6"/>
    <x v="5"/>
    <x v="1"/>
    <x v="0"/>
    <x v="11"/>
  </r>
  <r>
    <s v="21-8"/>
    <n v="2019"/>
    <n v="26"/>
    <n v="2974501.3"/>
    <n v="833870"/>
    <n v="0"/>
    <d v="2019-08-04T00:00:00"/>
    <x v="44"/>
    <x v="10"/>
    <x v="2"/>
    <x v="1"/>
    <x v="9"/>
  </r>
  <r>
    <s v="21-4"/>
    <n v="2018"/>
    <n v="5"/>
    <n v="11457.4"/>
    <n v="3817"/>
    <n v="0"/>
    <d v="2018-03-04T00:00:00"/>
    <x v="36"/>
    <x v="0"/>
    <x v="0"/>
    <x v="1"/>
    <x v="10"/>
  </r>
  <r>
    <s v="21-2"/>
    <n v="2018"/>
    <n v="39"/>
    <n v="8385.61"/>
    <n v="447"/>
    <n v="0"/>
    <d v="2018-10-28T00:00:00"/>
    <x v="26"/>
    <x v="2"/>
    <x v="0"/>
    <x v="1"/>
    <x v="8"/>
  </r>
  <r>
    <s v="21-90"/>
    <n v="2017"/>
    <n v="50"/>
    <n v="200"/>
    <n v="2"/>
    <n v="0"/>
    <d v="2018-01-14T00:00:00"/>
    <x v="11"/>
    <x v="5"/>
    <x v="0"/>
    <x v="0"/>
    <x v="12"/>
  </r>
  <r>
    <s v="27-31"/>
    <n v="2020"/>
    <n v="28"/>
    <n v="0"/>
    <n v="0"/>
    <n v="0"/>
    <d v="2020-08-16T00:00:00"/>
    <x v="14"/>
    <x v="8"/>
    <x v="1"/>
    <x v="1"/>
    <x v="13"/>
  </r>
  <r>
    <s v="28-23"/>
    <n v="2019"/>
    <n v="10"/>
    <n v="90365.89"/>
    <n v="5034"/>
    <n v="0"/>
    <d v="2019-04-14T00:00:00"/>
    <x v="24"/>
    <x v="3"/>
    <x v="2"/>
    <x v="1"/>
    <x v="22"/>
  </r>
  <r>
    <s v="21-18"/>
    <n v="2018"/>
    <n v="18"/>
    <n v="1256.03"/>
    <n v="5"/>
    <n v="0"/>
    <d v="2018-06-03T00:00:00"/>
    <x v="10"/>
    <x v="6"/>
    <x v="0"/>
    <x v="1"/>
    <x v="4"/>
  </r>
  <r>
    <s v="22-4"/>
    <n v="2019"/>
    <n v="3"/>
    <n v="29.43"/>
    <n v="1"/>
    <n v="0"/>
    <d v="2019-02-24T00:00:00"/>
    <x v="34"/>
    <x v="0"/>
    <x v="2"/>
    <x v="1"/>
    <x v="14"/>
  </r>
  <r>
    <s v="21-1"/>
    <n v="2018"/>
    <n v="17"/>
    <n v="1490562.14"/>
    <n v="120970"/>
    <n v="0"/>
    <d v="2018-05-27T00:00:00"/>
    <x v="48"/>
    <x v="6"/>
    <x v="0"/>
    <x v="1"/>
    <x v="1"/>
  </r>
  <r>
    <s v="21-4"/>
    <n v="2017"/>
    <n v="49"/>
    <n v="8184.95"/>
    <n v="2603"/>
    <n v="0"/>
    <d v="2018-01-07T00:00:00"/>
    <x v="6"/>
    <x v="5"/>
    <x v="0"/>
    <x v="0"/>
    <x v="10"/>
  </r>
  <r>
    <s v="21-6"/>
    <n v="2020"/>
    <n v="33"/>
    <n v="79675.67"/>
    <n v="14734"/>
    <n v="0"/>
    <d v="2020-09-20T00:00:00"/>
    <x v="51"/>
    <x v="1"/>
    <x v="1"/>
    <x v="1"/>
    <x v="15"/>
  </r>
  <r>
    <s v="21-6"/>
    <n v="2020"/>
    <n v="29"/>
    <n v="15802.68"/>
    <n v="11562"/>
    <n v="0"/>
    <d v="2020-08-23T00:00:00"/>
    <x v="47"/>
    <x v="8"/>
    <x v="1"/>
    <x v="1"/>
    <x v="15"/>
  </r>
  <r>
    <s v="21-6"/>
    <n v="2019"/>
    <n v="10"/>
    <n v="5221.72"/>
    <n v="973"/>
    <n v="0"/>
    <d v="2019-04-14T00:00:00"/>
    <x v="24"/>
    <x v="3"/>
    <x v="2"/>
    <x v="1"/>
    <x v="15"/>
  </r>
  <r>
    <s v="21-90"/>
    <n v="2019"/>
    <n v="52"/>
    <n v="2813"/>
    <n v="769"/>
    <n v="0"/>
    <d v="2020-02-02T00:00:00"/>
    <x v="28"/>
    <x v="5"/>
    <x v="1"/>
    <x v="0"/>
    <x v="12"/>
  </r>
  <r>
    <s v="22-12"/>
    <n v="2020"/>
    <n v="26"/>
    <n v="31120.639999999999"/>
    <n v="2594"/>
    <n v="0"/>
    <d v="2020-08-02T00:00:00"/>
    <x v="44"/>
    <x v="10"/>
    <x v="1"/>
    <x v="1"/>
    <x v="3"/>
  </r>
  <r>
    <s v="22-10"/>
    <n v="2019"/>
    <n v="51"/>
    <n v="2925.25"/>
    <n v="90"/>
    <n v="0"/>
    <d v="2020-01-26T00:00:00"/>
    <x v="23"/>
    <x v="5"/>
    <x v="1"/>
    <x v="0"/>
    <x v="17"/>
  </r>
  <r>
    <s v="21-15"/>
    <n v="2018"/>
    <n v="14"/>
    <n v="7764.73"/>
    <n v="121"/>
    <n v="0"/>
    <d v="2018-05-06T00:00:00"/>
    <x v="13"/>
    <x v="3"/>
    <x v="0"/>
    <x v="1"/>
    <x v="19"/>
  </r>
  <r>
    <s v="28-28"/>
    <n v="2020"/>
    <n v="30"/>
    <n v="20327.900000000001"/>
    <n v="319"/>
    <n v="0"/>
    <d v="2020-08-30T00:00:00"/>
    <x v="49"/>
    <x v="8"/>
    <x v="1"/>
    <x v="1"/>
    <x v="11"/>
  </r>
  <r>
    <s v="21-18"/>
    <n v="2018"/>
    <n v="28"/>
    <n v="0"/>
    <n v="0"/>
    <n v="0"/>
    <d v="2018-08-12T00:00:00"/>
    <x v="43"/>
    <x v="8"/>
    <x v="0"/>
    <x v="1"/>
    <x v="4"/>
  </r>
  <r>
    <s v="21-8"/>
    <n v="2020"/>
    <n v="28"/>
    <n v="3458786.06"/>
    <n v="931931"/>
    <n v="0"/>
    <d v="2020-08-16T00:00:00"/>
    <x v="14"/>
    <x v="8"/>
    <x v="1"/>
    <x v="1"/>
    <x v="9"/>
  </r>
  <r>
    <s v="21-3"/>
    <n v="2019"/>
    <n v="38"/>
    <n v="166285.78"/>
    <n v="57053"/>
    <n v="0"/>
    <d v="2019-10-27T00:00:00"/>
    <x v="26"/>
    <x v="2"/>
    <x v="2"/>
    <x v="1"/>
    <x v="5"/>
  </r>
  <r>
    <s v="21-8"/>
    <n v="2018"/>
    <n v="1"/>
    <n v="2257476.04"/>
    <n v="799962"/>
    <n v="0"/>
    <d v="2018-02-04T00:00:00"/>
    <x v="28"/>
    <x v="5"/>
    <x v="0"/>
    <x v="0"/>
    <x v="9"/>
  </r>
  <r>
    <s v="21-6"/>
    <n v="2018"/>
    <n v="38"/>
    <n v="23707.67"/>
    <n v="9767"/>
    <n v="0"/>
    <d v="2018-10-21T00:00:00"/>
    <x v="40"/>
    <x v="2"/>
    <x v="0"/>
    <x v="1"/>
    <x v="15"/>
  </r>
  <r>
    <s v="21-2"/>
    <n v="2020"/>
    <n v="30"/>
    <n v="23416.44"/>
    <n v="1074"/>
    <n v="0"/>
    <d v="2020-08-30T00:00:00"/>
    <x v="49"/>
    <x v="8"/>
    <x v="1"/>
    <x v="1"/>
    <x v="8"/>
  </r>
  <r>
    <s v="21-2"/>
    <n v="2020"/>
    <n v="5"/>
    <n v="11585.43"/>
    <n v="1169"/>
    <n v="0"/>
    <d v="2020-03-08T00:00:00"/>
    <x v="41"/>
    <x v="11"/>
    <x v="1"/>
    <x v="1"/>
    <x v="8"/>
  </r>
  <r>
    <s v="21-2"/>
    <n v="2020"/>
    <n v="3"/>
    <n v="4446.37"/>
    <n v="325"/>
    <n v="0"/>
    <d v="2020-02-23T00:00:00"/>
    <x v="34"/>
    <x v="0"/>
    <x v="1"/>
    <x v="1"/>
    <x v="8"/>
  </r>
  <r>
    <s v="21-15"/>
    <n v="2019"/>
    <n v="40"/>
    <n v="7531.76"/>
    <n v="102"/>
    <n v="0"/>
    <d v="2019-11-10T00:00:00"/>
    <x v="18"/>
    <x v="9"/>
    <x v="2"/>
    <x v="1"/>
    <x v="19"/>
  </r>
  <r>
    <s v="21-13"/>
    <n v="2018"/>
    <n v="34"/>
    <n v="0"/>
    <n v="0"/>
    <n v="0"/>
    <d v="2018-09-23T00:00:00"/>
    <x v="51"/>
    <x v="1"/>
    <x v="0"/>
    <x v="1"/>
    <x v="7"/>
  </r>
  <r>
    <s v="22-9"/>
    <n v="2020"/>
    <n v="32"/>
    <n v="318587.92"/>
    <n v="62516"/>
    <n v="0"/>
    <d v="2020-09-13T00:00:00"/>
    <x v="50"/>
    <x v="1"/>
    <x v="1"/>
    <x v="1"/>
    <x v="6"/>
  </r>
  <r>
    <s v="28-23"/>
    <n v="2020"/>
    <n v="24"/>
    <n v="205503.19"/>
    <n v="21915"/>
    <n v="0"/>
    <d v="2020-07-19T00:00:00"/>
    <x v="37"/>
    <x v="10"/>
    <x v="1"/>
    <x v="1"/>
    <x v="22"/>
  </r>
  <r>
    <s v="28-23"/>
    <n v="2020"/>
    <n v="1"/>
    <n v="31291.75"/>
    <n v="4338"/>
    <n v="0"/>
    <d v="2020-02-09T00:00:00"/>
    <x v="21"/>
    <x v="0"/>
    <x v="1"/>
    <x v="0"/>
    <x v="22"/>
  </r>
  <r>
    <s v="27-31"/>
    <n v="2019"/>
    <n v="5"/>
    <n v="-419.71"/>
    <n v="-26"/>
    <n v="0"/>
    <d v="2019-03-10T00:00:00"/>
    <x v="41"/>
    <x v="11"/>
    <x v="2"/>
    <x v="1"/>
    <x v="13"/>
  </r>
  <r>
    <s v="28-28"/>
    <n v="2021"/>
    <n v="1"/>
    <n v="14213.79"/>
    <n v="205"/>
    <n v="0"/>
    <d v="2021-02-07T00:00:00"/>
    <x v="21"/>
    <x v="0"/>
    <x v="3"/>
    <x v="0"/>
    <x v="11"/>
  </r>
  <r>
    <s v="21-5"/>
    <n v="2020"/>
    <n v="41"/>
    <n v="1298516.17"/>
    <n v="389487"/>
    <n v="0"/>
    <d v="2020-11-15T00:00:00"/>
    <x v="16"/>
    <x v="9"/>
    <x v="1"/>
    <x v="1"/>
    <x v="21"/>
  </r>
  <r>
    <s v="21-8"/>
    <n v="2019"/>
    <n v="29"/>
    <n v="2715600.15"/>
    <n v="733369"/>
    <n v="0"/>
    <d v="2019-08-25T00:00:00"/>
    <x v="47"/>
    <x v="8"/>
    <x v="2"/>
    <x v="1"/>
    <x v="9"/>
  </r>
  <r>
    <s v="21-18"/>
    <n v="2020"/>
    <n v="16"/>
    <n v="281062.08"/>
    <n v="2894"/>
    <n v="0"/>
    <d v="2020-05-24T00:00:00"/>
    <x v="48"/>
    <x v="6"/>
    <x v="1"/>
    <x v="1"/>
    <x v="4"/>
  </r>
  <r>
    <s v="21-6"/>
    <n v="2020"/>
    <n v="46"/>
    <n v="26572.97"/>
    <n v="6063"/>
    <n v="0"/>
    <d v="2020-12-20T00:00:00"/>
    <x v="12"/>
    <x v="7"/>
    <x v="1"/>
    <x v="1"/>
    <x v="15"/>
  </r>
  <r>
    <s v="21-4"/>
    <n v="2020"/>
    <n v="39"/>
    <n v="33567.68"/>
    <n v="6081"/>
    <n v="0"/>
    <d v="2020-11-01T00:00:00"/>
    <x v="4"/>
    <x v="2"/>
    <x v="1"/>
    <x v="1"/>
    <x v="10"/>
  </r>
  <r>
    <s v="22-12"/>
    <n v="2020"/>
    <n v="45"/>
    <n v="40821.72"/>
    <n v="3426"/>
    <n v="0"/>
    <d v="2020-12-13T00:00:00"/>
    <x v="33"/>
    <x v="7"/>
    <x v="1"/>
    <x v="1"/>
    <x v="3"/>
  </r>
  <r>
    <s v="28-28"/>
    <n v="2019"/>
    <n v="2"/>
    <n v="1372.82"/>
    <n v="9"/>
    <n v="0"/>
    <d v="2019-02-17T00:00:00"/>
    <x v="0"/>
    <x v="0"/>
    <x v="2"/>
    <x v="0"/>
    <x v="11"/>
  </r>
  <r>
    <s v="27-31"/>
    <n v="2020"/>
    <n v="49"/>
    <n v="0"/>
    <n v="0"/>
    <n v="0"/>
    <d v="2021-01-10T00:00:00"/>
    <x v="11"/>
    <x v="5"/>
    <x v="3"/>
    <x v="0"/>
    <x v="13"/>
  </r>
  <r>
    <s v="21-8"/>
    <n v="2020"/>
    <n v="50"/>
    <n v="2922217.8"/>
    <n v="900870"/>
    <n v="3671873"/>
    <d v="2021-01-17T00:00:00"/>
    <x v="7"/>
    <x v="5"/>
    <x v="3"/>
    <x v="0"/>
    <x v="9"/>
  </r>
  <r>
    <s v="21-17"/>
    <n v="2021"/>
    <n v="1"/>
    <n v="7557.84"/>
    <n v="790"/>
    <n v="1064"/>
    <d v="2021-02-07T00:00:00"/>
    <x v="21"/>
    <x v="0"/>
    <x v="3"/>
    <x v="0"/>
    <x v="24"/>
  </r>
  <r>
    <s v="27-31"/>
    <n v="2018"/>
    <n v="21"/>
    <n v="292534.73"/>
    <n v="16363"/>
    <n v="0"/>
    <d v="2018-06-24T00:00:00"/>
    <x v="31"/>
    <x v="4"/>
    <x v="0"/>
    <x v="1"/>
    <x v="13"/>
  </r>
  <r>
    <s v="21-20"/>
    <n v="2018"/>
    <n v="41"/>
    <n v="9962075.5099999998"/>
    <n v="1296030"/>
    <n v="0"/>
    <d v="2018-11-11T00:00:00"/>
    <x v="18"/>
    <x v="9"/>
    <x v="0"/>
    <x v="1"/>
    <x v="0"/>
  </r>
  <r>
    <s v="21-7"/>
    <n v="2018"/>
    <n v="31"/>
    <n v="2185035.21"/>
    <n v="529344"/>
    <n v="0"/>
    <d v="2018-09-02T00:00:00"/>
    <x v="49"/>
    <x v="8"/>
    <x v="0"/>
    <x v="1"/>
    <x v="18"/>
  </r>
  <r>
    <s v="21-8"/>
    <n v="2019"/>
    <n v="9"/>
    <n v="3701216.77"/>
    <n v="1071654"/>
    <n v="0"/>
    <d v="2019-04-07T00:00:00"/>
    <x v="3"/>
    <x v="3"/>
    <x v="2"/>
    <x v="1"/>
    <x v="9"/>
  </r>
  <r>
    <s v="21-7"/>
    <n v="2018"/>
    <n v="4"/>
    <n v="1108952.43"/>
    <n v="269160"/>
    <n v="0"/>
    <d v="2018-02-25T00:00:00"/>
    <x v="34"/>
    <x v="0"/>
    <x v="0"/>
    <x v="1"/>
    <x v="18"/>
  </r>
  <r>
    <s v="21-8"/>
    <n v="2018"/>
    <n v="28"/>
    <n v="2661665.9700000002"/>
    <n v="703083"/>
    <n v="0"/>
    <d v="2018-08-12T00:00:00"/>
    <x v="43"/>
    <x v="8"/>
    <x v="0"/>
    <x v="1"/>
    <x v="9"/>
  </r>
  <r>
    <s v="21-1"/>
    <n v="2019"/>
    <n v="13"/>
    <n v="1365156.28"/>
    <n v="117679"/>
    <n v="0"/>
    <d v="2019-05-05T00:00:00"/>
    <x v="13"/>
    <x v="3"/>
    <x v="2"/>
    <x v="1"/>
    <x v="1"/>
  </r>
  <r>
    <s v="21-17"/>
    <n v="2020"/>
    <n v="40"/>
    <n v="-2740.64"/>
    <n v="-158"/>
    <n v="0"/>
    <d v="2020-11-08T00:00:00"/>
    <x v="18"/>
    <x v="9"/>
    <x v="1"/>
    <x v="1"/>
    <x v="24"/>
  </r>
  <r>
    <s v="22-10"/>
    <n v="2019"/>
    <n v="50"/>
    <n v="719.43"/>
    <n v="25"/>
    <n v="0"/>
    <d v="2020-01-19T00:00:00"/>
    <x v="7"/>
    <x v="5"/>
    <x v="1"/>
    <x v="0"/>
    <x v="17"/>
  </r>
  <r>
    <s v="22-12"/>
    <n v="2017"/>
    <n v="50"/>
    <n v="51374.46"/>
    <n v="5256"/>
    <n v="0"/>
    <d v="2018-01-14T00:00:00"/>
    <x v="11"/>
    <x v="5"/>
    <x v="0"/>
    <x v="0"/>
    <x v="3"/>
  </r>
  <r>
    <s v="22-9"/>
    <n v="2017"/>
    <n v="52"/>
    <n v="13238.65"/>
    <n v="1733"/>
    <n v="0"/>
    <d v="2018-01-28T00:00:00"/>
    <x v="23"/>
    <x v="5"/>
    <x v="0"/>
    <x v="0"/>
    <x v="6"/>
  </r>
  <r>
    <s v="28-23"/>
    <n v="2020"/>
    <n v="21"/>
    <n v="250032.92"/>
    <n v="26076"/>
    <n v="0"/>
    <d v="2020-06-28T00:00:00"/>
    <x v="5"/>
    <x v="4"/>
    <x v="1"/>
    <x v="1"/>
    <x v="22"/>
  </r>
  <r>
    <s v="22-14"/>
    <n v="2018"/>
    <n v="31"/>
    <n v="0"/>
    <n v="0"/>
    <n v="0"/>
    <d v="2018-09-02T00:00:00"/>
    <x v="49"/>
    <x v="8"/>
    <x v="0"/>
    <x v="1"/>
    <x v="16"/>
  </r>
  <r>
    <s v="22-14"/>
    <n v="2018"/>
    <n v="17"/>
    <n v="0"/>
    <n v="0"/>
    <n v="0"/>
    <d v="2018-05-27T00:00:00"/>
    <x v="48"/>
    <x v="6"/>
    <x v="0"/>
    <x v="1"/>
    <x v="16"/>
  </r>
  <r>
    <s v="28-28"/>
    <n v="2020"/>
    <n v="35"/>
    <n v="5521"/>
    <n v="92"/>
    <n v="0"/>
    <d v="2020-10-04T00:00:00"/>
    <x v="2"/>
    <x v="2"/>
    <x v="1"/>
    <x v="1"/>
    <x v="11"/>
  </r>
  <r>
    <s v="27-31"/>
    <n v="2018"/>
    <n v="34"/>
    <n v="7783.78"/>
    <n v="561"/>
    <n v="0"/>
    <d v="2018-09-23T00:00:00"/>
    <x v="51"/>
    <x v="1"/>
    <x v="0"/>
    <x v="1"/>
    <x v="13"/>
  </r>
  <r>
    <s v="21-5"/>
    <n v="2018"/>
    <n v="16"/>
    <n v="802467.71"/>
    <n v="274935"/>
    <n v="0"/>
    <d v="2018-05-20T00:00:00"/>
    <x v="15"/>
    <x v="6"/>
    <x v="0"/>
    <x v="1"/>
    <x v="21"/>
  </r>
  <r>
    <s v="21-8"/>
    <n v="2019"/>
    <n v="18"/>
    <n v="3566379"/>
    <n v="939743"/>
    <n v="0"/>
    <d v="2019-06-09T00:00:00"/>
    <x v="8"/>
    <x v="4"/>
    <x v="2"/>
    <x v="1"/>
    <x v="9"/>
  </r>
  <r>
    <s v="21-7"/>
    <n v="2018"/>
    <n v="36"/>
    <n v="1894225.45"/>
    <n v="459706"/>
    <n v="0"/>
    <d v="2018-10-07T00:00:00"/>
    <x v="2"/>
    <x v="2"/>
    <x v="0"/>
    <x v="1"/>
    <x v="18"/>
  </r>
  <r>
    <s v="21-13"/>
    <n v="2018"/>
    <n v="1"/>
    <n v="124.34"/>
    <n v="32"/>
    <n v="0"/>
    <d v="2018-02-04T00:00:00"/>
    <x v="28"/>
    <x v="5"/>
    <x v="0"/>
    <x v="0"/>
    <x v="7"/>
  </r>
  <r>
    <s v="21-1"/>
    <n v="2020"/>
    <n v="26"/>
    <n v="2148633.42"/>
    <n v="188401"/>
    <n v="0"/>
    <d v="2020-08-02T00:00:00"/>
    <x v="44"/>
    <x v="10"/>
    <x v="1"/>
    <x v="1"/>
    <x v="1"/>
  </r>
  <r>
    <s v="21-2"/>
    <n v="2019"/>
    <n v="47"/>
    <n v="6116.4"/>
    <n v="215"/>
    <n v="0"/>
    <d v="2019-12-29T00:00:00"/>
    <x v="19"/>
    <x v="7"/>
    <x v="2"/>
    <x v="1"/>
    <x v="8"/>
  </r>
  <r>
    <s v="21-2"/>
    <n v="2018"/>
    <n v="9"/>
    <n v="11062.26"/>
    <n v="579"/>
    <n v="0"/>
    <d v="2018-04-01T00:00:00"/>
    <x v="30"/>
    <x v="11"/>
    <x v="0"/>
    <x v="1"/>
    <x v="8"/>
  </r>
  <r>
    <s v="21-90"/>
    <n v="2018"/>
    <n v="13"/>
    <n v="322.33999999999997"/>
    <n v="8"/>
    <n v="0"/>
    <d v="2018-04-29T00:00:00"/>
    <x v="39"/>
    <x v="3"/>
    <x v="0"/>
    <x v="1"/>
    <x v="12"/>
  </r>
  <r>
    <s v="21-90"/>
    <n v="2018"/>
    <n v="12"/>
    <n v="2292.39"/>
    <n v="30"/>
    <n v="0"/>
    <d v="2018-04-22T00:00:00"/>
    <x v="35"/>
    <x v="3"/>
    <x v="0"/>
    <x v="1"/>
    <x v="12"/>
  </r>
  <r>
    <s v="21-6"/>
    <n v="2017"/>
    <n v="49"/>
    <n v="4726.76"/>
    <n v="864"/>
    <n v="0"/>
    <d v="2018-01-07T00:00:00"/>
    <x v="6"/>
    <x v="5"/>
    <x v="0"/>
    <x v="0"/>
    <x v="15"/>
  </r>
  <r>
    <s v="25-1"/>
    <n v="2018"/>
    <n v="30"/>
    <n v="368.95"/>
    <n v="5"/>
    <n v="0"/>
    <d v="2018-08-26T00:00:00"/>
    <x v="47"/>
    <x v="8"/>
    <x v="0"/>
    <x v="1"/>
    <x v="2"/>
  </r>
  <r>
    <s v="28-28"/>
    <n v="2020"/>
    <n v="7"/>
    <n v="3400.58"/>
    <n v="57"/>
    <n v="0"/>
    <d v="2020-03-22T00:00:00"/>
    <x v="25"/>
    <x v="11"/>
    <x v="1"/>
    <x v="1"/>
    <x v="11"/>
  </r>
  <r>
    <s v="27-31"/>
    <n v="2019"/>
    <n v="21"/>
    <n v="-94.89"/>
    <n v="-6"/>
    <n v="0"/>
    <d v="2019-06-30T00:00:00"/>
    <x v="5"/>
    <x v="4"/>
    <x v="2"/>
    <x v="1"/>
    <x v="13"/>
  </r>
  <r>
    <s v="27-31"/>
    <n v="2018"/>
    <n v="47"/>
    <n v="-1363.48"/>
    <n v="-91"/>
    <n v="0"/>
    <d v="2018-12-23T00:00:00"/>
    <x v="12"/>
    <x v="7"/>
    <x v="0"/>
    <x v="1"/>
    <x v="13"/>
  </r>
  <r>
    <s v="21-20"/>
    <n v="2020"/>
    <n v="36"/>
    <n v="23605151.739999998"/>
    <n v="1766398"/>
    <n v="0"/>
    <d v="2020-10-11T00:00:00"/>
    <x v="38"/>
    <x v="2"/>
    <x v="1"/>
    <x v="1"/>
    <x v="0"/>
  </r>
  <r>
    <s v="21-2"/>
    <n v="2019"/>
    <n v="42"/>
    <n v="8964.83"/>
    <n v="486"/>
    <n v="0"/>
    <d v="2019-11-24T00:00:00"/>
    <x v="45"/>
    <x v="9"/>
    <x v="2"/>
    <x v="1"/>
    <x v="8"/>
  </r>
  <r>
    <s v="21-90"/>
    <n v="2019"/>
    <n v="6"/>
    <n v="792.68"/>
    <n v="8"/>
    <n v="0"/>
    <d v="2019-03-17T00:00:00"/>
    <x v="42"/>
    <x v="11"/>
    <x v="2"/>
    <x v="1"/>
    <x v="12"/>
  </r>
  <r>
    <s v="21-6"/>
    <n v="2018"/>
    <n v="6"/>
    <n v="6857.42"/>
    <n v="1179"/>
    <n v="0"/>
    <d v="2018-03-11T00:00:00"/>
    <x v="41"/>
    <x v="11"/>
    <x v="0"/>
    <x v="1"/>
    <x v="15"/>
  </r>
  <r>
    <s v="22-14"/>
    <n v="2019"/>
    <n v="49"/>
    <n v="1658.88"/>
    <n v="192"/>
    <n v="0"/>
    <d v="2020-01-12T00:00:00"/>
    <x v="11"/>
    <x v="5"/>
    <x v="1"/>
    <x v="0"/>
    <x v="16"/>
  </r>
  <r>
    <s v="28-23"/>
    <n v="2019"/>
    <n v="30"/>
    <n v="62492.51"/>
    <n v="8225"/>
    <n v="0"/>
    <d v="2019-09-01T00:00:00"/>
    <x v="49"/>
    <x v="8"/>
    <x v="2"/>
    <x v="1"/>
    <x v="22"/>
  </r>
  <r>
    <s v="28-23"/>
    <n v="2018"/>
    <n v="4"/>
    <n v="10088.049999999999"/>
    <n v="375"/>
    <n v="0"/>
    <d v="2018-02-25T00:00:00"/>
    <x v="34"/>
    <x v="0"/>
    <x v="0"/>
    <x v="1"/>
    <x v="22"/>
  </r>
  <r>
    <s v="22-4"/>
    <n v="2019"/>
    <n v="37"/>
    <n v="16050"/>
    <n v="15"/>
    <n v="0"/>
    <d v="2019-10-20T00:00:00"/>
    <x v="40"/>
    <x v="2"/>
    <x v="2"/>
    <x v="1"/>
    <x v="14"/>
  </r>
  <r>
    <s v="21-7"/>
    <n v="2018"/>
    <n v="10"/>
    <n v="1742184.16"/>
    <n v="401651"/>
    <n v="0"/>
    <d v="2018-04-08T00:00:00"/>
    <x v="3"/>
    <x v="3"/>
    <x v="0"/>
    <x v="1"/>
    <x v="18"/>
  </r>
  <r>
    <s v="21-8"/>
    <n v="2019"/>
    <n v="37"/>
    <n v="2592509.77"/>
    <n v="711231"/>
    <n v="0"/>
    <d v="2019-10-20T00:00:00"/>
    <x v="40"/>
    <x v="2"/>
    <x v="2"/>
    <x v="1"/>
    <x v="9"/>
  </r>
  <r>
    <s v="21-4"/>
    <n v="2018"/>
    <n v="29"/>
    <n v="12971.9"/>
    <n v="4434"/>
    <n v="0"/>
    <d v="2018-08-19T00:00:00"/>
    <x v="14"/>
    <x v="8"/>
    <x v="0"/>
    <x v="1"/>
    <x v="10"/>
  </r>
  <r>
    <s v="21-6"/>
    <n v="2020"/>
    <n v="27"/>
    <n v="27452.57"/>
    <n v="6435"/>
    <n v="0"/>
    <d v="2020-08-09T00:00:00"/>
    <x v="43"/>
    <x v="8"/>
    <x v="1"/>
    <x v="1"/>
    <x v="15"/>
  </r>
  <r>
    <s v="22-10"/>
    <n v="2018"/>
    <n v="4"/>
    <n v="459.16"/>
    <n v="28"/>
    <n v="0"/>
    <d v="2018-02-25T00:00:00"/>
    <x v="34"/>
    <x v="0"/>
    <x v="0"/>
    <x v="1"/>
    <x v="17"/>
  </r>
  <r>
    <s v="21-15"/>
    <n v="2019"/>
    <n v="39"/>
    <n v="7158.4"/>
    <n v="100"/>
    <n v="0"/>
    <d v="2019-11-03T00:00:00"/>
    <x v="4"/>
    <x v="2"/>
    <x v="2"/>
    <x v="1"/>
    <x v="19"/>
  </r>
  <r>
    <s v="28-23"/>
    <n v="2019"/>
    <n v="21"/>
    <n v="106543.35"/>
    <n v="11469"/>
    <n v="0"/>
    <d v="2019-06-30T00:00:00"/>
    <x v="5"/>
    <x v="4"/>
    <x v="2"/>
    <x v="1"/>
    <x v="22"/>
  </r>
  <r>
    <s v="28-28"/>
    <n v="2020"/>
    <n v="41"/>
    <n v="15791.73"/>
    <n v="245"/>
    <n v="0"/>
    <d v="2020-11-15T00:00:00"/>
    <x v="16"/>
    <x v="9"/>
    <x v="1"/>
    <x v="1"/>
    <x v="11"/>
  </r>
  <r>
    <s v="22-13"/>
    <n v="2018"/>
    <n v="28"/>
    <n v="0"/>
    <n v="0"/>
    <n v="0"/>
    <d v="2018-08-12T00:00:00"/>
    <x v="43"/>
    <x v="8"/>
    <x v="0"/>
    <x v="1"/>
    <x v="26"/>
  </r>
  <r>
    <s v="21-7"/>
    <n v="2020"/>
    <n v="49"/>
    <n v="1344432.42"/>
    <n v="269365"/>
    <n v="0"/>
    <d v="2021-01-10T00:00:00"/>
    <x v="11"/>
    <x v="5"/>
    <x v="3"/>
    <x v="0"/>
    <x v="18"/>
  </r>
  <r>
    <s v="21-7"/>
    <n v="2020"/>
    <n v="12"/>
    <n v="3528747.64"/>
    <n v="781334"/>
    <n v="0"/>
    <d v="2020-04-26T00:00:00"/>
    <x v="39"/>
    <x v="3"/>
    <x v="1"/>
    <x v="1"/>
    <x v="18"/>
  </r>
  <r>
    <s v="21-6"/>
    <n v="2019"/>
    <n v="49"/>
    <n v="3348.25"/>
    <n v="677"/>
    <n v="0"/>
    <d v="2020-01-12T00:00:00"/>
    <x v="11"/>
    <x v="5"/>
    <x v="1"/>
    <x v="0"/>
    <x v="15"/>
  </r>
  <r>
    <s v="21-4"/>
    <n v="2019"/>
    <n v="5"/>
    <n v="12634.03"/>
    <n v="4180"/>
    <n v="0"/>
    <d v="2019-03-10T00:00:00"/>
    <x v="41"/>
    <x v="11"/>
    <x v="2"/>
    <x v="1"/>
    <x v="10"/>
  </r>
  <r>
    <s v="21-90"/>
    <n v="2018"/>
    <n v="3"/>
    <n v="389"/>
    <n v="3"/>
    <n v="0"/>
    <d v="2018-02-18T00:00:00"/>
    <x v="0"/>
    <x v="0"/>
    <x v="0"/>
    <x v="0"/>
    <x v="12"/>
  </r>
  <r>
    <s v="22-12"/>
    <n v="2019"/>
    <n v="36"/>
    <n v="48075.6"/>
    <n v="4277"/>
    <n v="0"/>
    <d v="2019-10-13T00:00:00"/>
    <x v="38"/>
    <x v="2"/>
    <x v="2"/>
    <x v="1"/>
    <x v="3"/>
  </r>
  <r>
    <s v="22-12"/>
    <n v="2018"/>
    <n v="47"/>
    <n v="45661.47"/>
    <n v="4002"/>
    <n v="0"/>
    <d v="2018-12-23T00:00:00"/>
    <x v="12"/>
    <x v="7"/>
    <x v="0"/>
    <x v="1"/>
    <x v="3"/>
  </r>
  <r>
    <s v="21-6"/>
    <n v="2019"/>
    <n v="12"/>
    <n v="6182.23"/>
    <n v="1269"/>
    <n v="0"/>
    <d v="2019-04-28T00:00:00"/>
    <x v="39"/>
    <x v="3"/>
    <x v="2"/>
    <x v="1"/>
    <x v="15"/>
  </r>
  <r>
    <s v="21-15"/>
    <n v="2020"/>
    <n v="30"/>
    <n v="7654.25"/>
    <n v="109"/>
    <n v="0"/>
    <d v="2020-08-30T00:00:00"/>
    <x v="49"/>
    <x v="8"/>
    <x v="1"/>
    <x v="1"/>
    <x v="19"/>
  </r>
  <r>
    <s v="22-9"/>
    <n v="2020"/>
    <n v="41"/>
    <n v="306476.15999999997"/>
    <n v="61172"/>
    <n v="0"/>
    <d v="2020-11-15T00:00:00"/>
    <x v="16"/>
    <x v="9"/>
    <x v="1"/>
    <x v="1"/>
    <x v="6"/>
  </r>
  <r>
    <s v="22-4"/>
    <n v="2019"/>
    <n v="17"/>
    <n v="0"/>
    <n v="0"/>
    <n v="0"/>
    <d v="2019-06-02T00:00:00"/>
    <x v="10"/>
    <x v="6"/>
    <x v="2"/>
    <x v="1"/>
    <x v="14"/>
  </r>
  <r>
    <s v="28-26"/>
    <n v="2020"/>
    <n v="35"/>
    <n v="0"/>
    <n v="0"/>
    <n v="0"/>
    <d v="2020-10-04T00:00:00"/>
    <x v="2"/>
    <x v="2"/>
    <x v="1"/>
    <x v="1"/>
    <x v="20"/>
  </r>
  <r>
    <s v="27-31"/>
    <n v="2019"/>
    <n v="26"/>
    <n v="-0.02"/>
    <n v="-2"/>
    <n v="0"/>
    <d v="2019-08-04T00:00:00"/>
    <x v="44"/>
    <x v="10"/>
    <x v="2"/>
    <x v="1"/>
    <x v="13"/>
  </r>
  <r>
    <s v="27-31"/>
    <n v="2018"/>
    <n v="2"/>
    <n v="288064.59000000003"/>
    <n v="16160"/>
    <n v="0"/>
    <d v="2018-02-11T00:00:00"/>
    <x v="21"/>
    <x v="0"/>
    <x v="0"/>
    <x v="0"/>
    <x v="13"/>
  </r>
  <r>
    <s v="21-20"/>
    <n v="2018"/>
    <n v="18"/>
    <n v="19845216.649999999"/>
    <n v="2168737"/>
    <n v="0"/>
    <d v="2018-06-03T00:00:00"/>
    <x v="10"/>
    <x v="6"/>
    <x v="0"/>
    <x v="1"/>
    <x v="0"/>
  </r>
  <r>
    <s v="21-20"/>
    <n v="2020"/>
    <n v="8"/>
    <n v="14790150.279999999"/>
    <n v="1991224"/>
    <n v="0"/>
    <d v="2020-03-29T00:00:00"/>
    <x v="30"/>
    <x v="11"/>
    <x v="1"/>
    <x v="1"/>
    <x v="0"/>
  </r>
  <r>
    <s v="21-20"/>
    <n v="2018"/>
    <n v="24"/>
    <n v="18271612.59"/>
    <n v="1904030"/>
    <n v="0"/>
    <d v="2018-07-15T00:00:00"/>
    <x v="20"/>
    <x v="10"/>
    <x v="0"/>
    <x v="1"/>
    <x v="0"/>
  </r>
  <r>
    <s v="28-9"/>
    <n v="2020"/>
    <n v="50"/>
    <n v="94.88"/>
    <n v="2"/>
    <n v="0"/>
    <d v="2021-01-17T00:00:00"/>
    <x v="7"/>
    <x v="5"/>
    <x v="3"/>
    <x v="0"/>
    <x v="16"/>
  </r>
  <r>
    <s v="21-8"/>
    <n v="2018"/>
    <n v="9"/>
    <n v="3435110.51"/>
    <n v="1018793"/>
    <n v="0"/>
    <d v="2018-04-01T00:00:00"/>
    <x v="30"/>
    <x v="11"/>
    <x v="0"/>
    <x v="1"/>
    <x v="9"/>
  </r>
  <r>
    <s v="21-18"/>
    <n v="2020"/>
    <n v="35"/>
    <n v="19099.23"/>
    <n v="204"/>
    <n v="0"/>
    <d v="2020-10-04T00:00:00"/>
    <x v="2"/>
    <x v="2"/>
    <x v="1"/>
    <x v="1"/>
    <x v="4"/>
  </r>
  <r>
    <s v="21-13"/>
    <n v="2018"/>
    <n v="36"/>
    <n v="-129.97999999999999"/>
    <n v="-21"/>
    <n v="0"/>
    <d v="2018-10-07T00:00:00"/>
    <x v="2"/>
    <x v="2"/>
    <x v="0"/>
    <x v="1"/>
    <x v="7"/>
  </r>
  <r>
    <s v="21-90"/>
    <n v="2018"/>
    <n v="22"/>
    <n v="1448"/>
    <n v="904"/>
    <n v="0"/>
    <d v="2018-07-01T00:00:00"/>
    <x v="5"/>
    <x v="4"/>
    <x v="0"/>
    <x v="1"/>
    <x v="12"/>
  </r>
  <r>
    <s v="22-10"/>
    <n v="2019"/>
    <n v="22"/>
    <n v="4793.32"/>
    <n v="149"/>
    <n v="0"/>
    <d v="2019-07-07T00:00:00"/>
    <x v="27"/>
    <x v="10"/>
    <x v="2"/>
    <x v="1"/>
    <x v="17"/>
  </r>
  <r>
    <s v="22-10"/>
    <n v="2019"/>
    <n v="12"/>
    <n v="5586.04"/>
    <n v="186"/>
    <n v="0"/>
    <d v="2019-04-28T00:00:00"/>
    <x v="39"/>
    <x v="3"/>
    <x v="2"/>
    <x v="1"/>
    <x v="17"/>
  </r>
  <r>
    <s v="28-23"/>
    <n v="2020"/>
    <n v="7"/>
    <n v="107410.14"/>
    <n v="10721"/>
    <n v="0"/>
    <d v="2020-03-22T00:00:00"/>
    <x v="25"/>
    <x v="11"/>
    <x v="1"/>
    <x v="1"/>
    <x v="22"/>
  </r>
  <r>
    <s v="28-28"/>
    <n v="2019"/>
    <n v="36"/>
    <n v="2895.39"/>
    <n v="35"/>
    <n v="0"/>
    <d v="2019-10-13T00:00:00"/>
    <x v="38"/>
    <x v="2"/>
    <x v="2"/>
    <x v="1"/>
    <x v="11"/>
  </r>
  <r>
    <s v="21-18"/>
    <n v="2018"/>
    <n v="34"/>
    <n v="1344.68"/>
    <n v="5"/>
    <n v="0"/>
    <d v="2018-09-23T00:00:00"/>
    <x v="51"/>
    <x v="1"/>
    <x v="0"/>
    <x v="1"/>
    <x v="4"/>
  </r>
  <r>
    <s v="21-8"/>
    <n v="2020"/>
    <n v="52"/>
    <n v="3042827.33"/>
    <n v="1024631"/>
    <n v="4987499"/>
    <d v="2021-01-31T00:00:00"/>
    <x v="28"/>
    <x v="5"/>
    <x v="3"/>
    <x v="0"/>
    <x v="9"/>
  </r>
  <r>
    <s v="21-20"/>
    <n v="2019"/>
    <n v="30"/>
    <n v="14732807.800000001"/>
    <n v="1916775"/>
    <n v="0"/>
    <d v="2019-09-01T00:00:00"/>
    <x v="49"/>
    <x v="8"/>
    <x v="2"/>
    <x v="1"/>
    <x v="0"/>
  </r>
  <r>
    <s v="21-8"/>
    <n v="2019"/>
    <n v="11"/>
    <n v="4056202.04"/>
    <n v="1133308"/>
    <n v="0"/>
    <d v="2019-04-21T00:00:00"/>
    <x v="35"/>
    <x v="3"/>
    <x v="2"/>
    <x v="1"/>
    <x v="9"/>
  </r>
  <r>
    <s v="21-2"/>
    <n v="2018"/>
    <n v="13"/>
    <n v="21848.12"/>
    <n v="1532"/>
    <n v="0"/>
    <d v="2018-04-29T00:00:00"/>
    <x v="39"/>
    <x v="3"/>
    <x v="0"/>
    <x v="1"/>
    <x v="8"/>
  </r>
  <r>
    <s v="22-12"/>
    <n v="2020"/>
    <n v="41"/>
    <n v="47657.25"/>
    <n v="4029"/>
    <n v="0"/>
    <d v="2020-11-15T00:00:00"/>
    <x v="16"/>
    <x v="9"/>
    <x v="1"/>
    <x v="1"/>
    <x v="3"/>
  </r>
  <r>
    <s v="22-12"/>
    <n v="2018"/>
    <n v="11"/>
    <n v="47880.75"/>
    <n v="4706"/>
    <n v="0"/>
    <d v="2018-04-15T00:00:00"/>
    <x v="24"/>
    <x v="3"/>
    <x v="0"/>
    <x v="1"/>
    <x v="3"/>
  </r>
  <r>
    <s v="22-12"/>
    <n v="2018"/>
    <n v="26"/>
    <n v="44472.24"/>
    <n v="4462"/>
    <n v="0"/>
    <d v="2018-07-29T00:00:00"/>
    <x v="17"/>
    <x v="10"/>
    <x v="0"/>
    <x v="1"/>
    <x v="3"/>
  </r>
  <r>
    <s v="22-10"/>
    <n v="2020"/>
    <n v="14"/>
    <n v="1230.67"/>
    <n v="53"/>
    <n v="0"/>
    <d v="2020-05-10T00:00:00"/>
    <x v="29"/>
    <x v="6"/>
    <x v="1"/>
    <x v="1"/>
    <x v="17"/>
  </r>
  <r>
    <s v="21-15"/>
    <n v="2019"/>
    <n v="5"/>
    <n v="5060.95"/>
    <n v="78"/>
    <n v="0"/>
    <d v="2019-03-10T00:00:00"/>
    <x v="41"/>
    <x v="11"/>
    <x v="2"/>
    <x v="1"/>
    <x v="19"/>
  </r>
  <r>
    <s v="21-20"/>
    <n v="2018"/>
    <n v="22"/>
    <n v="19089143.23"/>
    <n v="1971255"/>
    <n v="0"/>
    <d v="2018-07-01T00:00:00"/>
    <x v="5"/>
    <x v="4"/>
    <x v="0"/>
    <x v="1"/>
    <x v="0"/>
  </r>
  <r>
    <s v="21-20"/>
    <n v="2018"/>
    <n v="14"/>
    <n v="20185711.57"/>
    <n v="2329143"/>
    <n v="0"/>
    <d v="2018-05-06T00:00:00"/>
    <x v="13"/>
    <x v="3"/>
    <x v="0"/>
    <x v="1"/>
    <x v="0"/>
  </r>
  <r>
    <s v="21-5"/>
    <n v="2018"/>
    <n v="43"/>
    <n v="697576.29"/>
    <n v="213079"/>
    <n v="0"/>
    <d v="2018-11-25T00:00:00"/>
    <x v="45"/>
    <x v="9"/>
    <x v="0"/>
    <x v="1"/>
    <x v="21"/>
  </r>
  <r>
    <s v="21-7"/>
    <n v="2018"/>
    <n v="8"/>
    <n v="1456459.17"/>
    <n v="339528"/>
    <n v="0"/>
    <d v="2018-03-25T00:00:00"/>
    <x v="25"/>
    <x v="11"/>
    <x v="0"/>
    <x v="1"/>
    <x v="18"/>
  </r>
  <r>
    <s v="21-4"/>
    <n v="2018"/>
    <n v="10"/>
    <n v="13611.38"/>
    <n v="4583"/>
    <n v="0"/>
    <d v="2018-04-08T00:00:00"/>
    <x v="3"/>
    <x v="3"/>
    <x v="0"/>
    <x v="1"/>
    <x v="10"/>
  </r>
  <r>
    <s v="21-2"/>
    <n v="2019"/>
    <n v="1"/>
    <n v="7834.23"/>
    <n v="602"/>
    <n v="0"/>
    <d v="2019-02-10T00:00:00"/>
    <x v="21"/>
    <x v="0"/>
    <x v="2"/>
    <x v="0"/>
    <x v="8"/>
  </r>
  <r>
    <s v="22-12"/>
    <n v="2018"/>
    <n v="42"/>
    <n v="53394.06"/>
    <n v="4783"/>
    <n v="0"/>
    <d v="2018-11-18T00:00:00"/>
    <x v="16"/>
    <x v="9"/>
    <x v="0"/>
    <x v="1"/>
    <x v="3"/>
  </r>
  <r>
    <s v="25-1"/>
    <n v="2019"/>
    <n v="36"/>
    <n v="0"/>
    <n v="0"/>
    <n v="0"/>
    <d v="2019-10-13T00:00:00"/>
    <x v="38"/>
    <x v="2"/>
    <x v="2"/>
    <x v="1"/>
    <x v="2"/>
  </r>
  <r>
    <s v="28-23"/>
    <n v="2018"/>
    <n v="8"/>
    <n v="21179.02"/>
    <n v="1048"/>
    <n v="0"/>
    <d v="2018-03-25T00:00:00"/>
    <x v="25"/>
    <x v="11"/>
    <x v="0"/>
    <x v="1"/>
    <x v="22"/>
  </r>
  <r>
    <s v="21-20"/>
    <n v="2020"/>
    <n v="15"/>
    <n v="30527600.030000001"/>
    <n v="3881687"/>
    <n v="0"/>
    <d v="2020-05-17T00:00:00"/>
    <x v="15"/>
    <x v="6"/>
    <x v="1"/>
    <x v="1"/>
    <x v="0"/>
  </r>
  <r>
    <s v="21-7"/>
    <n v="2018"/>
    <n v="11"/>
    <n v="2130455.23"/>
    <n v="493713"/>
    <n v="0"/>
    <d v="2018-04-15T00:00:00"/>
    <x v="24"/>
    <x v="3"/>
    <x v="0"/>
    <x v="1"/>
    <x v="18"/>
  </r>
  <r>
    <s v="21-5"/>
    <n v="2019"/>
    <n v="36"/>
    <n v="828298.37"/>
    <n v="289359"/>
    <n v="0"/>
    <d v="2019-10-13T00:00:00"/>
    <x v="38"/>
    <x v="2"/>
    <x v="2"/>
    <x v="1"/>
    <x v="21"/>
  </r>
  <r>
    <s v="21-1"/>
    <n v="2020"/>
    <n v="7"/>
    <n v="1574488.1"/>
    <n v="143134"/>
    <n v="0"/>
    <d v="2020-03-22T00:00:00"/>
    <x v="25"/>
    <x v="11"/>
    <x v="1"/>
    <x v="1"/>
    <x v="1"/>
  </r>
  <r>
    <s v="21-1"/>
    <n v="2020"/>
    <n v="5"/>
    <n v="1427181.39"/>
    <n v="131496"/>
    <n v="0"/>
    <d v="2020-03-08T00:00:00"/>
    <x v="41"/>
    <x v="11"/>
    <x v="1"/>
    <x v="1"/>
    <x v="1"/>
  </r>
  <r>
    <s v="21-6"/>
    <n v="2018"/>
    <n v="14"/>
    <n v="7575.61"/>
    <n v="1209"/>
    <n v="0"/>
    <d v="2018-05-06T00:00:00"/>
    <x v="13"/>
    <x v="3"/>
    <x v="0"/>
    <x v="1"/>
    <x v="15"/>
  </r>
  <r>
    <s v="30-27"/>
    <n v="2018"/>
    <n v="53"/>
    <n v="709.5"/>
    <n v="65"/>
    <n v="0"/>
    <d v="2019-02-03T00:00:00"/>
    <x v="28"/>
    <x v="5"/>
    <x v="2"/>
    <x v="0"/>
    <x v="25"/>
  </r>
  <r>
    <s v="22-9"/>
    <n v="2019"/>
    <n v="17"/>
    <n v="52488.46"/>
    <n v="7059"/>
    <n v="0"/>
    <d v="2019-06-02T00:00:00"/>
    <x v="10"/>
    <x v="6"/>
    <x v="2"/>
    <x v="1"/>
    <x v="6"/>
  </r>
  <r>
    <s v="22-9"/>
    <n v="2018"/>
    <n v="12"/>
    <n v="23805.26"/>
    <n v="3890"/>
    <n v="0"/>
    <d v="2018-04-22T00:00:00"/>
    <x v="35"/>
    <x v="3"/>
    <x v="0"/>
    <x v="1"/>
    <x v="6"/>
  </r>
  <r>
    <s v="22-4"/>
    <n v="2019"/>
    <n v="12"/>
    <n v="3562.5"/>
    <n v="3"/>
    <n v="0"/>
    <d v="2019-04-28T00:00:00"/>
    <x v="39"/>
    <x v="3"/>
    <x v="2"/>
    <x v="1"/>
    <x v="14"/>
  </r>
  <r>
    <s v="21-4"/>
    <n v="2020"/>
    <n v="52"/>
    <n v="40012.94"/>
    <n v="5987"/>
    <n v="62944"/>
    <d v="2021-01-31T00:00:00"/>
    <x v="28"/>
    <x v="5"/>
    <x v="3"/>
    <x v="0"/>
    <x v="10"/>
  </r>
  <r>
    <s v="27-31"/>
    <n v="2019"/>
    <n v="14"/>
    <n v="-220.68"/>
    <n v="-11"/>
    <n v="0"/>
    <d v="2019-05-12T00:00:00"/>
    <x v="29"/>
    <x v="6"/>
    <x v="2"/>
    <x v="1"/>
    <x v="13"/>
  </r>
  <r>
    <s v="27-31"/>
    <n v="2019"/>
    <n v="15"/>
    <n v="-133.69"/>
    <n v="-11"/>
    <n v="0"/>
    <d v="2019-05-19T00:00:00"/>
    <x v="15"/>
    <x v="6"/>
    <x v="2"/>
    <x v="1"/>
    <x v="13"/>
  </r>
  <r>
    <s v="27-31"/>
    <n v="2020"/>
    <n v="19"/>
    <n v="0"/>
    <n v="0"/>
    <n v="0"/>
    <d v="2020-06-14T00:00:00"/>
    <x v="32"/>
    <x v="4"/>
    <x v="1"/>
    <x v="1"/>
    <x v="13"/>
  </r>
  <r>
    <s v="21-8"/>
    <n v="2019"/>
    <n v="14"/>
    <n v="3350117.56"/>
    <n v="885654"/>
    <n v="0"/>
    <d v="2019-05-12T00:00:00"/>
    <x v="29"/>
    <x v="6"/>
    <x v="2"/>
    <x v="1"/>
    <x v="9"/>
  </r>
  <r>
    <s v="21-5"/>
    <n v="2018"/>
    <n v="53"/>
    <n v="768403.93"/>
    <n v="245949"/>
    <n v="0"/>
    <d v="2019-02-03T00:00:00"/>
    <x v="28"/>
    <x v="5"/>
    <x v="2"/>
    <x v="0"/>
    <x v="21"/>
  </r>
  <r>
    <s v="21-6"/>
    <n v="2018"/>
    <n v="50"/>
    <n v="30393.89"/>
    <n v="13221"/>
    <n v="0"/>
    <d v="2019-01-13T00:00:00"/>
    <x v="11"/>
    <x v="5"/>
    <x v="2"/>
    <x v="0"/>
    <x v="15"/>
  </r>
  <r>
    <s v="21-4"/>
    <n v="2019"/>
    <n v="11"/>
    <n v="14146.04"/>
    <n v="5444"/>
    <n v="0"/>
    <d v="2019-04-21T00:00:00"/>
    <x v="35"/>
    <x v="3"/>
    <x v="2"/>
    <x v="1"/>
    <x v="10"/>
  </r>
  <r>
    <s v="21-2"/>
    <n v="2020"/>
    <n v="13"/>
    <n v="15893.28"/>
    <n v="1643"/>
    <n v="0"/>
    <d v="2020-05-03T00:00:00"/>
    <x v="13"/>
    <x v="3"/>
    <x v="1"/>
    <x v="1"/>
    <x v="8"/>
  </r>
  <r>
    <s v="21-2"/>
    <n v="2020"/>
    <n v="4"/>
    <n v="4009.63"/>
    <n v="259"/>
    <n v="0"/>
    <d v="2020-03-01T00:00:00"/>
    <x v="36"/>
    <x v="0"/>
    <x v="1"/>
    <x v="1"/>
    <x v="8"/>
  </r>
  <r>
    <s v="21-2"/>
    <n v="2018"/>
    <n v="17"/>
    <n v="10694.64"/>
    <n v="712"/>
    <n v="0"/>
    <d v="2018-05-27T00:00:00"/>
    <x v="48"/>
    <x v="6"/>
    <x v="0"/>
    <x v="1"/>
    <x v="8"/>
  </r>
  <r>
    <s v="21-90"/>
    <n v="2019"/>
    <n v="37"/>
    <n v="153.31"/>
    <n v="1"/>
    <n v="0"/>
    <d v="2019-10-20T00:00:00"/>
    <x v="40"/>
    <x v="2"/>
    <x v="2"/>
    <x v="1"/>
    <x v="12"/>
  </r>
  <r>
    <s v="21-90"/>
    <n v="2018"/>
    <n v="28"/>
    <n v="-274.24"/>
    <n v="-3"/>
    <n v="0"/>
    <d v="2018-08-12T00:00:00"/>
    <x v="43"/>
    <x v="8"/>
    <x v="0"/>
    <x v="1"/>
    <x v="12"/>
  </r>
  <r>
    <s v="22-9"/>
    <n v="2018"/>
    <n v="23"/>
    <n v="35586.39"/>
    <n v="6214"/>
    <n v="0"/>
    <d v="2018-07-08T00:00:00"/>
    <x v="27"/>
    <x v="10"/>
    <x v="0"/>
    <x v="1"/>
    <x v="6"/>
  </r>
  <r>
    <s v="25-1"/>
    <n v="2019"/>
    <n v="43"/>
    <n v="0"/>
    <n v="0"/>
    <n v="0"/>
    <d v="2019-12-01T00:00:00"/>
    <x v="46"/>
    <x v="9"/>
    <x v="2"/>
    <x v="1"/>
    <x v="2"/>
  </r>
  <r>
    <s v="28-28"/>
    <n v="2019"/>
    <n v="35"/>
    <n v="-511.9"/>
    <n v="-10"/>
    <n v="0"/>
    <d v="2019-10-06T00:00:00"/>
    <x v="2"/>
    <x v="2"/>
    <x v="2"/>
    <x v="1"/>
    <x v="11"/>
  </r>
  <r>
    <s v="28-28"/>
    <n v="2020"/>
    <n v="48"/>
    <n v="6881.95"/>
    <n v="116"/>
    <n v="0"/>
    <d v="2021-01-03T00:00:00"/>
    <x v="6"/>
    <x v="5"/>
    <x v="3"/>
    <x v="0"/>
    <x v="11"/>
  </r>
  <r>
    <s v="27-31"/>
    <n v="2017"/>
    <n v="51"/>
    <n v="286810.84999999998"/>
    <n v="16113"/>
    <n v="0"/>
    <d v="2018-01-21T00:00:00"/>
    <x v="7"/>
    <x v="5"/>
    <x v="0"/>
    <x v="0"/>
    <x v="13"/>
  </r>
  <r>
    <s v="21-5"/>
    <n v="2020"/>
    <n v="23"/>
    <n v="1189767.69"/>
    <n v="386340"/>
    <n v="0"/>
    <d v="2020-07-12T00:00:00"/>
    <x v="20"/>
    <x v="10"/>
    <x v="1"/>
    <x v="1"/>
    <x v="21"/>
  </r>
  <r>
    <s v="21-4"/>
    <n v="2019"/>
    <n v="24"/>
    <n v="14873.51"/>
    <n v="4694"/>
    <n v="0"/>
    <d v="2019-07-21T00:00:00"/>
    <x v="37"/>
    <x v="10"/>
    <x v="2"/>
    <x v="1"/>
    <x v="10"/>
  </r>
  <r>
    <s v="21-4"/>
    <n v="2018"/>
    <n v="52"/>
    <n v="11362.7"/>
    <n v="3773"/>
    <n v="0"/>
    <d v="2019-01-27T00:00:00"/>
    <x v="23"/>
    <x v="5"/>
    <x v="2"/>
    <x v="0"/>
    <x v="10"/>
  </r>
  <r>
    <s v="21-4"/>
    <n v="2019"/>
    <n v="9"/>
    <n v="17305.96"/>
    <n v="5414"/>
    <n v="0"/>
    <d v="2019-04-07T00:00:00"/>
    <x v="3"/>
    <x v="3"/>
    <x v="2"/>
    <x v="1"/>
    <x v="10"/>
  </r>
  <r>
    <s v="21-6"/>
    <n v="2020"/>
    <n v="32"/>
    <n v="68323.59"/>
    <n v="13062"/>
    <n v="0"/>
    <d v="2020-09-13T00:00:00"/>
    <x v="50"/>
    <x v="1"/>
    <x v="1"/>
    <x v="1"/>
    <x v="15"/>
  </r>
  <r>
    <s v="22-10"/>
    <n v="2018"/>
    <n v="49"/>
    <n v="4478.46"/>
    <n v="131"/>
    <n v="0"/>
    <d v="2019-01-06T00:00:00"/>
    <x v="6"/>
    <x v="5"/>
    <x v="2"/>
    <x v="0"/>
    <x v="17"/>
  </r>
  <r>
    <s v="22-10"/>
    <n v="2020"/>
    <n v="5"/>
    <n v="2904.2"/>
    <n v="96"/>
    <n v="0"/>
    <d v="2020-03-08T00:00:00"/>
    <x v="41"/>
    <x v="11"/>
    <x v="1"/>
    <x v="1"/>
    <x v="17"/>
  </r>
  <r>
    <s v="22-9"/>
    <n v="2018"/>
    <n v="27"/>
    <n v="36842.44"/>
    <n v="5846"/>
    <n v="0"/>
    <d v="2018-08-05T00:00:00"/>
    <x v="44"/>
    <x v="10"/>
    <x v="0"/>
    <x v="1"/>
    <x v="6"/>
  </r>
  <r>
    <s v="22-4"/>
    <n v="2020"/>
    <n v="7"/>
    <n v="0"/>
    <n v="0"/>
    <n v="0"/>
    <d v="2020-03-22T00:00:00"/>
    <x v="25"/>
    <x v="11"/>
    <x v="1"/>
    <x v="1"/>
    <x v="14"/>
  </r>
  <r>
    <s v="28-28"/>
    <n v="2020"/>
    <n v="16"/>
    <n v="21886.91"/>
    <n v="387"/>
    <n v="0"/>
    <d v="2020-05-24T00:00:00"/>
    <x v="48"/>
    <x v="6"/>
    <x v="1"/>
    <x v="1"/>
    <x v="11"/>
  </r>
  <r>
    <s v="27-31"/>
    <n v="2018"/>
    <n v="19"/>
    <n v="302315.34000000003"/>
    <n v="16941"/>
    <n v="0"/>
    <d v="2018-06-10T00:00:00"/>
    <x v="8"/>
    <x v="4"/>
    <x v="0"/>
    <x v="1"/>
    <x v="13"/>
  </r>
  <r>
    <s v="21-7"/>
    <n v="2020"/>
    <n v="44"/>
    <n v="1540278.37"/>
    <n v="331919"/>
    <n v="0"/>
    <d v="2020-12-06T00:00:00"/>
    <x v="22"/>
    <x v="7"/>
    <x v="1"/>
    <x v="1"/>
    <x v="18"/>
  </r>
  <r>
    <s v="21-18"/>
    <n v="2020"/>
    <n v="29"/>
    <n v="61407.53"/>
    <n v="652"/>
    <n v="0"/>
    <d v="2020-08-23T00:00:00"/>
    <x v="47"/>
    <x v="8"/>
    <x v="1"/>
    <x v="1"/>
    <x v="4"/>
  </r>
  <r>
    <s v="21-90"/>
    <n v="2020"/>
    <n v="35"/>
    <n v="-40"/>
    <n v="0"/>
    <n v="0"/>
    <d v="2020-10-04T00:00:00"/>
    <x v="2"/>
    <x v="2"/>
    <x v="1"/>
    <x v="1"/>
    <x v="12"/>
  </r>
  <r>
    <s v="22-12"/>
    <n v="2020"/>
    <n v="46"/>
    <n v="43180.27"/>
    <n v="3565"/>
    <n v="0"/>
    <d v="2020-12-20T00:00:00"/>
    <x v="12"/>
    <x v="7"/>
    <x v="1"/>
    <x v="1"/>
    <x v="3"/>
  </r>
  <r>
    <s v="22-10"/>
    <n v="2020"/>
    <n v="27"/>
    <n v="6477.1"/>
    <n v="218"/>
    <n v="0"/>
    <d v="2020-08-09T00:00:00"/>
    <x v="43"/>
    <x v="8"/>
    <x v="1"/>
    <x v="1"/>
    <x v="17"/>
  </r>
  <r>
    <s v="21-15"/>
    <n v="2020"/>
    <n v="4"/>
    <n v="4781.6499999999996"/>
    <n v="67"/>
    <n v="0"/>
    <d v="2020-03-01T00:00:00"/>
    <x v="36"/>
    <x v="0"/>
    <x v="1"/>
    <x v="1"/>
    <x v="19"/>
  </r>
  <r>
    <s v="21-15"/>
    <n v="2020"/>
    <n v="5"/>
    <n v="5280.77"/>
    <n v="75"/>
    <n v="0"/>
    <d v="2020-03-08T00:00:00"/>
    <x v="41"/>
    <x v="11"/>
    <x v="1"/>
    <x v="1"/>
    <x v="19"/>
  </r>
  <r>
    <s v="22-9"/>
    <n v="2018"/>
    <n v="47"/>
    <n v="58563.35"/>
    <n v="9001"/>
    <n v="0"/>
    <d v="2018-12-23T00:00:00"/>
    <x v="12"/>
    <x v="7"/>
    <x v="0"/>
    <x v="1"/>
    <x v="6"/>
  </r>
  <r>
    <s v="28-28"/>
    <n v="2019"/>
    <n v="23"/>
    <n v="3804.3"/>
    <n v="47"/>
    <n v="0"/>
    <d v="2019-07-14T00:00:00"/>
    <x v="20"/>
    <x v="10"/>
    <x v="2"/>
    <x v="1"/>
    <x v="11"/>
  </r>
  <r>
    <s v="21-18"/>
    <n v="2019"/>
    <n v="19"/>
    <n v="107.81"/>
    <n v="1"/>
    <n v="0"/>
    <d v="2019-06-16T00:00:00"/>
    <x v="32"/>
    <x v="4"/>
    <x v="2"/>
    <x v="1"/>
    <x v="4"/>
  </r>
  <r>
    <s v="28-26"/>
    <n v="2020"/>
    <n v="8"/>
    <n v="-42.9"/>
    <n v="-1"/>
    <n v="0"/>
    <d v="2020-03-29T00:00:00"/>
    <x v="30"/>
    <x v="11"/>
    <x v="1"/>
    <x v="1"/>
    <x v="20"/>
  </r>
  <r>
    <s v="21-3"/>
    <n v="2018"/>
    <n v="25"/>
    <n v="211393.9"/>
    <n v="46238"/>
    <n v="0"/>
    <d v="2018-07-22T00:00:00"/>
    <x v="37"/>
    <x v="10"/>
    <x v="0"/>
    <x v="1"/>
    <x v="5"/>
  </r>
  <r>
    <s v="21-1"/>
    <n v="2018"/>
    <n v="41"/>
    <n v="1472893.11"/>
    <n v="122178"/>
    <n v="0"/>
    <d v="2018-11-11T00:00:00"/>
    <x v="18"/>
    <x v="9"/>
    <x v="0"/>
    <x v="1"/>
    <x v="1"/>
  </r>
  <r>
    <s v="21-4"/>
    <n v="2020"/>
    <n v="44"/>
    <n v="35803.15"/>
    <n v="5944"/>
    <n v="0"/>
    <d v="2020-12-06T00:00:00"/>
    <x v="22"/>
    <x v="7"/>
    <x v="1"/>
    <x v="1"/>
    <x v="10"/>
  </r>
  <r>
    <s v="21-2"/>
    <n v="2018"/>
    <n v="7"/>
    <n v="4806.0200000000004"/>
    <n v="472"/>
    <n v="0"/>
    <d v="2018-03-18T00:00:00"/>
    <x v="42"/>
    <x v="11"/>
    <x v="0"/>
    <x v="1"/>
    <x v="8"/>
  </r>
  <r>
    <s v="21-90"/>
    <n v="2019"/>
    <n v="43"/>
    <n v="0.01"/>
    <n v="1"/>
    <n v="0"/>
    <d v="2019-12-01T00:00:00"/>
    <x v="46"/>
    <x v="9"/>
    <x v="2"/>
    <x v="1"/>
    <x v="12"/>
  </r>
  <r>
    <s v="22-10"/>
    <n v="2020"/>
    <n v="40"/>
    <n v="4227.03"/>
    <n v="135"/>
    <n v="0"/>
    <d v="2020-11-08T00:00:00"/>
    <x v="18"/>
    <x v="9"/>
    <x v="1"/>
    <x v="1"/>
    <x v="17"/>
  </r>
  <r>
    <s v="22-9"/>
    <n v="2019"/>
    <n v="36"/>
    <n v="259685.12"/>
    <n v="50461"/>
    <n v="0"/>
    <d v="2019-10-13T00:00:00"/>
    <x v="38"/>
    <x v="2"/>
    <x v="2"/>
    <x v="1"/>
    <x v="6"/>
  </r>
  <r>
    <s v="28-23"/>
    <n v="2019"/>
    <n v="7"/>
    <n v="65155.02"/>
    <n v="3793"/>
    <n v="0"/>
    <d v="2019-03-24T00:00:00"/>
    <x v="25"/>
    <x v="11"/>
    <x v="2"/>
    <x v="1"/>
    <x v="22"/>
  </r>
  <r>
    <s v="21-13"/>
    <n v="2018"/>
    <n v="30"/>
    <n v="0"/>
    <n v="0"/>
    <n v="0"/>
    <d v="2018-08-26T00:00:00"/>
    <x v="47"/>
    <x v="8"/>
    <x v="0"/>
    <x v="1"/>
    <x v="7"/>
  </r>
  <r>
    <s v="21-3"/>
    <n v="2018"/>
    <n v="53"/>
    <n v="130707.61"/>
    <n v="41920"/>
    <n v="0"/>
    <d v="2019-02-03T00:00:00"/>
    <x v="28"/>
    <x v="5"/>
    <x v="2"/>
    <x v="0"/>
    <x v="5"/>
  </r>
  <r>
    <s v="21-1"/>
    <n v="2020"/>
    <n v="2"/>
    <n v="1323137.82"/>
    <n v="122398"/>
    <n v="0"/>
    <d v="2020-02-16T00:00:00"/>
    <x v="0"/>
    <x v="0"/>
    <x v="1"/>
    <x v="0"/>
    <x v="1"/>
  </r>
  <r>
    <s v="21-1"/>
    <n v="2019"/>
    <n v="36"/>
    <n v="1378432.36"/>
    <n v="127305"/>
    <n v="0"/>
    <d v="2019-10-13T00:00:00"/>
    <x v="38"/>
    <x v="2"/>
    <x v="2"/>
    <x v="1"/>
    <x v="1"/>
  </r>
  <r>
    <s v="21-1"/>
    <n v="2019"/>
    <n v="31"/>
    <n v="1332023.44"/>
    <n v="122298"/>
    <n v="0"/>
    <d v="2019-09-08T00:00:00"/>
    <x v="9"/>
    <x v="1"/>
    <x v="2"/>
    <x v="1"/>
    <x v="1"/>
  </r>
  <r>
    <s v="21-15"/>
    <n v="2018"/>
    <n v="15"/>
    <n v="19035.5"/>
    <n v="310"/>
    <n v="0"/>
    <d v="2018-05-13T00:00:00"/>
    <x v="29"/>
    <x v="6"/>
    <x v="0"/>
    <x v="1"/>
    <x v="19"/>
  </r>
  <r>
    <s v="22-9"/>
    <n v="2019"/>
    <n v="42"/>
    <n v="218426.82"/>
    <n v="43118"/>
    <n v="0"/>
    <d v="2019-11-24T00:00:00"/>
    <x v="45"/>
    <x v="9"/>
    <x v="2"/>
    <x v="1"/>
    <x v="6"/>
  </r>
  <r>
    <s v="22-9"/>
    <n v="2017"/>
    <n v="50"/>
    <n v="7151.08"/>
    <n v="1230"/>
    <n v="0"/>
    <d v="2018-01-14T00:00:00"/>
    <x v="11"/>
    <x v="5"/>
    <x v="0"/>
    <x v="0"/>
    <x v="6"/>
  </r>
  <r>
    <s v="28-23"/>
    <n v="2018"/>
    <n v="17"/>
    <n v="46210.47"/>
    <n v="2333"/>
    <n v="0"/>
    <d v="2018-05-27T00:00:00"/>
    <x v="48"/>
    <x v="6"/>
    <x v="0"/>
    <x v="1"/>
    <x v="22"/>
  </r>
  <r>
    <s v="25-1"/>
    <n v="2018"/>
    <n v="33"/>
    <n v="1199.8399999999999"/>
    <n v="16"/>
    <n v="0"/>
    <d v="2018-09-16T00:00:00"/>
    <x v="50"/>
    <x v="1"/>
    <x v="0"/>
    <x v="1"/>
    <x v="2"/>
  </r>
  <r>
    <s v="21-80"/>
    <n v="2019"/>
    <n v="36"/>
    <n v="389.65"/>
    <n v="121"/>
    <n v="0"/>
    <d v="2019-10-13T00:00:00"/>
    <x v="38"/>
    <x v="2"/>
    <x v="2"/>
    <x v="1"/>
    <x v="16"/>
  </r>
  <r>
    <s v="21-5"/>
    <n v="2018"/>
    <n v="31"/>
    <n v="849552.67"/>
    <n v="272125"/>
    <n v="0"/>
    <d v="2018-09-02T00:00:00"/>
    <x v="49"/>
    <x v="8"/>
    <x v="0"/>
    <x v="1"/>
    <x v="21"/>
  </r>
  <r>
    <s v="21-1"/>
    <n v="2020"/>
    <n v="35"/>
    <n v="2192727.69"/>
    <n v="166542"/>
    <n v="0"/>
    <d v="2020-10-04T00:00:00"/>
    <x v="2"/>
    <x v="2"/>
    <x v="1"/>
    <x v="1"/>
    <x v="1"/>
  </r>
  <r>
    <s v="21-1"/>
    <n v="2018"/>
    <n v="9"/>
    <n v="1287662.6100000001"/>
    <n v="107375"/>
    <n v="0"/>
    <d v="2018-04-01T00:00:00"/>
    <x v="30"/>
    <x v="11"/>
    <x v="0"/>
    <x v="1"/>
    <x v="1"/>
  </r>
  <r>
    <s v="21-90"/>
    <n v="2018"/>
    <n v="38"/>
    <n v="0"/>
    <n v="0"/>
    <n v="0"/>
    <d v="2018-10-21T00:00:00"/>
    <x v="40"/>
    <x v="2"/>
    <x v="0"/>
    <x v="1"/>
    <x v="12"/>
  </r>
  <r>
    <s v="21-17"/>
    <n v="2020"/>
    <n v="1"/>
    <n v="237.78"/>
    <n v="18"/>
    <n v="0"/>
    <d v="2020-02-09T00:00:00"/>
    <x v="21"/>
    <x v="0"/>
    <x v="1"/>
    <x v="0"/>
    <x v="24"/>
  </r>
  <r>
    <s v="22-10"/>
    <n v="2019"/>
    <n v="17"/>
    <n v="5013.88"/>
    <n v="166"/>
    <n v="0"/>
    <d v="2019-06-02T00:00:00"/>
    <x v="10"/>
    <x v="6"/>
    <x v="2"/>
    <x v="1"/>
    <x v="17"/>
  </r>
  <r>
    <s v="22-10"/>
    <n v="2019"/>
    <n v="23"/>
    <n v="2468.69"/>
    <n v="92"/>
    <n v="0"/>
    <d v="2019-07-14T00:00:00"/>
    <x v="20"/>
    <x v="10"/>
    <x v="2"/>
    <x v="1"/>
    <x v="17"/>
  </r>
  <r>
    <s v="21-6"/>
    <n v="2017"/>
    <n v="52"/>
    <n v="6708.35"/>
    <n v="1196"/>
    <n v="0"/>
    <d v="2018-01-28T00:00:00"/>
    <x v="23"/>
    <x v="5"/>
    <x v="0"/>
    <x v="0"/>
    <x v="15"/>
  </r>
  <r>
    <s v="25-1"/>
    <n v="2018"/>
    <n v="42"/>
    <n v="248.04"/>
    <n v="3"/>
    <n v="0"/>
    <d v="2018-11-18T00:00:00"/>
    <x v="16"/>
    <x v="9"/>
    <x v="0"/>
    <x v="1"/>
    <x v="2"/>
  </r>
  <r>
    <s v="28-26"/>
    <n v="2020"/>
    <n v="21"/>
    <n v="512.4"/>
    <n v="15"/>
    <n v="0"/>
    <d v="2020-06-28T00:00:00"/>
    <x v="5"/>
    <x v="4"/>
    <x v="1"/>
    <x v="1"/>
    <x v="20"/>
  </r>
  <r>
    <s v="21-1"/>
    <n v="2020"/>
    <n v="51"/>
    <n v="2312240.88"/>
    <n v="174523"/>
    <n v="667040"/>
    <d v="2021-01-24T00:00:00"/>
    <x v="23"/>
    <x v="5"/>
    <x v="3"/>
    <x v="0"/>
    <x v="1"/>
  </r>
  <r>
    <s v="21-2"/>
    <n v="2020"/>
    <n v="50"/>
    <n v="24432.85"/>
    <n v="1415"/>
    <n v="19408"/>
    <d v="2021-01-17T00:00:00"/>
    <x v="7"/>
    <x v="5"/>
    <x v="3"/>
    <x v="0"/>
    <x v="8"/>
  </r>
  <r>
    <s v="27-31"/>
    <n v="2019"/>
    <n v="13"/>
    <n v="-145.88999999999999"/>
    <n v="-11"/>
    <n v="0"/>
    <d v="2019-05-05T00:00:00"/>
    <x v="13"/>
    <x v="3"/>
    <x v="2"/>
    <x v="1"/>
    <x v="13"/>
  </r>
  <r>
    <s v="21-20"/>
    <n v="2019"/>
    <n v="36"/>
    <n v="12743038.609999999"/>
    <n v="1681002"/>
    <n v="0"/>
    <d v="2019-10-13T00:00:00"/>
    <x v="38"/>
    <x v="2"/>
    <x v="2"/>
    <x v="1"/>
    <x v="0"/>
  </r>
  <r>
    <s v="21-8"/>
    <n v="2017"/>
    <n v="50"/>
    <n v="1890660.85"/>
    <n v="660728"/>
    <n v="0"/>
    <d v="2018-01-14T00:00:00"/>
    <x v="11"/>
    <x v="5"/>
    <x v="0"/>
    <x v="0"/>
    <x v="9"/>
  </r>
  <r>
    <s v="21-5"/>
    <n v="2018"/>
    <n v="17"/>
    <n v="821613.75"/>
    <n v="280795"/>
    <n v="0"/>
    <d v="2018-05-27T00:00:00"/>
    <x v="48"/>
    <x v="6"/>
    <x v="0"/>
    <x v="1"/>
    <x v="21"/>
  </r>
  <r>
    <s v="21-1"/>
    <n v="2019"/>
    <n v="29"/>
    <n v="1343115.82"/>
    <n v="121277"/>
    <n v="0"/>
    <d v="2019-08-25T00:00:00"/>
    <x v="47"/>
    <x v="8"/>
    <x v="2"/>
    <x v="1"/>
    <x v="1"/>
  </r>
  <r>
    <s v="21-6"/>
    <n v="2019"/>
    <n v="38"/>
    <n v="4782.96"/>
    <n v="822"/>
    <n v="0"/>
    <d v="2019-10-27T00:00:00"/>
    <x v="26"/>
    <x v="2"/>
    <x v="2"/>
    <x v="1"/>
    <x v="15"/>
  </r>
  <r>
    <s v="22-12"/>
    <n v="2020"/>
    <n v="6"/>
    <n v="43911.95"/>
    <n v="3660"/>
    <n v="0"/>
    <d v="2020-03-15T00:00:00"/>
    <x v="42"/>
    <x v="11"/>
    <x v="1"/>
    <x v="1"/>
    <x v="3"/>
  </r>
  <r>
    <s v="22-9"/>
    <n v="2017"/>
    <n v="49"/>
    <n v="8356.11"/>
    <n v="1180"/>
    <n v="0"/>
    <d v="2018-01-07T00:00:00"/>
    <x v="6"/>
    <x v="5"/>
    <x v="0"/>
    <x v="0"/>
    <x v="6"/>
  </r>
  <r>
    <s v="28-23"/>
    <n v="2020"/>
    <n v="8"/>
    <n v="121366.42"/>
    <n v="10580"/>
    <n v="0"/>
    <d v="2020-03-29T00:00:00"/>
    <x v="30"/>
    <x v="11"/>
    <x v="1"/>
    <x v="1"/>
    <x v="22"/>
  </r>
  <r>
    <s v="28-28"/>
    <n v="2019"/>
    <n v="34"/>
    <n v="738.8"/>
    <n v="17"/>
    <n v="0"/>
    <d v="2019-09-29T00:00:00"/>
    <x v="1"/>
    <x v="1"/>
    <x v="2"/>
    <x v="1"/>
    <x v="11"/>
  </r>
  <r>
    <s v="28-26"/>
    <n v="2020"/>
    <n v="39"/>
    <n v="0"/>
    <n v="0"/>
    <n v="0"/>
    <d v="2020-11-01T00:00:00"/>
    <x v="4"/>
    <x v="2"/>
    <x v="1"/>
    <x v="1"/>
    <x v="20"/>
  </r>
  <r>
    <s v="21-20"/>
    <n v="2020"/>
    <n v="26"/>
    <n v="22160013.199999999"/>
    <n v="2055458"/>
    <n v="0"/>
    <d v="2020-08-02T00:00:00"/>
    <x v="44"/>
    <x v="10"/>
    <x v="1"/>
    <x v="1"/>
    <x v="0"/>
  </r>
  <r>
    <s v="21-4"/>
    <n v="2018"/>
    <n v="25"/>
    <n v="14270.09"/>
    <n v="5156"/>
    <n v="0"/>
    <d v="2018-07-22T00:00:00"/>
    <x v="37"/>
    <x v="10"/>
    <x v="0"/>
    <x v="1"/>
    <x v="10"/>
  </r>
  <r>
    <s v="21-90"/>
    <n v="2019"/>
    <n v="18"/>
    <n v="175"/>
    <n v="1"/>
    <n v="0"/>
    <d v="2019-06-09T00:00:00"/>
    <x v="8"/>
    <x v="4"/>
    <x v="2"/>
    <x v="1"/>
    <x v="12"/>
  </r>
  <r>
    <s v="21-17"/>
    <n v="2019"/>
    <n v="50"/>
    <n v="425.04"/>
    <n v="88"/>
    <n v="0"/>
    <d v="2020-01-19T00:00:00"/>
    <x v="7"/>
    <x v="5"/>
    <x v="1"/>
    <x v="0"/>
    <x v="24"/>
  </r>
  <r>
    <s v="22-10"/>
    <n v="2019"/>
    <n v="13"/>
    <n v="7356.53"/>
    <n v="216"/>
    <n v="0"/>
    <d v="2019-05-05T00:00:00"/>
    <x v="13"/>
    <x v="3"/>
    <x v="2"/>
    <x v="1"/>
    <x v="17"/>
  </r>
  <r>
    <s v="21-6"/>
    <n v="2018"/>
    <n v="19"/>
    <n v="7960.05"/>
    <n v="1173"/>
    <n v="0"/>
    <d v="2018-06-10T00:00:00"/>
    <x v="8"/>
    <x v="4"/>
    <x v="0"/>
    <x v="1"/>
    <x v="15"/>
  </r>
  <r>
    <s v="21-15"/>
    <n v="2018"/>
    <n v="16"/>
    <n v="7344.67"/>
    <n v="115"/>
    <n v="0"/>
    <d v="2018-05-20T00:00:00"/>
    <x v="15"/>
    <x v="6"/>
    <x v="0"/>
    <x v="1"/>
    <x v="19"/>
  </r>
  <r>
    <s v="28-23"/>
    <n v="2019"/>
    <n v="47"/>
    <n v="15132.69"/>
    <n v="2533"/>
    <n v="0"/>
    <d v="2019-12-29T00:00:00"/>
    <x v="19"/>
    <x v="7"/>
    <x v="2"/>
    <x v="1"/>
    <x v="22"/>
  </r>
  <r>
    <s v="21-18"/>
    <n v="2019"/>
    <n v="23"/>
    <n v="18.82"/>
    <n v="1"/>
    <n v="0"/>
    <d v="2019-07-14T00:00:00"/>
    <x v="20"/>
    <x v="10"/>
    <x v="2"/>
    <x v="1"/>
    <x v="4"/>
  </r>
  <r>
    <s v="21-7"/>
    <n v="2019"/>
    <n v="35"/>
    <n v="2062118.67"/>
    <n v="511441"/>
    <n v="0"/>
    <d v="2019-10-06T00:00:00"/>
    <x v="2"/>
    <x v="2"/>
    <x v="2"/>
    <x v="1"/>
    <x v="18"/>
  </r>
  <r>
    <s v="21-7"/>
    <n v="2020"/>
    <n v="32"/>
    <n v="2423520.15"/>
    <n v="530277"/>
    <n v="0"/>
    <d v="2020-09-13T00:00:00"/>
    <x v="50"/>
    <x v="1"/>
    <x v="1"/>
    <x v="1"/>
    <x v="18"/>
  </r>
  <r>
    <s v="22-12"/>
    <n v="2017"/>
    <n v="49"/>
    <n v="41674.980000000003"/>
    <n v="4213"/>
    <n v="0"/>
    <d v="2018-01-07T00:00:00"/>
    <x v="6"/>
    <x v="5"/>
    <x v="0"/>
    <x v="0"/>
    <x v="3"/>
  </r>
  <r>
    <s v="21-15"/>
    <n v="2020"/>
    <n v="21"/>
    <n v="5018.2"/>
    <n v="72"/>
    <n v="0"/>
    <d v="2020-06-28T00:00:00"/>
    <x v="5"/>
    <x v="4"/>
    <x v="1"/>
    <x v="1"/>
    <x v="19"/>
  </r>
  <r>
    <s v="22-4"/>
    <n v="2018"/>
    <n v="10"/>
    <n v="0"/>
    <n v="0"/>
    <n v="0"/>
    <d v="2018-04-08T00:00:00"/>
    <x v="3"/>
    <x v="3"/>
    <x v="0"/>
    <x v="1"/>
    <x v="14"/>
  </r>
  <r>
    <s v="22-4"/>
    <n v="2020"/>
    <n v="45"/>
    <n v="0"/>
    <n v="0"/>
    <n v="0"/>
    <d v="2020-12-13T00:00:00"/>
    <x v="33"/>
    <x v="7"/>
    <x v="1"/>
    <x v="1"/>
    <x v="14"/>
  </r>
  <r>
    <s v="28-28"/>
    <n v="2018"/>
    <n v="19"/>
    <n v="2014.53"/>
    <n v="42"/>
    <n v="0"/>
    <d v="2018-06-10T00:00:00"/>
    <x v="8"/>
    <x v="4"/>
    <x v="0"/>
    <x v="1"/>
    <x v="11"/>
  </r>
  <r>
    <s v="28-26"/>
    <n v="2019"/>
    <n v="42"/>
    <n v="2976.05"/>
    <n v="107"/>
    <n v="0"/>
    <d v="2019-11-24T00:00:00"/>
    <x v="45"/>
    <x v="9"/>
    <x v="2"/>
    <x v="1"/>
    <x v="20"/>
  </r>
  <r>
    <s v="21-20"/>
    <n v="2019"/>
    <n v="13"/>
    <n v="17240206.710000001"/>
    <n v="2140731"/>
    <n v="0"/>
    <d v="2019-05-05T00:00:00"/>
    <x v="13"/>
    <x v="3"/>
    <x v="2"/>
    <x v="1"/>
    <x v="0"/>
  </r>
  <r>
    <s v="21-20"/>
    <n v="2019"/>
    <n v="4"/>
    <n v="8479003.9900000002"/>
    <n v="1125443"/>
    <n v="0"/>
    <d v="2019-03-03T00:00:00"/>
    <x v="36"/>
    <x v="0"/>
    <x v="2"/>
    <x v="1"/>
    <x v="0"/>
  </r>
  <r>
    <s v="21-1"/>
    <n v="2019"/>
    <n v="7"/>
    <n v="1388048.72"/>
    <n v="119430"/>
    <n v="0"/>
    <d v="2019-03-24T00:00:00"/>
    <x v="25"/>
    <x v="11"/>
    <x v="2"/>
    <x v="1"/>
    <x v="1"/>
  </r>
  <r>
    <s v="21-6"/>
    <n v="2018"/>
    <n v="39"/>
    <n v="22962.07"/>
    <n v="9804"/>
    <n v="0"/>
    <d v="2018-10-28T00:00:00"/>
    <x v="26"/>
    <x v="2"/>
    <x v="0"/>
    <x v="1"/>
    <x v="15"/>
  </r>
  <r>
    <s v="21-6"/>
    <n v="2018"/>
    <n v="46"/>
    <n v="22605.79"/>
    <n v="10210"/>
    <n v="0"/>
    <d v="2018-12-16T00:00:00"/>
    <x v="33"/>
    <x v="7"/>
    <x v="0"/>
    <x v="1"/>
    <x v="15"/>
  </r>
  <r>
    <s v="21-18"/>
    <n v="2020"/>
    <n v="11"/>
    <n v="116916.76"/>
    <n v="1200"/>
    <n v="0"/>
    <d v="2020-04-19T00:00:00"/>
    <x v="35"/>
    <x v="3"/>
    <x v="1"/>
    <x v="1"/>
    <x v="4"/>
  </r>
  <r>
    <s v="21-13"/>
    <n v="2019"/>
    <n v="36"/>
    <n v="0"/>
    <n v="0"/>
    <n v="0"/>
    <d v="2019-10-13T00:00:00"/>
    <x v="38"/>
    <x v="2"/>
    <x v="2"/>
    <x v="1"/>
    <x v="7"/>
  </r>
  <r>
    <s v="21-18"/>
    <n v="2020"/>
    <n v="44"/>
    <n v="762.1"/>
    <n v="9"/>
    <n v="0"/>
    <d v="2020-12-06T00:00:00"/>
    <x v="22"/>
    <x v="7"/>
    <x v="1"/>
    <x v="1"/>
    <x v="4"/>
  </r>
  <r>
    <s v="22-10"/>
    <n v="2019"/>
    <n v="27"/>
    <n v="1898.5"/>
    <n v="63"/>
    <n v="0"/>
    <d v="2019-08-11T00:00:00"/>
    <x v="43"/>
    <x v="8"/>
    <x v="2"/>
    <x v="1"/>
    <x v="17"/>
  </r>
  <r>
    <s v="21-15"/>
    <n v="2018"/>
    <n v="33"/>
    <n v="9170.74"/>
    <n v="145"/>
    <n v="0"/>
    <d v="2018-09-16T00:00:00"/>
    <x v="50"/>
    <x v="1"/>
    <x v="0"/>
    <x v="1"/>
    <x v="19"/>
  </r>
  <r>
    <s v="22-9"/>
    <n v="2020"/>
    <n v="48"/>
    <n v="176309.8"/>
    <n v="37758"/>
    <n v="0"/>
    <d v="2021-01-03T00:00:00"/>
    <x v="6"/>
    <x v="5"/>
    <x v="3"/>
    <x v="0"/>
    <x v="6"/>
  </r>
  <r>
    <s v="28-23"/>
    <n v="2018"/>
    <n v="49"/>
    <n v="10970.29"/>
    <n v="631"/>
    <n v="0"/>
    <d v="2019-01-06T00:00:00"/>
    <x v="6"/>
    <x v="5"/>
    <x v="2"/>
    <x v="0"/>
    <x v="22"/>
  </r>
  <r>
    <s v="28-23"/>
    <n v="2018"/>
    <n v="20"/>
    <n v="43997.7"/>
    <n v="2322"/>
    <n v="0"/>
    <d v="2018-06-17T00:00:00"/>
    <x v="32"/>
    <x v="4"/>
    <x v="0"/>
    <x v="1"/>
    <x v="22"/>
  </r>
  <r>
    <s v="28-28"/>
    <n v="2018"/>
    <n v="24"/>
    <n v="2807.27"/>
    <n v="35"/>
    <n v="0"/>
    <d v="2018-07-15T00:00:00"/>
    <x v="20"/>
    <x v="10"/>
    <x v="0"/>
    <x v="1"/>
    <x v="11"/>
  </r>
  <r>
    <s v="28-26"/>
    <n v="2020"/>
    <n v="41"/>
    <n v="0"/>
    <n v="0"/>
    <n v="0"/>
    <d v="2020-11-15T00:00:00"/>
    <x v="16"/>
    <x v="9"/>
    <x v="1"/>
    <x v="1"/>
    <x v="20"/>
  </r>
  <r>
    <s v="27-31"/>
    <n v="2018"/>
    <n v="42"/>
    <n v="-1308.08"/>
    <n v="231"/>
    <n v="0"/>
    <d v="2018-11-18T00:00:00"/>
    <x v="16"/>
    <x v="9"/>
    <x v="0"/>
    <x v="1"/>
    <x v="13"/>
  </r>
  <r>
    <s v="27-31"/>
    <n v="2020"/>
    <n v="14"/>
    <n v="0"/>
    <n v="0"/>
    <n v="0"/>
    <d v="2020-05-10T00:00:00"/>
    <x v="29"/>
    <x v="6"/>
    <x v="1"/>
    <x v="1"/>
    <x v="13"/>
  </r>
  <r>
    <s v="21-5"/>
    <n v="2020"/>
    <n v="9"/>
    <n v="1027390.81"/>
    <n v="331369"/>
    <n v="0"/>
    <d v="2020-04-05T00:00:00"/>
    <x v="3"/>
    <x v="3"/>
    <x v="1"/>
    <x v="1"/>
    <x v="21"/>
  </r>
  <r>
    <s v="21-3"/>
    <n v="2019"/>
    <n v="5"/>
    <n v="204306.47"/>
    <n v="54685"/>
    <n v="0"/>
    <d v="2019-03-10T00:00:00"/>
    <x v="41"/>
    <x v="11"/>
    <x v="2"/>
    <x v="1"/>
    <x v="5"/>
  </r>
  <r>
    <s v="21-17"/>
    <n v="2020"/>
    <n v="22"/>
    <n v="1374.12"/>
    <n v="416"/>
    <n v="0"/>
    <d v="2020-07-05T00:00:00"/>
    <x v="27"/>
    <x v="10"/>
    <x v="1"/>
    <x v="1"/>
    <x v="24"/>
  </r>
  <r>
    <s v="22-12"/>
    <n v="2018"/>
    <n v="14"/>
    <n v="57865.919999999998"/>
    <n v="5312"/>
    <n v="0"/>
    <d v="2018-05-06T00:00:00"/>
    <x v="13"/>
    <x v="3"/>
    <x v="0"/>
    <x v="1"/>
    <x v="3"/>
  </r>
  <r>
    <s v="21-15"/>
    <n v="2018"/>
    <n v="36"/>
    <n v="9312.66"/>
    <n v="141"/>
    <n v="0"/>
    <d v="2018-10-07T00:00:00"/>
    <x v="2"/>
    <x v="2"/>
    <x v="0"/>
    <x v="1"/>
    <x v="19"/>
  </r>
  <r>
    <s v="25-1"/>
    <n v="2019"/>
    <n v="50"/>
    <n v="0"/>
    <n v="0"/>
    <n v="0"/>
    <d v="2020-01-19T00:00:00"/>
    <x v="7"/>
    <x v="5"/>
    <x v="1"/>
    <x v="0"/>
    <x v="2"/>
  </r>
  <r>
    <s v="28-9"/>
    <n v="2020"/>
    <n v="24"/>
    <n v="269.88"/>
    <n v="6"/>
    <n v="0"/>
    <d v="2020-07-19T00:00:00"/>
    <x v="37"/>
    <x v="10"/>
    <x v="1"/>
    <x v="1"/>
    <x v="16"/>
  </r>
  <r>
    <s v="28-9"/>
    <n v="2020"/>
    <n v="27"/>
    <n v="83.21"/>
    <n v="2"/>
    <n v="0"/>
    <d v="2020-08-09T00:00:00"/>
    <x v="43"/>
    <x v="8"/>
    <x v="1"/>
    <x v="1"/>
    <x v="16"/>
  </r>
  <r>
    <s v="28-28"/>
    <n v="2020"/>
    <n v="3"/>
    <n v="1014.42"/>
    <n v="13"/>
    <n v="0"/>
    <d v="2020-02-23T00:00:00"/>
    <x v="34"/>
    <x v="0"/>
    <x v="1"/>
    <x v="1"/>
    <x v="11"/>
  </r>
  <r>
    <s v="22-4"/>
    <n v="2019"/>
    <n v="10"/>
    <n v="225"/>
    <n v="1"/>
    <n v="0"/>
    <d v="2019-04-14T00:00:00"/>
    <x v="24"/>
    <x v="3"/>
    <x v="2"/>
    <x v="1"/>
    <x v="14"/>
  </r>
  <r>
    <s v="21-3"/>
    <n v="2020"/>
    <n v="48"/>
    <n v="335528.96999999997"/>
    <n v="74687"/>
    <n v="0"/>
    <d v="2021-01-03T00:00:00"/>
    <x v="6"/>
    <x v="5"/>
    <x v="3"/>
    <x v="0"/>
    <x v="5"/>
  </r>
  <r>
    <s v="21-5"/>
    <n v="2018"/>
    <n v="5"/>
    <n v="793958.53"/>
    <n v="254472"/>
    <n v="0"/>
    <d v="2018-03-04T00:00:00"/>
    <x v="36"/>
    <x v="0"/>
    <x v="0"/>
    <x v="1"/>
    <x v="21"/>
  </r>
  <r>
    <s v="21-20"/>
    <n v="2018"/>
    <n v="52"/>
    <n v="7296286.1600000001"/>
    <n v="1028166"/>
    <n v="0"/>
    <d v="2019-01-27T00:00:00"/>
    <x v="23"/>
    <x v="5"/>
    <x v="2"/>
    <x v="0"/>
    <x v="0"/>
  </r>
  <r>
    <s v="21-1"/>
    <n v="2018"/>
    <n v="16"/>
    <n v="1463106.54"/>
    <n v="117210"/>
    <n v="0"/>
    <d v="2018-05-20T00:00:00"/>
    <x v="15"/>
    <x v="6"/>
    <x v="0"/>
    <x v="1"/>
    <x v="1"/>
  </r>
  <r>
    <s v="21-4"/>
    <n v="2020"/>
    <n v="34"/>
    <n v="35324.839999999997"/>
    <n v="6577"/>
    <n v="0"/>
    <d v="2020-09-27T00:00:00"/>
    <x v="1"/>
    <x v="1"/>
    <x v="1"/>
    <x v="1"/>
    <x v="10"/>
  </r>
  <r>
    <s v="21-4"/>
    <n v="2020"/>
    <n v="8"/>
    <n v="31604.74"/>
    <n v="5566"/>
    <n v="0"/>
    <d v="2020-03-29T00:00:00"/>
    <x v="30"/>
    <x v="11"/>
    <x v="1"/>
    <x v="1"/>
    <x v="10"/>
  </r>
  <r>
    <s v="28-28"/>
    <n v="2019"/>
    <n v="50"/>
    <n v="551.85"/>
    <n v="7"/>
    <n v="0"/>
    <d v="2020-01-19T00:00:00"/>
    <x v="7"/>
    <x v="5"/>
    <x v="1"/>
    <x v="0"/>
    <x v="11"/>
  </r>
  <r>
    <s v="21-18"/>
    <n v="2018"/>
    <n v="35"/>
    <n v="373"/>
    <n v="1"/>
    <n v="0"/>
    <d v="2018-09-30T00:00:00"/>
    <x v="1"/>
    <x v="1"/>
    <x v="0"/>
    <x v="1"/>
    <x v="4"/>
  </r>
  <r>
    <s v="22-4"/>
    <n v="2018"/>
    <n v="27"/>
    <n v="202.5"/>
    <n v="1"/>
    <n v="0"/>
    <d v="2018-08-05T00:00:00"/>
    <x v="44"/>
    <x v="10"/>
    <x v="0"/>
    <x v="1"/>
    <x v="14"/>
  </r>
  <r>
    <s v="21-7"/>
    <n v="2021"/>
    <n v="2"/>
    <n v="1172079.3400000001"/>
    <n v="209093"/>
    <n v="3633512"/>
    <d v="2021-02-14T00:00:00"/>
    <x v="0"/>
    <x v="0"/>
    <x v="3"/>
    <x v="0"/>
    <x v="18"/>
  </r>
  <r>
    <s v="21-3"/>
    <n v="2018"/>
    <n v="12"/>
    <n v="321537.59000000003"/>
    <n v="31987"/>
    <n v="0"/>
    <d v="2018-04-22T00:00:00"/>
    <x v="35"/>
    <x v="3"/>
    <x v="0"/>
    <x v="1"/>
    <x v="5"/>
  </r>
  <r>
    <s v="21-8"/>
    <n v="2018"/>
    <n v="22"/>
    <n v="3363693.43"/>
    <n v="957437"/>
    <n v="0"/>
    <d v="2018-07-01T00:00:00"/>
    <x v="5"/>
    <x v="4"/>
    <x v="0"/>
    <x v="1"/>
    <x v="9"/>
  </r>
  <r>
    <s v="21-1"/>
    <n v="2020"/>
    <n v="8"/>
    <n v="1473126.01"/>
    <n v="132823"/>
    <n v="0"/>
    <d v="2020-03-29T00:00:00"/>
    <x v="30"/>
    <x v="11"/>
    <x v="1"/>
    <x v="1"/>
    <x v="1"/>
  </r>
  <r>
    <s v="22-12"/>
    <n v="2020"/>
    <n v="25"/>
    <n v="38870.97"/>
    <n v="3296"/>
    <n v="0"/>
    <d v="2020-07-26T00:00:00"/>
    <x v="17"/>
    <x v="10"/>
    <x v="1"/>
    <x v="1"/>
    <x v="3"/>
  </r>
  <r>
    <s v="30-27"/>
    <n v="2019"/>
    <n v="52"/>
    <n v="0"/>
    <n v="0"/>
    <n v="0"/>
    <d v="2020-02-02T00:00:00"/>
    <x v="28"/>
    <x v="5"/>
    <x v="1"/>
    <x v="0"/>
    <x v="25"/>
  </r>
  <r>
    <s v="22-4"/>
    <n v="2018"/>
    <n v="52"/>
    <n v="3562.5"/>
    <n v="3"/>
    <n v="0"/>
    <d v="2019-01-27T00:00:00"/>
    <x v="23"/>
    <x v="5"/>
    <x v="2"/>
    <x v="0"/>
    <x v="14"/>
  </r>
  <r>
    <s v="21-18"/>
    <n v="2018"/>
    <n v="33"/>
    <n v="18.82"/>
    <n v="1"/>
    <n v="0"/>
    <d v="2018-09-16T00:00:00"/>
    <x v="50"/>
    <x v="1"/>
    <x v="0"/>
    <x v="1"/>
    <x v="4"/>
  </r>
  <r>
    <s v="21-18"/>
    <n v="2018"/>
    <n v="4"/>
    <n v="104.25"/>
    <n v="1"/>
    <n v="0"/>
    <d v="2018-02-25T00:00:00"/>
    <x v="34"/>
    <x v="0"/>
    <x v="0"/>
    <x v="1"/>
    <x v="4"/>
  </r>
  <r>
    <s v="21-8"/>
    <n v="2018"/>
    <n v="31"/>
    <n v="2865021.18"/>
    <n v="758227"/>
    <n v="0"/>
    <d v="2018-09-02T00:00:00"/>
    <x v="49"/>
    <x v="8"/>
    <x v="0"/>
    <x v="1"/>
    <x v="9"/>
  </r>
  <r>
    <s v="21-3"/>
    <n v="2019"/>
    <n v="20"/>
    <n v="170621.44"/>
    <n v="55458"/>
    <n v="0"/>
    <d v="2019-06-23T00:00:00"/>
    <x v="31"/>
    <x v="4"/>
    <x v="2"/>
    <x v="1"/>
    <x v="5"/>
  </r>
  <r>
    <s v="21-6"/>
    <n v="2020"/>
    <n v="43"/>
    <n v="72314.92"/>
    <n v="18674"/>
    <n v="0"/>
    <d v="2020-11-29T00:00:00"/>
    <x v="46"/>
    <x v="9"/>
    <x v="1"/>
    <x v="1"/>
    <x v="15"/>
  </r>
  <r>
    <s v="21-8"/>
    <n v="2019"/>
    <n v="8"/>
    <n v="3716940.53"/>
    <n v="1090819"/>
    <n v="0"/>
    <d v="2019-03-31T00:00:00"/>
    <x v="30"/>
    <x v="11"/>
    <x v="2"/>
    <x v="1"/>
    <x v="9"/>
  </r>
  <r>
    <s v="21-6"/>
    <n v="2019"/>
    <n v="36"/>
    <n v="6921.22"/>
    <n v="1182"/>
    <n v="0"/>
    <d v="2019-10-13T00:00:00"/>
    <x v="38"/>
    <x v="2"/>
    <x v="2"/>
    <x v="1"/>
    <x v="15"/>
  </r>
  <r>
    <s v="21-2"/>
    <n v="2018"/>
    <n v="30"/>
    <n v="7861.21"/>
    <n v="665"/>
    <n v="0"/>
    <d v="2018-08-26T00:00:00"/>
    <x v="47"/>
    <x v="8"/>
    <x v="0"/>
    <x v="1"/>
    <x v="8"/>
  </r>
  <r>
    <s v="21-90"/>
    <n v="2020"/>
    <n v="8"/>
    <n v="196.02"/>
    <n v="3"/>
    <n v="0"/>
    <d v="2020-03-29T00:00:00"/>
    <x v="30"/>
    <x v="11"/>
    <x v="1"/>
    <x v="1"/>
    <x v="12"/>
  </r>
  <r>
    <s v="21-90"/>
    <n v="2020"/>
    <n v="13"/>
    <n v="2920.74"/>
    <n v="33"/>
    <n v="0"/>
    <d v="2020-05-03T00:00:00"/>
    <x v="13"/>
    <x v="3"/>
    <x v="1"/>
    <x v="1"/>
    <x v="12"/>
  </r>
  <r>
    <s v="21-90"/>
    <n v="2018"/>
    <n v="26"/>
    <n v="686.33"/>
    <n v="9"/>
    <n v="0"/>
    <d v="2018-07-29T00:00:00"/>
    <x v="17"/>
    <x v="10"/>
    <x v="0"/>
    <x v="1"/>
    <x v="12"/>
  </r>
  <r>
    <s v="21-15"/>
    <n v="2020"/>
    <n v="3"/>
    <n v="5055.96"/>
    <n v="70"/>
    <n v="0"/>
    <d v="2020-02-23T00:00:00"/>
    <x v="34"/>
    <x v="0"/>
    <x v="1"/>
    <x v="1"/>
    <x v="19"/>
  </r>
  <r>
    <s v="22-9"/>
    <n v="2018"/>
    <n v="3"/>
    <n v="23693.279999999999"/>
    <n v="3981"/>
    <n v="0"/>
    <d v="2018-02-18T00:00:00"/>
    <x v="0"/>
    <x v="0"/>
    <x v="0"/>
    <x v="0"/>
    <x v="6"/>
  </r>
  <r>
    <s v="28-28"/>
    <n v="2019"/>
    <n v="43"/>
    <n v="1529.77"/>
    <n v="20"/>
    <n v="0"/>
    <d v="2019-12-01T00:00:00"/>
    <x v="46"/>
    <x v="9"/>
    <x v="2"/>
    <x v="1"/>
    <x v="11"/>
  </r>
  <r>
    <s v="21-18"/>
    <n v="2018"/>
    <n v="8"/>
    <n v="984.25"/>
    <n v="3"/>
    <n v="0"/>
    <d v="2018-03-25T00:00:00"/>
    <x v="25"/>
    <x v="11"/>
    <x v="0"/>
    <x v="1"/>
    <x v="4"/>
  </r>
  <r>
    <s v="28-23"/>
    <n v="2017"/>
    <n v="50"/>
    <n v="2467.6999999999998"/>
    <n v="109"/>
    <n v="0"/>
    <d v="2018-01-14T00:00:00"/>
    <x v="11"/>
    <x v="5"/>
    <x v="0"/>
    <x v="0"/>
    <x v="22"/>
  </r>
  <r>
    <s v="21-15"/>
    <n v="2020"/>
    <n v="49"/>
    <n v="3392.67"/>
    <n v="45"/>
    <n v="0"/>
    <d v="2021-01-10T00:00:00"/>
    <x v="11"/>
    <x v="5"/>
    <x v="3"/>
    <x v="0"/>
    <x v="19"/>
  </r>
  <r>
    <s v="21-3"/>
    <n v="2018"/>
    <n v="11"/>
    <n v="333365.08"/>
    <n v="35469"/>
    <n v="0"/>
    <d v="2018-04-15T00:00:00"/>
    <x v="24"/>
    <x v="3"/>
    <x v="0"/>
    <x v="1"/>
    <x v="5"/>
  </r>
  <r>
    <s v="21-6"/>
    <n v="2019"/>
    <n v="39"/>
    <n v="6644.86"/>
    <n v="1161"/>
    <n v="0"/>
    <d v="2019-11-03T00:00:00"/>
    <x v="4"/>
    <x v="2"/>
    <x v="2"/>
    <x v="1"/>
    <x v="15"/>
  </r>
  <r>
    <s v="21-2"/>
    <n v="2018"/>
    <n v="38"/>
    <n v="8287.23"/>
    <n v="504"/>
    <n v="0"/>
    <d v="2018-10-21T00:00:00"/>
    <x v="40"/>
    <x v="2"/>
    <x v="0"/>
    <x v="1"/>
    <x v="8"/>
  </r>
  <r>
    <s v="21-90"/>
    <n v="2019"/>
    <n v="47"/>
    <n v="-118.81"/>
    <n v="-1"/>
    <n v="0"/>
    <d v="2019-12-29T00:00:00"/>
    <x v="19"/>
    <x v="7"/>
    <x v="2"/>
    <x v="1"/>
    <x v="12"/>
  </r>
  <r>
    <s v="21-17"/>
    <n v="2020"/>
    <n v="5"/>
    <n v="474.24"/>
    <n v="96"/>
    <n v="0"/>
    <d v="2020-03-08T00:00:00"/>
    <x v="41"/>
    <x v="11"/>
    <x v="1"/>
    <x v="1"/>
    <x v="24"/>
  </r>
  <r>
    <s v="21-15"/>
    <n v="2018"/>
    <n v="8"/>
    <n v="5495.04"/>
    <n v="94"/>
    <n v="0"/>
    <d v="2018-03-25T00:00:00"/>
    <x v="25"/>
    <x v="11"/>
    <x v="0"/>
    <x v="1"/>
    <x v="19"/>
  </r>
  <r>
    <s v="30-27"/>
    <n v="2020"/>
    <n v="7"/>
    <n v="0"/>
    <n v="0"/>
    <n v="0"/>
    <d v="2020-03-22T00:00:00"/>
    <x v="25"/>
    <x v="11"/>
    <x v="1"/>
    <x v="1"/>
    <x v="25"/>
  </r>
  <r>
    <s v="28-23"/>
    <n v="2020"/>
    <n v="30"/>
    <n v="125512.39"/>
    <n v="14370"/>
    <n v="0"/>
    <d v="2020-08-30T00:00:00"/>
    <x v="49"/>
    <x v="8"/>
    <x v="1"/>
    <x v="1"/>
    <x v="22"/>
  </r>
  <r>
    <s v="28-23"/>
    <n v="2020"/>
    <n v="16"/>
    <n v="296719.87"/>
    <n v="25945"/>
    <n v="0"/>
    <d v="2020-05-24T00:00:00"/>
    <x v="48"/>
    <x v="6"/>
    <x v="1"/>
    <x v="1"/>
    <x v="22"/>
  </r>
  <r>
    <s v="25-1"/>
    <n v="2019"/>
    <n v="40"/>
    <n v="0"/>
    <n v="0"/>
    <n v="0"/>
    <d v="2019-11-10T00:00:00"/>
    <x v="18"/>
    <x v="9"/>
    <x v="2"/>
    <x v="1"/>
    <x v="2"/>
  </r>
  <r>
    <s v="28-28"/>
    <n v="2019"/>
    <n v="16"/>
    <n v="1241.75"/>
    <n v="28"/>
    <n v="0"/>
    <d v="2019-05-26T00:00:00"/>
    <x v="48"/>
    <x v="6"/>
    <x v="2"/>
    <x v="1"/>
    <x v="11"/>
  </r>
  <r>
    <s v="21-20"/>
    <n v="2020"/>
    <n v="50"/>
    <n v="15517809.640000001"/>
    <n v="1271980"/>
    <n v="6849756"/>
    <d v="2021-01-17T00:00:00"/>
    <x v="7"/>
    <x v="5"/>
    <x v="3"/>
    <x v="0"/>
    <x v="0"/>
  </r>
  <r>
    <s v="22-12"/>
    <n v="2021"/>
    <n v="2"/>
    <n v="45533.15"/>
    <n v="3755"/>
    <n v="15830"/>
    <d v="2021-02-14T00:00:00"/>
    <x v="0"/>
    <x v="0"/>
    <x v="3"/>
    <x v="0"/>
    <x v="3"/>
  </r>
  <r>
    <s v="21-5"/>
    <n v="2020"/>
    <n v="10"/>
    <n v="1044361.5"/>
    <n v="291056"/>
    <n v="0"/>
    <d v="2020-04-12T00:00:00"/>
    <x v="24"/>
    <x v="3"/>
    <x v="1"/>
    <x v="1"/>
    <x v="21"/>
  </r>
  <r>
    <s v="21-8"/>
    <n v="2018"/>
    <n v="19"/>
    <n v="3727296.37"/>
    <n v="1013035"/>
    <n v="0"/>
    <d v="2018-06-10T00:00:00"/>
    <x v="8"/>
    <x v="4"/>
    <x v="0"/>
    <x v="1"/>
    <x v="9"/>
  </r>
  <r>
    <s v="21-1"/>
    <n v="2020"/>
    <n v="44"/>
    <n v="2210873.58"/>
    <n v="170603"/>
    <n v="0"/>
    <d v="2020-12-06T00:00:00"/>
    <x v="22"/>
    <x v="7"/>
    <x v="1"/>
    <x v="1"/>
    <x v="1"/>
  </r>
  <r>
    <s v="21-6"/>
    <n v="2020"/>
    <n v="16"/>
    <n v="3411.47"/>
    <n v="625"/>
    <n v="0"/>
    <d v="2020-05-24T00:00:00"/>
    <x v="48"/>
    <x v="6"/>
    <x v="1"/>
    <x v="1"/>
    <x v="15"/>
  </r>
  <r>
    <s v="25-1"/>
    <n v="2020"/>
    <n v="9"/>
    <n v="0"/>
    <n v="0"/>
    <n v="0"/>
    <d v="2020-04-05T00:00:00"/>
    <x v="3"/>
    <x v="3"/>
    <x v="1"/>
    <x v="1"/>
    <x v="2"/>
  </r>
  <r>
    <s v="25-1"/>
    <n v="2018"/>
    <n v="48"/>
    <n v="165.36"/>
    <n v="2"/>
    <n v="0"/>
    <d v="2018-12-30T00:00:00"/>
    <x v="19"/>
    <x v="7"/>
    <x v="0"/>
    <x v="1"/>
    <x v="2"/>
  </r>
  <r>
    <s v="21-17"/>
    <n v="2018"/>
    <n v="8"/>
    <n v="0"/>
    <n v="0"/>
    <n v="0"/>
    <d v="2018-03-25T00:00:00"/>
    <x v="25"/>
    <x v="11"/>
    <x v="0"/>
    <x v="1"/>
    <x v="24"/>
  </r>
  <r>
    <s v="21-20"/>
    <n v="2019"/>
    <n v="25"/>
    <n v="14820550.279999999"/>
    <n v="1929965"/>
    <n v="0"/>
    <d v="2019-07-28T00:00:00"/>
    <x v="17"/>
    <x v="10"/>
    <x v="2"/>
    <x v="1"/>
    <x v="0"/>
  </r>
  <r>
    <s v="21-7"/>
    <n v="2018"/>
    <n v="9"/>
    <n v="1668872.07"/>
    <n v="389918"/>
    <n v="0"/>
    <d v="2018-04-01T00:00:00"/>
    <x v="30"/>
    <x v="11"/>
    <x v="0"/>
    <x v="1"/>
    <x v="18"/>
  </r>
  <r>
    <s v="21-3"/>
    <n v="2020"/>
    <n v="22"/>
    <n v="279314.82"/>
    <n v="90153"/>
    <n v="0"/>
    <d v="2020-07-05T00:00:00"/>
    <x v="27"/>
    <x v="10"/>
    <x v="1"/>
    <x v="1"/>
    <x v="5"/>
  </r>
  <r>
    <s v="21-5"/>
    <n v="2019"/>
    <n v="32"/>
    <n v="839020.96"/>
    <n v="282372"/>
    <n v="0"/>
    <d v="2019-09-15T00:00:00"/>
    <x v="50"/>
    <x v="1"/>
    <x v="2"/>
    <x v="1"/>
    <x v="21"/>
  </r>
  <r>
    <s v="21-1"/>
    <n v="2020"/>
    <n v="27"/>
    <n v="2103733.92"/>
    <n v="185587"/>
    <n v="0"/>
    <d v="2020-08-09T00:00:00"/>
    <x v="43"/>
    <x v="8"/>
    <x v="1"/>
    <x v="1"/>
    <x v="1"/>
  </r>
  <r>
    <s v="21-6"/>
    <n v="2020"/>
    <n v="18"/>
    <n v="7998.24"/>
    <n v="1231"/>
    <n v="0"/>
    <d v="2020-06-07T00:00:00"/>
    <x v="8"/>
    <x v="4"/>
    <x v="1"/>
    <x v="1"/>
    <x v="15"/>
  </r>
  <r>
    <s v="21-6"/>
    <n v="2020"/>
    <n v="1"/>
    <n v="2865.39"/>
    <n v="451"/>
    <n v="0"/>
    <d v="2020-02-09T00:00:00"/>
    <x v="21"/>
    <x v="0"/>
    <x v="1"/>
    <x v="0"/>
    <x v="15"/>
  </r>
  <r>
    <s v="22-10"/>
    <n v="2018"/>
    <n v="10"/>
    <n v="11052.04"/>
    <n v="437"/>
    <n v="0"/>
    <d v="2018-04-08T00:00:00"/>
    <x v="3"/>
    <x v="3"/>
    <x v="0"/>
    <x v="1"/>
    <x v="17"/>
  </r>
  <r>
    <s v="22-10"/>
    <n v="2020"/>
    <n v="24"/>
    <n v="7228.14"/>
    <n v="228"/>
    <n v="0"/>
    <d v="2020-07-19T00:00:00"/>
    <x v="37"/>
    <x v="10"/>
    <x v="1"/>
    <x v="1"/>
    <x v="17"/>
  </r>
  <r>
    <s v="21-15"/>
    <n v="2019"/>
    <n v="17"/>
    <n v="8548.32"/>
    <n v="120"/>
    <n v="0"/>
    <d v="2019-06-02T00:00:00"/>
    <x v="10"/>
    <x v="6"/>
    <x v="2"/>
    <x v="1"/>
    <x v="19"/>
  </r>
  <r>
    <s v="25-1"/>
    <n v="2018"/>
    <n v="21"/>
    <n v="1649.78"/>
    <n v="22"/>
    <n v="0"/>
    <d v="2018-06-24T00:00:00"/>
    <x v="31"/>
    <x v="4"/>
    <x v="0"/>
    <x v="1"/>
    <x v="2"/>
  </r>
  <r>
    <s v="25-1"/>
    <n v="2019"/>
    <n v="31"/>
    <n v="0"/>
    <n v="0"/>
    <n v="0"/>
    <d v="2019-09-08T00:00:00"/>
    <x v="9"/>
    <x v="1"/>
    <x v="2"/>
    <x v="1"/>
    <x v="2"/>
  </r>
  <r>
    <s v="28-28"/>
    <n v="2020"/>
    <n v="36"/>
    <n v="12721.85"/>
    <n v="170"/>
    <n v="0"/>
    <d v="2020-10-11T00:00:00"/>
    <x v="38"/>
    <x v="2"/>
    <x v="1"/>
    <x v="1"/>
    <x v="11"/>
  </r>
  <r>
    <s v="28-28"/>
    <n v="2018"/>
    <n v="39"/>
    <n v="980.45"/>
    <n v="18"/>
    <n v="0"/>
    <d v="2018-10-28T00:00:00"/>
    <x v="26"/>
    <x v="2"/>
    <x v="0"/>
    <x v="1"/>
    <x v="11"/>
  </r>
  <r>
    <s v="21-18"/>
    <n v="2017"/>
    <n v="50"/>
    <n v="107.47"/>
    <n v="1"/>
    <n v="0"/>
    <d v="2018-01-14T00:00:00"/>
    <x v="11"/>
    <x v="5"/>
    <x v="0"/>
    <x v="0"/>
    <x v="4"/>
  </r>
  <r>
    <s v="21-18"/>
    <n v="2019"/>
    <n v="50"/>
    <n v="98.97"/>
    <n v="1"/>
    <n v="0"/>
    <d v="2020-01-19T00:00:00"/>
    <x v="7"/>
    <x v="5"/>
    <x v="1"/>
    <x v="0"/>
    <x v="4"/>
  </r>
  <r>
    <s v="27-31"/>
    <n v="2019"/>
    <n v="43"/>
    <n v="0"/>
    <n v="0"/>
    <n v="0"/>
    <d v="2019-12-01T00:00:00"/>
    <x v="46"/>
    <x v="9"/>
    <x v="2"/>
    <x v="1"/>
    <x v="13"/>
  </r>
  <r>
    <s v="21-20"/>
    <n v="2018"/>
    <n v="1"/>
    <n v="8079510.4900000002"/>
    <n v="1031604"/>
    <n v="0"/>
    <d v="2018-02-04T00:00:00"/>
    <x v="28"/>
    <x v="5"/>
    <x v="0"/>
    <x v="0"/>
    <x v="0"/>
  </r>
  <r>
    <s v="21-1"/>
    <n v="2019"/>
    <n v="26"/>
    <n v="1377440.71"/>
    <n v="118989"/>
    <n v="0"/>
    <d v="2019-08-04T00:00:00"/>
    <x v="44"/>
    <x v="10"/>
    <x v="2"/>
    <x v="1"/>
    <x v="1"/>
  </r>
  <r>
    <s v="21-4"/>
    <n v="2020"/>
    <n v="6"/>
    <n v="28505.119999999999"/>
    <n v="4758"/>
    <n v="0"/>
    <d v="2020-03-15T00:00:00"/>
    <x v="42"/>
    <x v="11"/>
    <x v="1"/>
    <x v="1"/>
    <x v="10"/>
  </r>
  <r>
    <s v="21-17"/>
    <n v="2019"/>
    <n v="28"/>
    <n v="2084.1"/>
    <n v="348"/>
    <n v="0"/>
    <d v="2019-08-18T00:00:00"/>
    <x v="14"/>
    <x v="8"/>
    <x v="2"/>
    <x v="1"/>
    <x v="24"/>
  </r>
  <r>
    <s v="21-6"/>
    <n v="2018"/>
    <n v="24"/>
    <n v="4757.3599999999997"/>
    <n v="706"/>
    <n v="0"/>
    <d v="2018-07-15T00:00:00"/>
    <x v="20"/>
    <x v="10"/>
    <x v="0"/>
    <x v="1"/>
    <x v="15"/>
  </r>
  <r>
    <s v="21-15"/>
    <n v="2018"/>
    <n v="39"/>
    <n v="9739.9500000000007"/>
    <n v="149"/>
    <n v="0"/>
    <d v="2018-10-28T00:00:00"/>
    <x v="26"/>
    <x v="2"/>
    <x v="0"/>
    <x v="1"/>
    <x v="19"/>
  </r>
  <r>
    <s v="28-23"/>
    <n v="2018"/>
    <n v="14"/>
    <n v="37396.36"/>
    <n v="1861"/>
    <n v="0"/>
    <d v="2018-05-06T00:00:00"/>
    <x v="13"/>
    <x v="3"/>
    <x v="0"/>
    <x v="1"/>
    <x v="22"/>
  </r>
  <r>
    <s v="22-10"/>
    <n v="2021"/>
    <n v="2"/>
    <n v="3503.38"/>
    <n v="107"/>
    <n v="2437"/>
    <d v="2021-02-14T00:00:00"/>
    <x v="0"/>
    <x v="0"/>
    <x v="3"/>
    <x v="0"/>
    <x v="17"/>
  </r>
  <r>
    <s v="21-5"/>
    <n v="2018"/>
    <n v="39"/>
    <n v="837018.87"/>
    <n v="268886"/>
    <n v="0"/>
    <d v="2018-10-28T00:00:00"/>
    <x v="26"/>
    <x v="2"/>
    <x v="0"/>
    <x v="1"/>
    <x v="21"/>
  </r>
  <r>
    <s v="21-8"/>
    <n v="2018"/>
    <n v="21"/>
    <n v="3273918.89"/>
    <n v="854116"/>
    <n v="0"/>
    <d v="2018-06-24T00:00:00"/>
    <x v="31"/>
    <x v="4"/>
    <x v="0"/>
    <x v="1"/>
    <x v="9"/>
  </r>
  <r>
    <s v="21-8"/>
    <n v="2019"/>
    <n v="52"/>
    <n v="2162150.62"/>
    <n v="727565"/>
    <n v="0"/>
    <d v="2020-02-02T00:00:00"/>
    <x v="28"/>
    <x v="5"/>
    <x v="1"/>
    <x v="0"/>
    <x v="9"/>
  </r>
  <r>
    <s v="21-4"/>
    <n v="2020"/>
    <n v="12"/>
    <n v="37598.42"/>
    <n v="8560"/>
    <n v="0"/>
    <d v="2020-04-26T00:00:00"/>
    <x v="39"/>
    <x v="3"/>
    <x v="1"/>
    <x v="1"/>
    <x v="10"/>
  </r>
  <r>
    <s v="21-6"/>
    <n v="2019"/>
    <n v="32"/>
    <n v="5577.36"/>
    <n v="1015"/>
    <n v="0"/>
    <d v="2019-09-15T00:00:00"/>
    <x v="50"/>
    <x v="1"/>
    <x v="2"/>
    <x v="1"/>
    <x v="15"/>
  </r>
  <r>
    <s v="21-6"/>
    <n v="2018"/>
    <n v="9"/>
    <n v="5832.56"/>
    <n v="961"/>
    <n v="0"/>
    <d v="2018-04-01T00:00:00"/>
    <x v="30"/>
    <x v="11"/>
    <x v="0"/>
    <x v="1"/>
    <x v="15"/>
  </r>
  <r>
    <s v="21-15"/>
    <n v="2020"/>
    <n v="45"/>
    <n v="6456.31"/>
    <n v="88"/>
    <n v="0"/>
    <d v="2020-12-13T00:00:00"/>
    <x v="33"/>
    <x v="7"/>
    <x v="1"/>
    <x v="1"/>
    <x v="19"/>
  </r>
  <r>
    <s v="21-15"/>
    <n v="2020"/>
    <n v="36"/>
    <n v="9804.8799999999992"/>
    <n v="135"/>
    <n v="0"/>
    <d v="2020-10-11T00:00:00"/>
    <x v="38"/>
    <x v="2"/>
    <x v="1"/>
    <x v="1"/>
    <x v="19"/>
  </r>
  <r>
    <s v="22-9"/>
    <n v="2018"/>
    <n v="33"/>
    <n v="26028.68"/>
    <n v="4362"/>
    <n v="0"/>
    <d v="2018-09-16T00:00:00"/>
    <x v="50"/>
    <x v="1"/>
    <x v="0"/>
    <x v="1"/>
    <x v="6"/>
  </r>
  <r>
    <s v="25-1"/>
    <n v="2018"/>
    <n v="39"/>
    <n v="382.45"/>
    <n v="5"/>
    <n v="0"/>
    <d v="2018-10-28T00:00:00"/>
    <x v="26"/>
    <x v="2"/>
    <x v="0"/>
    <x v="1"/>
    <x v="2"/>
  </r>
  <r>
    <s v="28-9"/>
    <n v="2020"/>
    <n v="31"/>
    <n v="166.43"/>
    <n v="4"/>
    <n v="0"/>
    <d v="2020-09-06T00:00:00"/>
    <x v="9"/>
    <x v="1"/>
    <x v="1"/>
    <x v="1"/>
    <x v="16"/>
  </r>
  <r>
    <s v="22-4"/>
    <n v="2020"/>
    <n v="10"/>
    <n v="0"/>
    <n v="0"/>
    <n v="0"/>
    <d v="2020-04-12T00:00:00"/>
    <x v="24"/>
    <x v="3"/>
    <x v="1"/>
    <x v="1"/>
    <x v="14"/>
  </r>
  <r>
    <s v="21-13"/>
    <n v="2018"/>
    <n v="49"/>
    <n v="0"/>
    <n v="0"/>
    <n v="0"/>
    <d v="2019-01-06T00:00:00"/>
    <x v="6"/>
    <x v="5"/>
    <x v="2"/>
    <x v="0"/>
    <x v="7"/>
  </r>
  <r>
    <s v="21-8"/>
    <n v="2020"/>
    <n v="1"/>
    <n v="2087598.25"/>
    <n v="684025"/>
    <n v="0"/>
    <d v="2020-02-09T00:00:00"/>
    <x v="21"/>
    <x v="0"/>
    <x v="1"/>
    <x v="0"/>
    <x v="9"/>
  </r>
  <r>
    <s v="21-6"/>
    <n v="2019"/>
    <n v="20"/>
    <n v="6871.66"/>
    <n v="1562"/>
    <n v="0"/>
    <d v="2019-06-23T00:00:00"/>
    <x v="31"/>
    <x v="4"/>
    <x v="2"/>
    <x v="1"/>
    <x v="15"/>
  </r>
  <r>
    <s v="22-10"/>
    <n v="2020"/>
    <n v="37"/>
    <n v="3681.8"/>
    <n v="133"/>
    <n v="0"/>
    <d v="2020-10-18T00:00:00"/>
    <x v="40"/>
    <x v="2"/>
    <x v="1"/>
    <x v="1"/>
    <x v="17"/>
  </r>
  <r>
    <s v="22-10"/>
    <n v="2019"/>
    <n v="37"/>
    <n v="1960.66"/>
    <n v="91"/>
    <n v="0"/>
    <d v="2019-10-20T00:00:00"/>
    <x v="40"/>
    <x v="2"/>
    <x v="2"/>
    <x v="1"/>
    <x v="17"/>
  </r>
  <r>
    <s v="22-9"/>
    <n v="2018"/>
    <n v="38"/>
    <n v="18461.7"/>
    <n v="3141"/>
    <n v="0"/>
    <d v="2018-10-21T00:00:00"/>
    <x v="40"/>
    <x v="2"/>
    <x v="0"/>
    <x v="1"/>
    <x v="6"/>
  </r>
  <r>
    <s v="22-9"/>
    <n v="2018"/>
    <n v="16"/>
    <n v="41800.519999999997"/>
    <n v="6526"/>
    <n v="0"/>
    <d v="2018-05-20T00:00:00"/>
    <x v="15"/>
    <x v="6"/>
    <x v="0"/>
    <x v="1"/>
    <x v="6"/>
  </r>
  <r>
    <s v="25-1"/>
    <n v="2019"/>
    <n v="10"/>
    <n v="661.44"/>
    <n v="8"/>
    <n v="0"/>
    <d v="2019-04-14T00:00:00"/>
    <x v="24"/>
    <x v="3"/>
    <x v="2"/>
    <x v="1"/>
    <x v="2"/>
  </r>
  <r>
    <s v="21-18"/>
    <n v="2018"/>
    <n v="13"/>
    <n v="3979.92"/>
    <n v="11"/>
    <n v="0"/>
    <d v="2018-04-29T00:00:00"/>
    <x v="39"/>
    <x v="3"/>
    <x v="0"/>
    <x v="1"/>
    <x v="4"/>
  </r>
  <r>
    <s v="21-18"/>
    <n v="2018"/>
    <n v="36"/>
    <n v="971.68"/>
    <n v="4"/>
    <n v="0"/>
    <d v="2018-10-07T00:00:00"/>
    <x v="2"/>
    <x v="2"/>
    <x v="0"/>
    <x v="1"/>
    <x v="4"/>
  </r>
  <r>
    <s v="27-31"/>
    <n v="2020"/>
    <n v="15"/>
    <n v="0"/>
    <n v="0"/>
    <n v="0"/>
    <d v="2020-05-17T00:00:00"/>
    <x v="15"/>
    <x v="6"/>
    <x v="1"/>
    <x v="1"/>
    <x v="13"/>
  </r>
  <r>
    <s v="21-7"/>
    <n v="2019"/>
    <n v="18"/>
    <n v="3085628.36"/>
    <n v="707581"/>
    <n v="0"/>
    <d v="2019-06-09T00:00:00"/>
    <x v="8"/>
    <x v="4"/>
    <x v="2"/>
    <x v="1"/>
    <x v="18"/>
  </r>
  <r>
    <s v="21-5"/>
    <n v="2020"/>
    <n v="13"/>
    <n v="1267297.56"/>
    <n v="409868"/>
    <n v="0"/>
    <d v="2020-05-03T00:00:00"/>
    <x v="13"/>
    <x v="3"/>
    <x v="1"/>
    <x v="1"/>
    <x v="21"/>
  </r>
  <r>
    <s v="21-3"/>
    <n v="2020"/>
    <n v="27"/>
    <n v="282817.95"/>
    <n v="83981"/>
    <n v="0"/>
    <d v="2020-08-09T00:00:00"/>
    <x v="43"/>
    <x v="8"/>
    <x v="1"/>
    <x v="1"/>
    <x v="5"/>
  </r>
  <r>
    <s v="21-4"/>
    <n v="2018"/>
    <n v="50"/>
    <n v="10223.17"/>
    <n v="3424"/>
    <n v="0"/>
    <d v="2019-01-13T00:00:00"/>
    <x v="11"/>
    <x v="5"/>
    <x v="2"/>
    <x v="0"/>
    <x v="10"/>
  </r>
  <r>
    <s v="21-90"/>
    <n v="2020"/>
    <n v="4"/>
    <n v="600"/>
    <n v="4"/>
    <n v="0"/>
    <d v="2020-03-01T00:00:00"/>
    <x v="36"/>
    <x v="0"/>
    <x v="1"/>
    <x v="1"/>
    <x v="12"/>
  </r>
  <r>
    <s v="22-12"/>
    <n v="2020"/>
    <n v="24"/>
    <n v="45103.95"/>
    <n v="3826"/>
    <n v="0"/>
    <d v="2020-07-19T00:00:00"/>
    <x v="37"/>
    <x v="10"/>
    <x v="1"/>
    <x v="1"/>
    <x v="3"/>
  </r>
  <r>
    <s v="22-10"/>
    <n v="2019"/>
    <n v="48"/>
    <n v="2564.75"/>
    <n v="83"/>
    <n v="0"/>
    <d v="2020-01-05T00:00:00"/>
    <x v="6"/>
    <x v="5"/>
    <x v="1"/>
    <x v="0"/>
    <x v="17"/>
  </r>
  <r>
    <s v="22-10"/>
    <n v="2019"/>
    <n v="16"/>
    <n v="4755.01"/>
    <n v="141"/>
    <n v="0"/>
    <d v="2019-05-26T00:00:00"/>
    <x v="48"/>
    <x v="6"/>
    <x v="2"/>
    <x v="1"/>
    <x v="17"/>
  </r>
  <r>
    <s v="21-15"/>
    <n v="2020"/>
    <n v="29"/>
    <n v="5078.8999999999996"/>
    <n v="71"/>
    <n v="0"/>
    <d v="2020-08-23T00:00:00"/>
    <x v="47"/>
    <x v="8"/>
    <x v="1"/>
    <x v="1"/>
    <x v="19"/>
  </r>
  <r>
    <s v="28-23"/>
    <n v="2018"/>
    <n v="44"/>
    <n v="13107.12"/>
    <n v="694"/>
    <n v="0"/>
    <d v="2018-12-02T00:00:00"/>
    <x v="46"/>
    <x v="9"/>
    <x v="0"/>
    <x v="1"/>
    <x v="22"/>
  </r>
  <r>
    <s v="28-23"/>
    <n v="2018"/>
    <n v="7"/>
    <n v="17075.05"/>
    <n v="847"/>
    <n v="0"/>
    <d v="2018-03-18T00:00:00"/>
    <x v="42"/>
    <x v="11"/>
    <x v="0"/>
    <x v="1"/>
    <x v="22"/>
  </r>
  <r>
    <s v="28-23"/>
    <n v="2019"/>
    <n v="46"/>
    <n v="20370.650000000001"/>
    <n v="2940"/>
    <n v="0"/>
    <d v="2019-12-22T00:00:00"/>
    <x v="12"/>
    <x v="7"/>
    <x v="2"/>
    <x v="1"/>
    <x v="22"/>
  </r>
  <r>
    <s v="28-5"/>
    <n v="2018"/>
    <n v="14"/>
    <n v="0"/>
    <n v="0"/>
    <n v="0"/>
    <d v="2018-05-06T00:00:00"/>
    <x v="13"/>
    <x v="3"/>
    <x v="0"/>
    <x v="1"/>
    <x v="27"/>
  </r>
  <r>
    <s v="21-18"/>
    <n v="2021"/>
    <n v="1"/>
    <n v="2708.28"/>
    <n v="24"/>
    <n v="742"/>
    <d v="2021-02-07T00:00:00"/>
    <x v="21"/>
    <x v="0"/>
    <x v="3"/>
    <x v="0"/>
    <x v="4"/>
  </r>
  <r>
    <s v="21-3"/>
    <n v="2020"/>
    <n v="8"/>
    <n v="191639.16"/>
    <n v="73991"/>
    <n v="0"/>
    <d v="2020-03-29T00:00:00"/>
    <x v="30"/>
    <x v="11"/>
    <x v="1"/>
    <x v="1"/>
    <x v="5"/>
  </r>
  <r>
    <s v="21-8"/>
    <n v="2019"/>
    <n v="24"/>
    <n v="3007847.7"/>
    <n v="816333"/>
    <n v="0"/>
    <d v="2019-07-21T00:00:00"/>
    <x v="37"/>
    <x v="10"/>
    <x v="2"/>
    <x v="1"/>
    <x v="9"/>
  </r>
  <r>
    <s v="21-20"/>
    <n v="2018"/>
    <n v="51"/>
    <n v="7169532.0800000001"/>
    <n v="1007908"/>
    <n v="0"/>
    <d v="2019-01-20T00:00:00"/>
    <x v="7"/>
    <x v="5"/>
    <x v="2"/>
    <x v="0"/>
    <x v="0"/>
  </r>
  <r>
    <s v="21-8"/>
    <n v="2018"/>
    <n v="47"/>
    <n v="1686812.1"/>
    <n v="575705"/>
    <n v="0"/>
    <d v="2018-12-23T00:00:00"/>
    <x v="12"/>
    <x v="7"/>
    <x v="0"/>
    <x v="1"/>
    <x v="9"/>
  </r>
  <r>
    <s v="21-4"/>
    <n v="2019"/>
    <n v="32"/>
    <n v="23864.83"/>
    <n v="4845"/>
    <n v="0"/>
    <d v="2019-09-15T00:00:00"/>
    <x v="50"/>
    <x v="1"/>
    <x v="2"/>
    <x v="1"/>
    <x v="10"/>
  </r>
  <r>
    <s v="21-2"/>
    <n v="2018"/>
    <n v="49"/>
    <n v="8779.3700000000008"/>
    <n v="555"/>
    <n v="0"/>
    <d v="2019-01-06T00:00:00"/>
    <x v="6"/>
    <x v="5"/>
    <x v="2"/>
    <x v="0"/>
    <x v="8"/>
  </r>
  <r>
    <s v="21-90"/>
    <n v="2020"/>
    <n v="16"/>
    <n v="699.38"/>
    <n v="6"/>
    <n v="0"/>
    <d v="2020-05-24T00:00:00"/>
    <x v="48"/>
    <x v="6"/>
    <x v="1"/>
    <x v="1"/>
    <x v="12"/>
  </r>
  <r>
    <s v="21-17"/>
    <n v="2019"/>
    <n v="42"/>
    <n v="279.68"/>
    <n v="64"/>
    <n v="0"/>
    <d v="2019-11-24T00:00:00"/>
    <x v="45"/>
    <x v="9"/>
    <x v="2"/>
    <x v="1"/>
    <x v="24"/>
  </r>
  <r>
    <s v="22-12"/>
    <n v="2019"/>
    <n v="45"/>
    <n v="32218.880000000001"/>
    <n v="2657"/>
    <n v="0"/>
    <d v="2019-12-15T00:00:00"/>
    <x v="33"/>
    <x v="7"/>
    <x v="2"/>
    <x v="1"/>
    <x v="3"/>
  </r>
  <r>
    <s v="21-15"/>
    <n v="2020"/>
    <n v="10"/>
    <n v="5250.35"/>
    <n v="75"/>
    <n v="0"/>
    <d v="2020-04-12T00:00:00"/>
    <x v="24"/>
    <x v="3"/>
    <x v="1"/>
    <x v="1"/>
    <x v="19"/>
  </r>
  <r>
    <s v="21-15"/>
    <n v="2019"/>
    <n v="45"/>
    <n v="3388.82"/>
    <n v="48"/>
    <n v="0"/>
    <d v="2019-12-15T00:00:00"/>
    <x v="33"/>
    <x v="7"/>
    <x v="2"/>
    <x v="1"/>
    <x v="19"/>
  </r>
  <r>
    <s v="25-1"/>
    <n v="2018"/>
    <n v="2"/>
    <n v="824.89"/>
    <n v="11"/>
    <n v="0"/>
    <d v="2018-02-11T00:00:00"/>
    <x v="21"/>
    <x v="0"/>
    <x v="0"/>
    <x v="0"/>
    <x v="2"/>
  </r>
  <r>
    <s v="28-5"/>
    <n v="2020"/>
    <n v="39"/>
    <n v="185.47"/>
    <n v="1"/>
    <n v="0"/>
    <d v="2020-11-01T00:00:00"/>
    <x v="4"/>
    <x v="2"/>
    <x v="1"/>
    <x v="1"/>
    <x v="27"/>
  </r>
  <r>
    <s v="21-20"/>
    <n v="2018"/>
    <n v="10"/>
    <n v="13845458.789999999"/>
    <n v="1764106"/>
    <n v="0"/>
    <d v="2018-04-08T00:00:00"/>
    <x v="3"/>
    <x v="3"/>
    <x v="0"/>
    <x v="1"/>
    <x v="0"/>
  </r>
  <r>
    <s v="21-1"/>
    <n v="2020"/>
    <n v="31"/>
    <n v="2308176.42"/>
    <n v="171781"/>
    <n v="0"/>
    <d v="2020-09-06T00:00:00"/>
    <x v="9"/>
    <x v="1"/>
    <x v="1"/>
    <x v="1"/>
    <x v="1"/>
  </r>
  <r>
    <s v="21-6"/>
    <n v="2020"/>
    <n v="3"/>
    <n v="6824.19"/>
    <n v="1439"/>
    <n v="0"/>
    <d v="2020-02-23T00:00:00"/>
    <x v="34"/>
    <x v="0"/>
    <x v="1"/>
    <x v="1"/>
    <x v="15"/>
  </r>
  <r>
    <s v="21-2"/>
    <n v="2018"/>
    <n v="24"/>
    <n v="7770.3"/>
    <n v="512"/>
    <n v="0"/>
    <d v="2018-07-15T00:00:00"/>
    <x v="20"/>
    <x v="10"/>
    <x v="0"/>
    <x v="1"/>
    <x v="8"/>
  </r>
  <r>
    <s v="21-17"/>
    <n v="2019"/>
    <n v="46"/>
    <n v="0"/>
    <n v="0"/>
    <n v="0"/>
    <d v="2019-12-22T00:00:00"/>
    <x v="12"/>
    <x v="7"/>
    <x v="2"/>
    <x v="1"/>
    <x v="24"/>
  </r>
  <r>
    <s v="22-12"/>
    <n v="2020"/>
    <n v="30"/>
    <n v="36353.33"/>
    <n v="3018"/>
    <n v="0"/>
    <d v="2020-08-30T00:00:00"/>
    <x v="49"/>
    <x v="8"/>
    <x v="1"/>
    <x v="1"/>
    <x v="3"/>
  </r>
  <r>
    <s v="22-10"/>
    <n v="2020"/>
    <n v="31"/>
    <n v="4699.2"/>
    <n v="163"/>
    <n v="0"/>
    <d v="2020-09-06T00:00:00"/>
    <x v="9"/>
    <x v="1"/>
    <x v="1"/>
    <x v="1"/>
    <x v="17"/>
  </r>
  <r>
    <s v="22-12"/>
    <n v="2019"/>
    <n v="48"/>
    <n v="28400.77"/>
    <n v="2304"/>
    <n v="0"/>
    <d v="2020-01-05T00:00:00"/>
    <x v="6"/>
    <x v="5"/>
    <x v="1"/>
    <x v="0"/>
    <x v="3"/>
  </r>
  <r>
    <s v="22-10"/>
    <n v="2018"/>
    <n v="9"/>
    <n v="8930.9599999999991"/>
    <n v="364"/>
    <n v="0"/>
    <d v="2018-04-01T00:00:00"/>
    <x v="30"/>
    <x v="11"/>
    <x v="0"/>
    <x v="1"/>
    <x v="17"/>
  </r>
  <r>
    <s v="22-10"/>
    <n v="2018"/>
    <n v="13"/>
    <n v="4356"/>
    <n v="185"/>
    <n v="0"/>
    <d v="2018-04-29T00:00:00"/>
    <x v="39"/>
    <x v="3"/>
    <x v="0"/>
    <x v="1"/>
    <x v="17"/>
  </r>
  <r>
    <s v="21-15"/>
    <n v="2020"/>
    <n v="15"/>
    <n v="4626.47"/>
    <n v="66"/>
    <n v="0"/>
    <d v="2020-05-17T00:00:00"/>
    <x v="15"/>
    <x v="6"/>
    <x v="1"/>
    <x v="1"/>
    <x v="19"/>
  </r>
  <r>
    <s v="28-28"/>
    <n v="2019"/>
    <n v="33"/>
    <n v="9577.11"/>
    <n v="141"/>
    <n v="0"/>
    <d v="2019-09-22T00:00:00"/>
    <x v="51"/>
    <x v="1"/>
    <x v="2"/>
    <x v="1"/>
    <x v="11"/>
  </r>
  <r>
    <s v="21-13"/>
    <n v="2019"/>
    <n v="19"/>
    <n v="0"/>
    <n v="0"/>
    <n v="0"/>
    <d v="2019-06-16T00:00:00"/>
    <x v="32"/>
    <x v="4"/>
    <x v="2"/>
    <x v="1"/>
    <x v="7"/>
  </r>
  <r>
    <s v="22-13"/>
    <n v="2018"/>
    <n v="33"/>
    <n v="0"/>
    <n v="0"/>
    <n v="0"/>
    <d v="2018-09-16T00:00:00"/>
    <x v="50"/>
    <x v="1"/>
    <x v="0"/>
    <x v="1"/>
    <x v="26"/>
  </r>
  <r>
    <s v="27-31"/>
    <n v="2018"/>
    <n v="23"/>
    <n v="263058.67"/>
    <n v="14675"/>
    <n v="0"/>
    <d v="2018-07-08T00:00:00"/>
    <x v="27"/>
    <x v="10"/>
    <x v="0"/>
    <x v="1"/>
    <x v="13"/>
  </r>
  <r>
    <s v="27-31"/>
    <n v="2018"/>
    <n v="45"/>
    <n v="-1258.8800000000001"/>
    <n v="-39"/>
    <n v="0"/>
    <d v="2018-12-09T00:00:00"/>
    <x v="22"/>
    <x v="7"/>
    <x v="0"/>
    <x v="1"/>
    <x v="13"/>
  </r>
  <r>
    <s v="27-31"/>
    <n v="2018"/>
    <n v="51"/>
    <n v="-725.49"/>
    <n v="-43"/>
    <n v="0"/>
    <d v="2019-01-20T00:00:00"/>
    <x v="7"/>
    <x v="5"/>
    <x v="2"/>
    <x v="0"/>
    <x v="13"/>
  </r>
  <r>
    <s v="21-7"/>
    <n v="2020"/>
    <n v="25"/>
    <n v="3005223.76"/>
    <n v="661877"/>
    <n v="0"/>
    <d v="2020-07-26T00:00:00"/>
    <x v="17"/>
    <x v="10"/>
    <x v="1"/>
    <x v="1"/>
    <x v="18"/>
  </r>
  <r>
    <s v="21-5"/>
    <n v="2019"/>
    <n v="39"/>
    <n v="854579.12"/>
    <n v="270065"/>
    <n v="0"/>
    <d v="2019-11-03T00:00:00"/>
    <x v="4"/>
    <x v="2"/>
    <x v="2"/>
    <x v="1"/>
    <x v="21"/>
  </r>
  <r>
    <s v="21-5"/>
    <n v="2017"/>
    <n v="49"/>
    <n v="666438.98"/>
    <n v="226355"/>
    <n v="0"/>
    <d v="2018-01-07T00:00:00"/>
    <x v="6"/>
    <x v="5"/>
    <x v="0"/>
    <x v="0"/>
    <x v="21"/>
  </r>
  <r>
    <s v="21-6"/>
    <n v="2020"/>
    <n v="40"/>
    <n v="153516.32999999999"/>
    <n v="35620"/>
    <n v="0"/>
    <d v="2020-11-08T00:00:00"/>
    <x v="18"/>
    <x v="9"/>
    <x v="1"/>
    <x v="1"/>
    <x v="15"/>
  </r>
  <r>
    <s v="21-13"/>
    <n v="2018"/>
    <n v="11"/>
    <n v="-25.96"/>
    <n v="-3"/>
    <n v="0"/>
    <d v="2018-04-15T00:00:00"/>
    <x v="24"/>
    <x v="3"/>
    <x v="0"/>
    <x v="1"/>
    <x v="7"/>
  </r>
  <r>
    <s v="22-14"/>
    <n v="2018"/>
    <n v="7"/>
    <n v="0"/>
    <n v="0"/>
    <n v="0"/>
    <d v="2018-03-18T00:00:00"/>
    <x v="42"/>
    <x v="11"/>
    <x v="0"/>
    <x v="1"/>
    <x v="16"/>
  </r>
  <r>
    <s v="21-18"/>
    <n v="2018"/>
    <n v="9"/>
    <n v="0"/>
    <n v="0"/>
    <n v="0"/>
    <d v="2018-04-01T00:00:00"/>
    <x v="30"/>
    <x v="11"/>
    <x v="0"/>
    <x v="1"/>
    <x v="4"/>
  </r>
  <r>
    <s v="21-18"/>
    <n v="2019"/>
    <n v="38"/>
    <n v="0"/>
    <n v="0"/>
    <n v="0"/>
    <d v="2019-10-27T00:00:00"/>
    <x v="26"/>
    <x v="2"/>
    <x v="2"/>
    <x v="1"/>
    <x v="4"/>
  </r>
  <r>
    <s v="22-12"/>
    <n v="2020"/>
    <n v="51"/>
    <n v="49195.66"/>
    <n v="4088"/>
    <n v="12333"/>
    <d v="2021-01-24T00:00:00"/>
    <x v="23"/>
    <x v="5"/>
    <x v="3"/>
    <x v="0"/>
    <x v="3"/>
  </r>
  <r>
    <s v="21-8"/>
    <n v="2019"/>
    <n v="13"/>
    <n v="3786471.49"/>
    <n v="1074566"/>
    <n v="0"/>
    <d v="2019-05-05T00:00:00"/>
    <x v="13"/>
    <x v="3"/>
    <x v="2"/>
    <x v="1"/>
    <x v="9"/>
  </r>
  <r>
    <s v="21-20"/>
    <n v="2020"/>
    <n v="2"/>
    <n v="7800192.75"/>
    <n v="1092120"/>
    <n v="0"/>
    <d v="2020-02-16T00:00:00"/>
    <x v="0"/>
    <x v="0"/>
    <x v="1"/>
    <x v="0"/>
    <x v="0"/>
  </r>
  <r>
    <s v="21-3"/>
    <n v="2019"/>
    <n v="35"/>
    <n v="165359.23000000001"/>
    <n v="56024"/>
    <n v="0"/>
    <d v="2019-10-06T00:00:00"/>
    <x v="2"/>
    <x v="2"/>
    <x v="2"/>
    <x v="1"/>
    <x v="5"/>
  </r>
  <r>
    <s v="21-4"/>
    <n v="2018"/>
    <n v="53"/>
    <n v="12738.36"/>
    <n v="3926"/>
    <n v="0"/>
    <d v="2019-02-03T00:00:00"/>
    <x v="28"/>
    <x v="5"/>
    <x v="2"/>
    <x v="0"/>
    <x v="10"/>
  </r>
  <r>
    <s v="21-4"/>
    <n v="2020"/>
    <n v="24"/>
    <n v="38710.94"/>
    <n v="7754"/>
    <n v="0"/>
    <d v="2020-07-19T00:00:00"/>
    <x v="37"/>
    <x v="10"/>
    <x v="1"/>
    <x v="1"/>
    <x v="10"/>
  </r>
  <r>
    <s v="21-4"/>
    <n v="2019"/>
    <n v="44"/>
    <n v="24371.62"/>
    <n v="4072"/>
    <n v="0"/>
    <d v="2019-12-08T00:00:00"/>
    <x v="22"/>
    <x v="7"/>
    <x v="2"/>
    <x v="1"/>
    <x v="10"/>
  </r>
  <r>
    <s v="21-2"/>
    <n v="2018"/>
    <n v="52"/>
    <n v="15080.36"/>
    <n v="546"/>
    <n v="0"/>
    <d v="2019-01-27T00:00:00"/>
    <x v="23"/>
    <x v="5"/>
    <x v="2"/>
    <x v="0"/>
    <x v="8"/>
  </r>
  <r>
    <s v="28-26"/>
    <n v="2019"/>
    <n v="34"/>
    <n v="37835.800000000003"/>
    <n v="546"/>
    <n v="0"/>
    <d v="2019-09-29T00:00:00"/>
    <x v="1"/>
    <x v="1"/>
    <x v="2"/>
    <x v="1"/>
    <x v="20"/>
  </r>
  <r>
    <s v="21-7"/>
    <n v="2020"/>
    <n v="13"/>
    <n v="4284586.5199999996"/>
    <n v="924196"/>
    <n v="0"/>
    <d v="2020-05-03T00:00:00"/>
    <x v="13"/>
    <x v="3"/>
    <x v="1"/>
    <x v="1"/>
    <x v="18"/>
  </r>
  <r>
    <s v="21-20"/>
    <n v="2020"/>
    <n v="1"/>
    <n v="7842656.54"/>
    <n v="1110300"/>
    <n v="0"/>
    <d v="2020-02-09T00:00:00"/>
    <x v="21"/>
    <x v="0"/>
    <x v="1"/>
    <x v="0"/>
    <x v="0"/>
  </r>
  <r>
    <s v="21-3"/>
    <n v="2020"/>
    <n v="33"/>
    <n v="321286.98"/>
    <n v="73000"/>
    <n v="0"/>
    <d v="2020-09-20T00:00:00"/>
    <x v="51"/>
    <x v="1"/>
    <x v="1"/>
    <x v="1"/>
    <x v="5"/>
  </r>
  <r>
    <s v="21-3"/>
    <n v="2020"/>
    <n v="40"/>
    <n v="328641.42"/>
    <n v="71689"/>
    <n v="0"/>
    <d v="2020-11-08T00:00:00"/>
    <x v="18"/>
    <x v="9"/>
    <x v="1"/>
    <x v="1"/>
    <x v="5"/>
  </r>
  <r>
    <s v="21-5"/>
    <n v="2018"/>
    <n v="47"/>
    <n v="740311.59"/>
    <n v="237259"/>
    <n v="0"/>
    <d v="2018-12-23T00:00:00"/>
    <x v="12"/>
    <x v="7"/>
    <x v="0"/>
    <x v="1"/>
    <x v="21"/>
  </r>
  <r>
    <s v="21-8"/>
    <n v="2018"/>
    <n v="41"/>
    <n v="2048806.45"/>
    <n v="632081"/>
    <n v="0"/>
    <d v="2018-11-11T00:00:00"/>
    <x v="18"/>
    <x v="9"/>
    <x v="0"/>
    <x v="1"/>
    <x v="9"/>
  </r>
  <r>
    <s v="21-8"/>
    <n v="2020"/>
    <n v="31"/>
    <n v="3331453.02"/>
    <n v="792405"/>
    <n v="0"/>
    <d v="2020-09-06T00:00:00"/>
    <x v="9"/>
    <x v="1"/>
    <x v="1"/>
    <x v="1"/>
    <x v="9"/>
  </r>
  <r>
    <s v="21-13"/>
    <n v="2018"/>
    <n v="4"/>
    <n v="219.74"/>
    <n v="39"/>
    <n v="0"/>
    <d v="2018-02-25T00:00:00"/>
    <x v="34"/>
    <x v="0"/>
    <x v="0"/>
    <x v="1"/>
    <x v="7"/>
  </r>
  <r>
    <s v="21-2"/>
    <n v="2020"/>
    <n v="48"/>
    <n v="14492.66"/>
    <n v="791"/>
    <n v="0"/>
    <d v="2021-01-03T00:00:00"/>
    <x v="6"/>
    <x v="5"/>
    <x v="3"/>
    <x v="0"/>
    <x v="8"/>
  </r>
  <r>
    <s v="21-17"/>
    <n v="2020"/>
    <n v="39"/>
    <n v="2013.04"/>
    <n v="308"/>
    <n v="0"/>
    <d v="2020-11-01T00:00:00"/>
    <x v="4"/>
    <x v="2"/>
    <x v="1"/>
    <x v="1"/>
    <x v="24"/>
  </r>
  <r>
    <s v="21-15"/>
    <n v="2019"/>
    <n v="12"/>
    <n v="5778.86"/>
    <n v="79"/>
    <n v="0"/>
    <d v="2019-04-28T00:00:00"/>
    <x v="39"/>
    <x v="3"/>
    <x v="2"/>
    <x v="1"/>
    <x v="19"/>
  </r>
  <r>
    <s v="28-23"/>
    <n v="2019"/>
    <n v="26"/>
    <n v="71087.649999999994"/>
    <n v="8700"/>
    <n v="0"/>
    <d v="2019-08-04T00:00:00"/>
    <x v="44"/>
    <x v="10"/>
    <x v="2"/>
    <x v="1"/>
    <x v="22"/>
  </r>
  <r>
    <s v="28-28"/>
    <n v="2019"/>
    <n v="24"/>
    <n v="4255.74"/>
    <n v="55"/>
    <n v="0"/>
    <d v="2019-07-21T00:00:00"/>
    <x v="37"/>
    <x v="10"/>
    <x v="2"/>
    <x v="1"/>
    <x v="11"/>
  </r>
  <r>
    <s v="28-28"/>
    <n v="2018"/>
    <n v="1"/>
    <n v="760.86"/>
    <n v="11"/>
    <n v="0"/>
    <d v="2018-02-04T00:00:00"/>
    <x v="28"/>
    <x v="5"/>
    <x v="0"/>
    <x v="0"/>
    <x v="11"/>
  </r>
  <r>
    <s v="28-28"/>
    <n v="2017"/>
    <n v="52"/>
    <n v="436.8"/>
    <n v="16"/>
    <n v="0"/>
    <d v="2018-01-28T00:00:00"/>
    <x v="23"/>
    <x v="5"/>
    <x v="0"/>
    <x v="0"/>
    <x v="11"/>
  </r>
  <r>
    <s v="21-18"/>
    <n v="2018"/>
    <n v="20"/>
    <n v="1137.82"/>
    <n v="4"/>
    <n v="0"/>
    <d v="2018-06-17T00:00:00"/>
    <x v="32"/>
    <x v="4"/>
    <x v="0"/>
    <x v="1"/>
    <x v="4"/>
  </r>
  <r>
    <s v="21-18"/>
    <n v="2019"/>
    <n v="13"/>
    <n v="0"/>
    <n v="0"/>
    <n v="0"/>
    <d v="2019-05-05T00:00:00"/>
    <x v="13"/>
    <x v="3"/>
    <x v="2"/>
    <x v="1"/>
    <x v="4"/>
  </r>
  <r>
    <s v="21-13"/>
    <n v="2018"/>
    <n v="12"/>
    <n v="-6"/>
    <n v="-1"/>
    <n v="0"/>
    <d v="2018-04-22T00:00:00"/>
    <x v="35"/>
    <x v="3"/>
    <x v="0"/>
    <x v="1"/>
    <x v="7"/>
  </r>
  <r>
    <s v="27-31"/>
    <n v="2019"/>
    <n v="38"/>
    <n v="0"/>
    <n v="0"/>
    <n v="0"/>
    <d v="2019-10-27T00:00:00"/>
    <x v="26"/>
    <x v="2"/>
    <x v="2"/>
    <x v="1"/>
    <x v="13"/>
  </r>
  <r>
    <s v="21-20"/>
    <n v="2019"/>
    <n v="23"/>
    <n v="16140919.02"/>
    <n v="2093274"/>
    <n v="0"/>
    <d v="2019-07-14T00:00:00"/>
    <x v="20"/>
    <x v="10"/>
    <x v="2"/>
    <x v="1"/>
    <x v="0"/>
  </r>
  <r>
    <s v="21-7"/>
    <n v="2019"/>
    <n v="17"/>
    <n v="3242573.58"/>
    <n v="727519"/>
    <n v="0"/>
    <d v="2019-06-02T00:00:00"/>
    <x v="10"/>
    <x v="6"/>
    <x v="2"/>
    <x v="1"/>
    <x v="18"/>
  </r>
  <r>
    <s v="21-5"/>
    <n v="2018"/>
    <n v="22"/>
    <n v="811866"/>
    <n v="277498"/>
    <n v="0"/>
    <d v="2018-07-01T00:00:00"/>
    <x v="5"/>
    <x v="4"/>
    <x v="0"/>
    <x v="1"/>
    <x v="21"/>
  </r>
  <r>
    <s v="21-3"/>
    <n v="2019"/>
    <n v="1"/>
    <n v="163408.99"/>
    <n v="45778"/>
    <n v="0"/>
    <d v="2019-02-10T00:00:00"/>
    <x v="21"/>
    <x v="0"/>
    <x v="2"/>
    <x v="0"/>
    <x v="5"/>
  </r>
  <r>
    <s v="21-1"/>
    <n v="2019"/>
    <n v="24"/>
    <n v="1361545.26"/>
    <n v="117190"/>
    <n v="0"/>
    <d v="2019-07-21T00:00:00"/>
    <x v="37"/>
    <x v="10"/>
    <x v="2"/>
    <x v="1"/>
    <x v="1"/>
  </r>
  <r>
    <s v="21-13"/>
    <n v="2018"/>
    <n v="35"/>
    <n v="0"/>
    <n v="0"/>
    <n v="0"/>
    <d v="2018-09-30T00:00:00"/>
    <x v="1"/>
    <x v="1"/>
    <x v="0"/>
    <x v="1"/>
    <x v="7"/>
  </r>
  <r>
    <s v="21-6"/>
    <n v="2020"/>
    <n v="31"/>
    <n v="63500.39"/>
    <n v="21829"/>
    <n v="0"/>
    <d v="2020-09-06T00:00:00"/>
    <x v="9"/>
    <x v="1"/>
    <x v="1"/>
    <x v="1"/>
    <x v="15"/>
  </r>
  <r>
    <s v="21-2"/>
    <n v="2018"/>
    <n v="23"/>
    <n v="8119.41"/>
    <n v="648"/>
    <n v="0"/>
    <d v="2018-07-08T00:00:00"/>
    <x v="27"/>
    <x v="10"/>
    <x v="0"/>
    <x v="1"/>
    <x v="8"/>
  </r>
  <r>
    <s v="21-2"/>
    <n v="2019"/>
    <n v="39"/>
    <n v="7092.3"/>
    <n v="620"/>
    <n v="0"/>
    <d v="2019-11-03T00:00:00"/>
    <x v="4"/>
    <x v="2"/>
    <x v="2"/>
    <x v="1"/>
    <x v="8"/>
  </r>
  <r>
    <s v="21-90"/>
    <n v="2018"/>
    <n v="45"/>
    <n v="178.08"/>
    <n v="1"/>
    <n v="0"/>
    <d v="2018-12-09T00:00:00"/>
    <x v="22"/>
    <x v="7"/>
    <x v="0"/>
    <x v="1"/>
    <x v="12"/>
  </r>
  <r>
    <s v="22-12"/>
    <n v="2019"/>
    <n v="50"/>
    <n v="32514.82"/>
    <n v="2708"/>
    <n v="0"/>
    <d v="2020-01-19T00:00:00"/>
    <x v="7"/>
    <x v="5"/>
    <x v="1"/>
    <x v="0"/>
    <x v="3"/>
  </r>
  <r>
    <s v="21-15"/>
    <n v="2019"/>
    <n v="52"/>
    <n v="7061.67"/>
    <n v="99"/>
    <n v="0"/>
    <d v="2020-02-02T00:00:00"/>
    <x v="28"/>
    <x v="5"/>
    <x v="1"/>
    <x v="0"/>
    <x v="19"/>
  </r>
  <r>
    <s v="22-9"/>
    <n v="2020"/>
    <n v="42"/>
    <n v="305656.82"/>
    <n v="60893"/>
    <n v="0"/>
    <d v="2020-11-22T00:00:00"/>
    <x v="45"/>
    <x v="9"/>
    <x v="1"/>
    <x v="1"/>
    <x v="6"/>
  </r>
  <r>
    <s v="22-4"/>
    <n v="2018"/>
    <n v="15"/>
    <n v="253.61"/>
    <n v="12"/>
    <n v="0"/>
    <d v="2018-05-13T00:00:00"/>
    <x v="29"/>
    <x v="6"/>
    <x v="0"/>
    <x v="1"/>
    <x v="14"/>
  </r>
  <r>
    <s v="28-23"/>
    <n v="2020"/>
    <n v="15"/>
    <n v="283451.46999999997"/>
    <n v="20424"/>
    <n v="0"/>
    <d v="2020-05-17T00:00:00"/>
    <x v="15"/>
    <x v="6"/>
    <x v="1"/>
    <x v="1"/>
    <x v="22"/>
  </r>
  <r>
    <s v="28-26"/>
    <n v="2020"/>
    <n v="11"/>
    <n v="724.8"/>
    <n v="22"/>
    <n v="0"/>
    <d v="2020-04-19T00:00:00"/>
    <x v="35"/>
    <x v="3"/>
    <x v="1"/>
    <x v="1"/>
    <x v="20"/>
  </r>
  <r>
    <s v="28-26"/>
    <n v="2020"/>
    <n v="51"/>
    <n v="-33"/>
    <n v="-1"/>
    <n v="50"/>
    <d v="2021-01-24T00:00:00"/>
    <x v="23"/>
    <x v="5"/>
    <x v="3"/>
    <x v="0"/>
    <x v="20"/>
  </r>
  <r>
    <s v="21-8"/>
    <n v="2018"/>
    <n v="49"/>
    <n v="1324782.77"/>
    <n v="467522"/>
    <n v="0"/>
    <d v="2019-01-06T00:00:00"/>
    <x v="6"/>
    <x v="5"/>
    <x v="2"/>
    <x v="0"/>
    <x v="9"/>
  </r>
  <r>
    <s v="21-7"/>
    <n v="2018"/>
    <n v="19"/>
    <n v="3038492.22"/>
    <n v="712028"/>
    <n v="0"/>
    <d v="2018-06-10T00:00:00"/>
    <x v="8"/>
    <x v="4"/>
    <x v="0"/>
    <x v="1"/>
    <x v="18"/>
  </r>
  <r>
    <s v="21-8"/>
    <n v="2020"/>
    <n v="46"/>
    <n v="2347856.88"/>
    <n v="747316"/>
    <n v="0"/>
    <d v="2020-12-20T00:00:00"/>
    <x v="12"/>
    <x v="7"/>
    <x v="1"/>
    <x v="1"/>
    <x v="9"/>
  </r>
  <r>
    <s v="21-8"/>
    <n v="2020"/>
    <n v="6"/>
    <n v="3227978.41"/>
    <n v="1017925"/>
    <n v="0"/>
    <d v="2020-03-15T00:00:00"/>
    <x v="42"/>
    <x v="11"/>
    <x v="1"/>
    <x v="1"/>
    <x v="9"/>
  </r>
  <r>
    <s v="21-1"/>
    <n v="2018"/>
    <n v="36"/>
    <n v="1413874.06"/>
    <n v="116803"/>
    <n v="0"/>
    <d v="2018-10-07T00:00:00"/>
    <x v="2"/>
    <x v="2"/>
    <x v="0"/>
    <x v="1"/>
    <x v="1"/>
  </r>
  <r>
    <s v="21-2"/>
    <n v="2019"/>
    <n v="2"/>
    <n v="4220.3500000000004"/>
    <n v="287"/>
    <n v="0"/>
    <d v="2019-02-17T00:00:00"/>
    <x v="0"/>
    <x v="0"/>
    <x v="2"/>
    <x v="0"/>
    <x v="8"/>
  </r>
  <r>
    <s v="22-9"/>
    <n v="2018"/>
    <n v="2"/>
    <n v="37562.78"/>
    <n v="5796"/>
    <n v="0"/>
    <d v="2018-02-11T00:00:00"/>
    <x v="21"/>
    <x v="0"/>
    <x v="0"/>
    <x v="0"/>
    <x v="6"/>
  </r>
  <r>
    <s v="22-4"/>
    <n v="2018"/>
    <n v="17"/>
    <n v="20202.060000000001"/>
    <n v="23"/>
    <n v="0"/>
    <d v="2018-05-27T00:00:00"/>
    <x v="48"/>
    <x v="6"/>
    <x v="0"/>
    <x v="1"/>
    <x v="14"/>
  </r>
  <r>
    <s v="22-4"/>
    <n v="2018"/>
    <n v="45"/>
    <n v="450"/>
    <n v="2"/>
    <n v="0"/>
    <d v="2018-12-09T00:00:00"/>
    <x v="22"/>
    <x v="7"/>
    <x v="0"/>
    <x v="1"/>
    <x v="14"/>
  </r>
  <r>
    <s v="28-23"/>
    <n v="2018"/>
    <n v="40"/>
    <n v="24105.26"/>
    <n v="1268"/>
    <n v="0"/>
    <d v="2018-11-04T00:00:00"/>
    <x v="4"/>
    <x v="2"/>
    <x v="0"/>
    <x v="1"/>
    <x v="22"/>
  </r>
  <r>
    <s v="28-9"/>
    <n v="2020"/>
    <n v="25"/>
    <n v="404.82"/>
    <n v="9"/>
    <n v="0"/>
    <d v="2020-07-26T00:00:00"/>
    <x v="17"/>
    <x v="10"/>
    <x v="1"/>
    <x v="1"/>
    <x v="16"/>
  </r>
  <r>
    <s v="28-28"/>
    <n v="2019"/>
    <n v="32"/>
    <n v="3930.08"/>
    <n v="41"/>
    <n v="0"/>
    <d v="2019-09-15T00:00:00"/>
    <x v="50"/>
    <x v="1"/>
    <x v="2"/>
    <x v="1"/>
    <x v="11"/>
  </r>
  <r>
    <s v="28-26"/>
    <n v="2020"/>
    <n v="45"/>
    <n v="0"/>
    <n v="0"/>
    <n v="0"/>
    <d v="2020-12-13T00:00:00"/>
    <x v="33"/>
    <x v="7"/>
    <x v="1"/>
    <x v="1"/>
    <x v="20"/>
  </r>
  <r>
    <s v="21-20"/>
    <n v="2019"/>
    <n v="48"/>
    <n v="6534259.9299999997"/>
    <n v="921297"/>
    <n v="0"/>
    <d v="2020-01-05T00:00:00"/>
    <x v="6"/>
    <x v="5"/>
    <x v="1"/>
    <x v="0"/>
    <x v="0"/>
  </r>
  <r>
    <s v="21-5"/>
    <n v="2018"/>
    <n v="48"/>
    <n v="629473.09"/>
    <n v="190873"/>
    <n v="0"/>
    <d v="2018-12-30T00:00:00"/>
    <x v="19"/>
    <x v="7"/>
    <x v="0"/>
    <x v="1"/>
    <x v="21"/>
  </r>
  <r>
    <s v="21-3"/>
    <n v="2018"/>
    <n v="34"/>
    <n v="166754.23999999999"/>
    <n v="37816"/>
    <n v="0"/>
    <d v="2018-09-23T00:00:00"/>
    <x v="51"/>
    <x v="1"/>
    <x v="0"/>
    <x v="1"/>
    <x v="5"/>
  </r>
  <r>
    <s v="21-5"/>
    <n v="2018"/>
    <n v="13"/>
    <n v="841940.67"/>
    <n v="284426"/>
    <n v="0"/>
    <d v="2018-04-29T00:00:00"/>
    <x v="39"/>
    <x v="3"/>
    <x v="0"/>
    <x v="1"/>
    <x v="21"/>
  </r>
  <r>
    <s v="21-4"/>
    <n v="2020"/>
    <n v="9"/>
    <n v="28571.21"/>
    <n v="5512"/>
    <n v="0"/>
    <d v="2020-04-05T00:00:00"/>
    <x v="3"/>
    <x v="3"/>
    <x v="1"/>
    <x v="1"/>
    <x v="10"/>
  </r>
  <r>
    <s v="21-4"/>
    <n v="2019"/>
    <n v="52"/>
    <n v="25540.84"/>
    <n v="4158"/>
    <n v="0"/>
    <d v="2020-02-02T00:00:00"/>
    <x v="28"/>
    <x v="5"/>
    <x v="1"/>
    <x v="0"/>
    <x v="10"/>
  </r>
  <r>
    <s v="21-6"/>
    <n v="2019"/>
    <n v="47"/>
    <n v="4602.8599999999997"/>
    <n v="1045"/>
    <n v="0"/>
    <d v="2019-12-29T00:00:00"/>
    <x v="19"/>
    <x v="7"/>
    <x v="2"/>
    <x v="1"/>
    <x v="15"/>
  </r>
  <r>
    <s v="21-4"/>
    <n v="2018"/>
    <n v="34"/>
    <n v="12432.77"/>
    <n v="4387"/>
    <n v="0"/>
    <d v="2018-09-23T00:00:00"/>
    <x v="51"/>
    <x v="1"/>
    <x v="0"/>
    <x v="1"/>
    <x v="10"/>
  </r>
  <r>
    <s v="21-90"/>
    <n v="2020"/>
    <n v="43"/>
    <n v="418.71"/>
    <n v="4"/>
    <n v="0"/>
    <d v="2020-11-29T00:00:00"/>
    <x v="46"/>
    <x v="9"/>
    <x v="1"/>
    <x v="1"/>
    <x v="12"/>
  </r>
  <r>
    <s v="21-6"/>
    <n v="2019"/>
    <n v="13"/>
    <n v="6187.67"/>
    <n v="1123"/>
    <n v="0"/>
    <d v="2019-05-05T00:00:00"/>
    <x v="13"/>
    <x v="3"/>
    <x v="2"/>
    <x v="1"/>
    <x v="15"/>
  </r>
  <r>
    <s v="22-9"/>
    <n v="2019"/>
    <n v="46"/>
    <n v="236869.44"/>
    <n v="46931"/>
    <n v="0"/>
    <d v="2019-12-22T00:00:00"/>
    <x v="12"/>
    <x v="7"/>
    <x v="2"/>
    <x v="1"/>
    <x v="6"/>
  </r>
  <r>
    <s v="22-9"/>
    <n v="2018"/>
    <n v="5"/>
    <n v="14675.85"/>
    <n v="2009"/>
    <n v="0"/>
    <d v="2018-03-04T00:00:00"/>
    <x v="36"/>
    <x v="0"/>
    <x v="0"/>
    <x v="1"/>
    <x v="6"/>
  </r>
  <r>
    <s v="28-23"/>
    <n v="2019"/>
    <n v="49"/>
    <n v="22368.11"/>
    <n v="3120"/>
    <n v="0"/>
    <d v="2020-01-12T00:00:00"/>
    <x v="11"/>
    <x v="5"/>
    <x v="1"/>
    <x v="0"/>
    <x v="22"/>
  </r>
  <r>
    <s v="21-18"/>
    <n v="2019"/>
    <n v="33"/>
    <n v="0"/>
    <n v="0"/>
    <n v="0"/>
    <d v="2019-09-22T00:00:00"/>
    <x v="51"/>
    <x v="1"/>
    <x v="2"/>
    <x v="1"/>
    <x v="4"/>
  </r>
  <r>
    <s v="22-4"/>
    <n v="2019"/>
    <n v="2"/>
    <n v="-225"/>
    <n v="-1"/>
    <n v="0"/>
    <d v="2019-02-17T00:00:00"/>
    <x v="0"/>
    <x v="0"/>
    <x v="2"/>
    <x v="0"/>
    <x v="14"/>
  </r>
  <r>
    <s v="21-3"/>
    <n v="2019"/>
    <n v="27"/>
    <n v="160532.35999999999"/>
    <n v="56588"/>
    <n v="0"/>
    <d v="2019-08-11T00:00:00"/>
    <x v="43"/>
    <x v="8"/>
    <x v="2"/>
    <x v="1"/>
    <x v="5"/>
  </r>
  <r>
    <s v="21-2"/>
    <n v="2018"/>
    <n v="45"/>
    <n v="7241.72"/>
    <n v="198"/>
    <n v="0"/>
    <d v="2018-12-09T00:00:00"/>
    <x v="22"/>
    <x v="7"/>
    <x v="0"/>
    <x v="1"/>
    <x v="8"/>
  </r>
  <r>
    <s v="21-90"/>
    <n v="2018"/>
    <n v="41"/>
    <n v="175"/>
    <n v="1"/>
    <n v="0"/>
    <d v="2018-11-11T00:00:00"/>
    <x v="18"/>
    <x v="9"/>
    <x v="0"/>
    <x v="1"/>
    <x v="12"/>
  </r>
  <r>
    <s v="21-90"/>
    <n v="2018"/>
    <n v="53"/>
    <n v="591.25"/>
    <n v="3"/>
    <n v="0"/>
    <d v="2019-02-03T00:00:00"/>
    <x v="28"/>
    <x v="5"/>
    <x v="2"/>
    <x v="0"/>
    <x v="12"/>
  </r>
  <r>
    <s v="22-10"/>
    <n v="2018"/>
    <n v="44"/>
    <n v="6976.71"/>
    <n v="259"/>
    <n v="0"/>
    <d v="2018-12-02T00:00:00"/>
    <x v="46"/>
    <x v="9"/>
    <x v="0"/>
    <x v="1"/>
    <x v="17"/>
  </r>
  <r>
    <s v="21-15"/>
    <n v="2019"/>
    <n v="25"/>
    <n v="5606.42"/>
    <n v="79"/>
    <n v="0"/>
    <d v="2019-07-28T00:00:00"/>
    <x v="17"/>
    <x v="10"/>
    <x v="2"/>
    <x v="1"/>
    <x v="19"/>
  </r>
  <r>
    <s v="21-15"/>
    <n v="2019"/>
    <n v="43"/>
    <n v="6745.94"/>
    <n v="97"/>
    <n v="0"/>
    <d v="2019-12-01T00:00:00"/>
    <x v="46"/>
    <x v="9"/>
    <x v="2"/>
    <x v="1"/>
    <x v="19"/>
  </r>
  <r>
    <s v="21-15"/>
    <n v="2018"/>
    <n v="23"/>
    <n v="9359.93"/>
    <n v="148"/>
    <n v="0"/>
    <d v="2018-07-08T00:00:00"/>
    <x v="27"/>
    <x v="10"/>
    <x v="0"/>
    <x v="1"/>
    <x v="19"/>
  </r>
  <r>
    <s v="28-28"/>
    <n v="2020"/>
    <n v="10"/>
    <n v="3070.52"/>
    <n v="45"/>
    <n v="0"/>
    <d v="2020-04-12T00:00:00"/>
    <x v="24"/>
    <x v="3"/>
    <x v="1"/>
    <x v="1"/>
    <x v="11"/>
  </r>
  <r>
    <s v="21-18"/>
    <n v="2019"/>
    <n v="3"/>
    <n v="106.17"/>
    <n v="1"/>
    <n v="0"/>
    <d v="2019-02-24T00:00:00"/>
    <x v="34"/>
    <x v="0"/>
    <x v="2"/>
    <x v="1"/>
    <x v="4"/>
  </r>
  <r>
    <s v="21-20"/>
    <n v="2021"/>
    <n v="2"/>
    <n v="11433948.1"/>
    <n v="946096"/>
    <n v="7424543"/>
    <d v="2021-02-14T00:00:00"/>
    <x v="0"/>
    <x v="0"/>
    <x v="3"/>
    <x v="0"/>
    <x v="0"/>
  </r>
  <r>
    <s v="21-20"/>
    <n v="2019"/>
    <n v="7"/>
    <n v="13194509.32"/>
    <n v="1685879"/>
    <n v="0"/>
    <d v="2019-03-24T00:00:00"/>
    <x v="25"/>
    <x v="11"/>
    <x v="2"/>
    <x v="1"/>
    <x v="0"/>
  </r>
  <r>
    <s v="21-8"/>
    <n v="2019"/>
    <n v="30"/>
    <n v="2823532.18"/>
    <n v="869849"/>
    <n v="0"/>
    <d v="2019-09-01T00:00:00"/>
    <x v="49"/>
    <x v="8"/>
    <x v="2"/>
    <x v="1"/>
    <x v="9"/>
  </r>
  <r>
    <s v="21-7"/>
    <n v="2020"/>
    <n v="23"/>
    <n v="3182318.77"/>
    <n v="691670"/>
    <n v="0"/>
    <d v="2020-07-12T00:00:00"/>
    <x v="20"/>
    <x v="10"/>
    <x v="1"/>
    <x v="1"/>
    <x v="18"/>
  </r>
  <r>
    <s v="21-8"/>
    <n v="2019"/>
    <n v="34"/>
    <n v="2674780.15"/>
    <n v="738446"/>
    <n v="0"/>
    <d v="2019-09-29T00:00:00"/>
    <x v="1"/>
    <x v="1"/>
    <x v="2"/>
    <x v="1"/>
    <x v="9"/>
  </r>
  <r>
    <s v="21-1"/>
    <n v="2019"/>
    <n v="5"/>
    <n v="1320196.33"/>
    <n v="114413"/>
    <n v="0"/>
    <d v="2019-03-10T00:00:00"/>
    <x v="41"/>
    <x v="11"/>
    <x v="2"/>
    <x v="1"/>
    <x v="1"/>
  </r>
  <r>
    <s v="21-1"/>
    <n v="2018"/>
    <n v="5"/>
    <n v="1402889.68"/>
    <n v="115898"/>
    <n v="0"/>
    <d v="2018-03-04T00:00:00"/>
    <x v="36"/>
    <x v="0"/>
    <x v="0"/>
    <x v="1"/>
    <x v="1"/>
  </r>
  <r>
    <s v="21-6"/>
    <n v="2020"/>
    <n v="15"/>
    <n v="1820.62"/>
    <n v="484"/>
    <n v="0"/>
    <d v="2020-05-17T00:00:00"/>
    <x v="15"/>
    <x v="6"/>
    <x v="1"/>
    <x v="1"/>
    <x v="15"/>
  </r>
  <r>
    <s v="21-4"/>
    <n v="2018"/>
    <n v="8"/>
    <n v="12879.59"/>
    <n v="4368"/>
    <n v="0"/>
    <d v="2018-03-25T00:00:00"/>
    <x v="25"/>
    <x v="11"/>
    <x v="0"/>
    <x v="1"/>
    <x v="10"/>
  </r>
  <r>
    <s v="21-2"/>
    <n v="2018"/>
    <n v="20"/>
    <n v="17703.82"/>
    <n v="1160"/>
    <n v="0"/>
    <d v="2018-06-17T00:00:00"/>
    <x v="32"/>
    <x v="4"/>
    <x v="0"/>
    <x v="1"/>
    <x v="8"/>
  </r>
  <r>
    <s v="21-2"/>
    <n v="2018"/>
    <n v="14"/>
    <n v="6038.09"/>
    <n v="357"/>
    <n v="0"/>
    <d v="2018-05-06T00:00:00"/>
    <x v="13"/>
    <x v="3"/>
    <x v="0"/>
    <x v="1"/>
    <x v="8"/>
  </r>
  <r>
    <s v="22-9"/>
    <n v="2020"/>
    <n v="26"/>
    <n v="318633.63"/>
    <n v="63470"/>
    <n v="0"/>
    <d v="2020-08-02T00:00:00"/>
    <x v="44"/>
    <x v="10"/>
    <x v="1"/>
    <x v="1"/>
    <x v="6"/>
  </r>
  <r>
    <s v="22-4"/>
    <n v="2018"/>
    <n v="6"/>
    <n v="20.38"/>
    <n v="1"/>
    <n v="0"/>
    <d v="2018-03-11T00:00:00"/>
    <x v="41"/>
    <x v="11"/>
    <x v="0"/>
    <x v="1"/>
    <x v="14"/>
  </r>
  <r>
    <s v="21-18"/>
    <n v="2018"/>
    <n v="6"/>
    <n v="123.07"/>
    <n v="2"/>
    <n v="0"/>
    <d v="2018-03-11T00:00:00"/>
    <x v="41"/>
    <x v="11"/>
    <x v="0"/>
    <x v="1"/>
    <x v="4"/>
  </r>
  <r>
    <s v="21-20"/>
    <n v="2020"/>
    <n v="40"/>
    <n v="18984109.559999999"/>
    <n v="1812805"/>
    <n v="0"/>
    <d v="2020-11-08T00:00:00"/>
    <x v="18"/>
    <x v="9"/>
    <x v="1"/>
    <x v="1"/>
    <x v="0"/>
  </r>
  <r>
    <s v="21-3"/>
    <n v="2019"/>
    <n v="50"/>
    <n v="155468.59"/>
    <n v="54228"/>
    <n v="0"/>
    <d v="2020-01-19T00:00:00"/>
    <x v="7"/>
    <x v="5"/>
    <x v="1"/>
    <x v="0"/>
    <x v="5"/>
  </r>
  <r>
    <s v="21-7"/>
    <n v="2020"/>
    <n v="21"/>
    <n v="3842881.67"/>
    <n v="889686"/>
    <n v="0"/>
    <d v="2020-06-28T00:00:00"/>
    <x v="5"/>
    <x v="4"/>
    <x v="1"/>
    <x v="1"/>
    <x v="18"/>
  </r>
  <r>
    <s v="21-1"/>
    <n v="2018"/>
    <n v="20"/>
    <n v="1379919.08"/>
    <n v="111598"/>
    <n v="0"/>
    <d v="2018-06-17T00:00:00"/>
    <x v="32"/>
    <x v="4"/>
    <x v="0"/>
    <x v="1"/>
    <x v="1"/>
  </r>
  <r>
    <s v="21-2"/>
    <n v="2019"/>
    <n v="12"/>
    <n v="15329.62"/>
    <n v="1254"/>
    <n v="0"/>
    <d v="2019-04-28T00:00:00"/>
    <x v="39"/>
    <x v="3"/>
    <x v="2"/>
    <x v="1"/>
    <x v="8"/>
  </r>
  <r>
    <s v="21-17"/>
    <n v="2020"/>
    <n v="30"/>
    <n v="3548.58"/>
    <n v="582"/>
    <n v="0"/>
    <d v="2020-08-30T00:00:00"/>
    <x v="49"/>
    <x v="8"/>
    <x v="1"/>
    <x v="1"/>
    <x v="24"/>
  </r>
  <r>
    <s v="22-12"/>
    <n v="2019"/>
    <n v="29"/>
    <n v="50805.34"/>
    <n v="4492"/>
    <n v="0"/>
    <d v="2019-08-25T00:00:00"/>
    <x v="47"/>
    <x v="8"/>
    <x v="2"/>
    <x v="1"/>
    <x v="3"/>
  </r>
  <r>
    <s v="22-12"/>
    <n v="2020"/>
    <n v="16"/>
    <n v="31857.88"/>
    <n v="2531"/>
    <n v="0"/>
    <d v="2020-05-24T00:00:00"/>
    <x v="48"/>
    <x v="6"/>
    <x v="1"/>
    <x v="1"/>
    <x v="3"/>
  </r>
  <r>
    <s v="21-15"/>
    <n v="2018"/>
    <n v="32"/>
    <n v="9738.57"/>
    <n v="153"/>
    <n v="0"/>
    <d v="2018-09-09T00:00:00"/>
    <x v="9"/>
    <x v="1"/>
    <x v="0"/>
    <x v="1"/>
    <x v="19"/>
  </r>
  <r>
    <s v="22-9"/>
    <n v="2019"/>
    <n v="20"/>
    <n v="68702.38"/>
    <n v="12084"/>
    <n v="0"/>
    <d v="2019-06-23T00:00:00"/>
    <x v="31"/>
    <x v="4"/>
    <x v="2"/>
    <x v="1"/>
    <x v="6"/>
  </r>
  <r>
    <s v="22-9"/>
    <n v="2018"/>
    <n v="7"/>
    <n v="19360.43"/>
    <n v="3832"/>
    <n v="0"/>
    <d v="2018-03-18T00:00:00"/>
    <x v="42"/>
    <x v="11"/>
    <x v="0"/>
    <x v="1"/>
    <x v="6"/>
  </r>
  <r>
    <s v="22-4"/>
    <n v="2020"/>
    <n v="9"/>
    <n v="6427.5"/>
    <n v="6"/>
    <n v="0"/>
    <d v="2020-04-05T00:00:00"/>
    <x v="3"/>
    <x v="3"/>
    <x v="1"/>
    <x v="1"/>
    <x v="14"/>
  </r>
  <r>
    <s v="22-4"/>
    <n v="2018"/>
    <n v="32"/>
    <n v="8775"/>
    <n v="10"/>
    <n v="0"/>
    <d v="2018-09-09T00:00:00"/>
    <x v="9"/>
    <x v="1"/>
    <x v="0"/>
    <x v="1"/>
    <x v="14"/>
  </r>
  <r>
    <s v="22-4"/>
    <n v="2018"/>
    <n v="18"/>
    <n v="29.43"/>
    <n v="1"/>
    <n v="0"/>
    <d v="2018-06-03T00:00:00"/>
    <x v="10"/>
    <x v="6"/>
    <x v="0"/>
    <x v="1"/>
    <x v="14"/>
  </r>
  <r>
    <s v="21-7"/>
    <n v="2020"/>
    <n v="36"/>
    <n v="2479339.35"/>
    <n v="522196"/>
    <n v="0"/>
    <d v="2020-10-11T00:00:00"/>
    <x v="38"/>
    <x v="2"/>
    <x v="1"/>
    <x v="1"/>
    <x v="18"/>
  </r>
  <r>
    <s v="21-8"/>
    <n v="2019"/>
    <n v="47"/>
    <n v="1351625.72"/>
    <n v="455117"/>
    <n v="0"/>
    <d v="2019-12-29T00:00:00"/>
    <x v="19"/>
    <x v="7"/>
    <x v="2"/>
    <x v="1"/>
    <x v="9"/>
  </r>
  <r>
    <s v="21-3"/>
    <n v="2019"/>
    <n v="4"/>
    <n v="171035.28"/>
    <n v="49783"/>
    <n v="0"/>
    <d v="2019-03-03T00:00:00"/>
    <x v="36"/>
    <x v="0"/>
    <x v="2"/>
    <x v="1"/>
    <x v="5"/>
  </r>
  <r>
    <s v="21-7"/>
    <n v="2018"/>
    <n v="34"/>
    <n v="1985050.54"/>
    <n v="481151"/>
    <n v="0"/>
    <d v="2018-09-23T00:00:00"/>
    <x v="51"/>
    <x v="1"/>
    <x v="0"/>
    <x v="1"/>
    <x v="18"/>
  </r>
  <r>
    <s v="21-3"/>
    <n v="2019"/>
    <n v="52"/>
    <n v="159544.07"/>
    <n v="55213"/>
    <n v="0"/>
    <d v="2020-02-02T00:00:00"/>
    <x v="28"/>
    <x v="5"/>
    <x v="1"/>
    <x v="0"/>
    <x v="5"/>
  </r>
  <r>
    <s v="21-1"/>
    <n v="2020"/>
    <n v="4"/>
    <n v="1400601.13"/>
    <n v="128408"/>
    <n v="0"/>
    <d v="2020-03-01T00:00:00"/>
    <x v="36"/>
    <x v="0"/>
    <x v="1"/>
    <x v="1"/>
    <x v="1"/>
  </r>
  <r>
    <s v="21-1"/>
    <n v="2018"/>
    <n v="11"/>
    <n v="1430767.51"/>
    <n v="113267"/>
    <n v="0"/>
    <d v="2018-04-15T00:00:00"/>
    <x v="24"/>
    <x v="3"/>
    <x v="0"/>
    <x v="1"/>
    <x v="1"/>
  </r>
  <r>
    <s v="21-2"/>
    <n v="2018"/>
    <n v="34"/>
    <n v="13679.38"/>
    <n v="720"/>
    <n v="0"/>
    <d v="2018-09-23T00:00:00"/>
    <x v="51"/>
    <x v="1"/>
    <x v="0"/>
    <x v="1"/>
    <x v="8"/>
  </r>
  <r>
    <s v="22-12"/>
    <n v="2018"/>
    <n v="32"/>
    <n v="37464.699999999997"/>
    <n v="3697"/>
    <n v="0"/>
    <d v="2018-09-09T00:00:00"/>
    <x v="9"/>
    <x v="1"/>
    <x v="0"/>
    <x v="1"/>
    <x v="3"/>
  </r>
  <r>
    <s v="22-12"/>
    <n v="2019"/>
    <n v="52"/>
    <n v="36518.9"/>
    <n v="2923"/>
    <n v="0"/>
    <d v="2020-02-02T00:00:00"/>
    <x v="28"/>
    <x v="5"/>
    <x v="1"/>
    <x v="0"/>
    <x v="3"/>
  </r>
  <r>
    <s v="22-10"/>
    <n v="2018"/>
    <n v="26"/>
    <n v="7531.99"/>
    <n v="295"/>
    <n v="0"/>
    <d v="2018-07-29T00:00:00"/>
    <x v="17"/>
    <x v="10"/>
    <x v="0"/>
    <x v="1"/>
    <x v="17"/>
  </r>
  <r>
    <s v="22-10"/>
    <n v="2018"/>
    <n v="34"/>
    <n v="3179.9"/>
    <n v="135"/>
    <n v="0"/>
    <d v="2018-09-23T00:00:00"/>
    <x v="51"/>
    <x v="1"/>
    <x v="0"/>
    <x v="1"/>
    <x v="17"/>
  </r>
  <r>
    <s v="21-6"/>
    <n v="2020"/>
    <n v="9"/>
    <n v="987.95"/>
    <n v="204"/>
    <n v="0"/>
    <d v="2020-04-05T00:00:00"/>
    <x v="3"/>
    <x v="3"/>
    <x v="1"/>
    <x v="1"/>
    <x v="15"/>
  </r>
  <r>
    <s v="30-27"/>
    <n v="2019"/>
    <n v="5"/>
    <n v="123.49"/>
    <n v="33"/>
    <n v="0"/>
    <d v="2019-03-10T00:00:00"/>
    <x v="41"/>
    <x v="11"/>
    <x v="2"/>
    <x v="1"/>
    <x v="25"/>
  </r>
  <r>
    <s v="25-1"/>
    <n v="2018"/>
    <n v="50"/>
    <n v="0"/>
    <n v="0"/>
    <n v="0"/>
    <d v="2019-01-13T00:00:00"/>
    <x v="11"/>
    <x v="5"/>
    <x v="2"/>
    <x v="0"/>
    <x v="2"/>
  </r>
  <r>
    <s v="25-1"/>
    <n v="2019"/>
    <n v="47"/>
    <n v="0"/>
    <n v="0"/>
    <n v="0"/>
    <d v="2019-12-29T00:00:00"/>
    <x v="19"/>
    <x v="7"/>
    <x v="2"/>
    <x v="1"/>
    <x v="2"/>
  </r>
  <r>
    <s v="25-1"/>
    <n v="2020"/>
    <n v="2"/>
    <n v="0"/>
    <n v="0"/>
    <n v="0"/>
    <d v="2020-02-16T00:00:00"/>
    <x v="0"/>
    <x v="0"/>
    <x v="1"/>
    <x v="0"/>
    <x v="2"/>
  </r>
  <r>
    <s v="28-28"/>
    <n v="2018"/>
    <n v="47"/>
    <n v="536.20000000000005"/>
    <n v="12"/>
    <n v="0"/>
    <d v="2018-12-23T00:00:00"/>
    <x v="12"/>
    <x v="7"/>
    <x v="0"/>
    <x v="1"/>
    <x v="11"/>
  </r>
  <r>
    <s v="21-20"/>
    <n v="2020"/>
    <n v="32"/>
    <n v="23489601.399999999"/>
    <n v="1800217"/>
    <n v="0"/>
    <d v="2020-09-13T00:00:00"/>
    <x v="50"/>
    <x v="1"/>
    <x v="1"/>
    <x v="1"/>
    <x v="0"/>
  </r>
  <r>
    <s v="27-31"/>
    <n v="2020"/>
    <n v="20"/>
    <n v="0"/>
    <n v="0"/>
    <n v="0"/>
    <d v="2020-06-21T00:00:00"/>
    <x v="31"/>
    <x v="4"/>
    <x v="1"/>
    <x v="1"/>
    <x v="13"/>
  </r>
  <r>
    <s v="21-7"/>
    <n v="2018"/>
    <n v="48"/>
    <n v="746295.34"/>
    <n v="183570"/>
    <n v="0"/>
    <d v="2018-12-30T00:00:00"/>
    <x v="19"/>
    <x v="7"/>
    <x v="0"/>
    <x v="1"/>
    <x v="18"/>
  </r>
  <r>
    <s v="21-1"/>
    <n v="2018"/>
    <n v="24"/>
    <n v="1441931.11"/>
    <n v="115513"/>
    <n v="0"/>
    <d v="2018-07-15T00:00:00"/>
    <x v="20"/>
    <x v="10"/>
    <x v="0"/>
    <x v="1"/>
    <x v="1"/>
  </r>
  <r>
    <s v="21-2"/>
    <n v="2019"/>
    <n v="34"/>
    <n v="18934.759999999998"/>
    <n v="1562"/>
    <n v="0"/>
    <d v="2019-09-29T00:00:00"/>
    <x v="1"/>
    <x v="1"/>
    <x v="2"/>
    <x v="1"/>
    <x v="8"/>
  </r>
  <r>
    <s v="21-17"/>
    <n v="2019"/>
    <n v="52"/>
    <n v="0"/>
    <n v="0"/>
    <n v="0"/>
    <d v="2020-02-02T00:00:00"/>
    <x v="28"/>
    <x v="5"/>
    <x v="1"/>
    <x v="0"/>
    <x v="24"/>
  </r>
  <r>
    <s v="22-12"/>
    <n v="2020"/>
    <n v="28"/>
    <n v="44865.46"/>
    <n v="3827"/>
    <n v="0"/>
    <d v="2020-08-16T00:00:00"/>
    <x v="14"/>
    <x v="8"/>
    <x v="1"/>
    <x v="1"/>
    <x v="3"/>
  </r>
  <r>
    <s v="22-10"/>
    <n v="2018"/>
    <n v="35"/>
    <n v="8762.6299999999992"/>
    <n v="308"/>
    <n v="0"/>
    <d v="2018-09-30T00:00:00"/>
    <x v="1"/>
    <x v="1"/>
    <x v="0"/>
    <x v="1"/>
    <x v="17"/>
  </r>
  <r>
    <s v="22-10"/>
    <n v="2020"/>
    <n v="45"/>
    <n v="4473.41"/>
    <n v="151"/>
    <n v="0"/>
    <d v="2020-12-13T00:00:00"/>
    <x v="33"/>
    <x v="7"/>
    <x v="1"/>
    <x v="1"/>
    <x v="17"/>
  </r>
  <r>
    <s v="21-15"/>
    <n v="2017"/>
    <n v="51"/>
    <n v="6382.96"/>
    <n v="110"/>
    <n v="0"/>
    <d v="2018-01-21T00:00:00"/>
    <x v="7"/>
    <x v="5"/>
    <x v="0"/>
    <x v="0"/>
    <x v="19"/>
  </r>
  <r>
    <s v="22-4"/>
    <n v="2019"/>
    <n v="15"/>
    <n v="0"/>
    <n v="0"/>
    <n v="0"/>
    <d v="2019-05-19T00:00:00"/>
    <x v="15"/>
    <x v="6"/>
    <x v="2"/>
    <x v="1"/>
    <x v="14"/>
  </r>
  <r>
    <s v="28-5"/>
    <n v="2019"/>
    <n v="15"/>
    <n v="360"/>
    <n v="2"/>
    <n v="0"/>
    <d v="2019-05-19T00:00:00"/>
    <x v="15"/>
    <x v="6"/>
    <x v="2"/>
    <x v="1"/>
    <x v="27"/>
  </r>
  <r>
    <s v="21-18"/>
    <n v="2018"/>
    <n v="15"/>
    <n v="638.09"/>
    <n v="4"/>
    <n v="0"/>
    <d v="2018-05-13T00:00:00"/>
    <x v="29"/>
    <x v="6"/>
    <x v="0"/>
    <x v="1"/>
    <x v="4"/>
  </r>
  <r>
    <s v="27-31"/>
    <n v="2018"/>
    <n v="37"/>
    <n v="13855.52"/>
    <n v="2579"/>
    <n v="0"/>
    <d v="2018-10-14T00:00:00"/>
    <x v="38"/>
    <x v="2"/>
    <x v="0"/>
    <x v="1"/>
    <x v="13"/>
  </r>
  <r>
    <s v="21-8"/>
    <n v="2018"/>
    <n v="51"/>
    <n v="1686336.92"/>
    <n v="612009"/>
    <n v="0"/>
    <d v="2019-01-20T00:00:00"/>
    <x v="7"/>
    <x v="5"/>
    <x v="2"/>
    <x v="0"/>
    <x v="9"/>
  </r>
  <r>
    <s v="21-3"/>
    <n v="2019"/>
    <n v="47"/>
    <n v="122139.74"/>
    <n v="47115"/>
    <n v="0"/>
    <d v="2019-12-29T00:00:00"/>
    <x v="19"/>
    <x v="7"/>
    <x v="2"/>
    <x v="1"/>
    <x v="5"/>
  </r>
  <r>
    <s v="21-8"/>
    <n v="2018"/>
    <n v="5"/>
    <n v="3015175.03"/>
    <n v="938103"/>
    <n v="0"/>
    <d v="2018-03-04T00:00:00"/>
    <x v="36"/>
    <x v="0"/>
    <x v="0"/>
    <x v="1"/>
    <x v="9"/>
  </r>
  <r>
    <s v="21-6"/>
    <n v="2018"/>
    <n v="48"/>
    <n v="14383.28"/>
    <n v="5974"/>
    <n v="0"/>
    <d v="2018-12-30T00:00:00"/>
    <x v="19"/>
    <x v="7"/>
    <x v="0"/>
    <x v="1"/>
    <x v="15"/>
  </r>
  <r>
    <s v="21-4"/>
    <n v="2020"/>
    <n v="29"/>
    <n v="35782.480000000003"/>
    <n v="6563"/>
    <n v="0"/>
    <d v="2020-08-23T00:00:00"/>
    <x v="47"/>
    <x v="8"/>
    <x v="1"/>
    <x v="1"/>
    <x v="10"/>
  </r>
  <r>
    <s v="21-4"/>
    <n v="2018"/>
    <n v="47"/>
    <n v="9341.61"/>
    <n v="3107"/>
    <n v="0"/>
    <d v="2018-12-23T00:00:00"/>
    <x v="12"/>
    <x v="7"/>
    <x v="0"/>
    <x v="1"/>
    <x v="10"/>
  </r>
  <r>
    <s v="21-2"/>
    <n v="2018"/>
    <n v="26"/>
    <n v="17774.41"/>
    <n v="1130"/>
    <n v="0"/>
    <d v="2018-07-29T00:00:00"/>
    <x v="17"/>
    <x v="10"/>
    <x v="0"/>
    <x v="1"/>
    <x v="8"/>
  </r>
  <r>
    <s v="21-2"/>
    <n v="2019"/>
    <n v="38"/>
    <n v="28678.15"/>
    <n v="2549"/>
    <n v="0"/>
    <d v="2019-10-27T00:00:00"/>
    <x v="26"/>
    <x v="2"/>
    <x v="2"/>
    <x v="1"/>
    <x v="8"/>
  </r>
  <r>
    <s v="21-90"/>
    <n v="2018"/>
    <n v="51"/>
    <n v="225"/>
    <n v="2"/>
    <n v="0"/>
    <d v="2019-01-20T00:00:00"/>
    <x v="7"/>
    <x v="5"/>
    <x v="2"/>
    <x v="0"/>
    <x v="12"/>
  </r>
  <r>
    <s v="21-17"/>
    <n v="2020"/>
    <n v="38"/>
    <n v="3351.36"/>
    <n v="310"/>
    <n v="0"/>
    <d v="2020-10-25T00:00:00"/>
    <x v="26"/>
    <x v="2"/>
    <x v="1"/>
    <x v="1"/>
    <x v="24"/>
  </r>
  <r>
    <s v="21-17"/>
    <n v="2019"/>
    <n v="41"/>
    <n v="0"/>
    <n v="0"/>
    <n v="0"/>
    <d v="2019-11-17T00:00:00"/>
    <x v="16"/>
    <x v="9"/>
    <x v="2"/>
    <x v="1"/>
    <x v="24"/>
  </r>
  <r>
    <s v="22-10"/>
    <n v="2019"/>
    <n v="45"/>
    <n v="5392.31"/>
    <n v="176"/>
    <n v="0"/>
    <d v="2019-12-15T00:00:00"/>
    <x v="33"/>
    <x v="7"/>
    <x v="2"/>
    <x v="1"/>
    <x v="17"/>
  </r>
  <r>
    <s v="22-10"/>
    <n v="2019"/>
    <n v="39"/>
    <n v="4814.6000000000004"/>
    <n v="197"/>
    <n v="0"/>
    <d v="2019-11-03T00:00:00"/>
    <x v="4"/>
    <x v="2"/>
    <x v="2"/>
    <x v="1"/>
    <x v="17"/>
  </r>
  <r>
    <s v="21-15"/>
    <n v="2020"/>
    <n v="31"/>
    <n v="8555.1299999999992"/>
    <n v="118"/>
    <n v="0"/>
    <d v="2020-09-06T00:00:00"/>
    <x v="9"/>
    <x v="1"/>
    <x v="1"/>
    <x v="1"/>
    <x v="19"/>
  </r>
  <r>
    <s v="28-28"/>
    <n v="2020"/>
    <n v="5"/>
    <n v="2360.9499999999998"/>
    <n v="39"/>
    <n v="0"/>
    <d v="2020-03-08T00:00:00"/>
    <x v="41"/>
    <x v="11"/>
    <x v="1"/>
    <x v="1"/>
    <x v="11"/>
  </r>
  <r>
    <s v="21-18"/>
    <n v="2019"/>
    <n v="31"/>
    <n v="0"/>
    <n v="0"/>
    <n v="0"/>
    <d v="2019-09-08T00:00:00"/>
    <x v="9"/>
    <x v="1"/>
    <x v="2"/>
    <x v="1"/>
    <x v="4"/>
  </r>
  <r>
    <s v="21-17"/>
    <n v="2019"/>
    <n v="17"/>
    <n v="0"/>
    <n v="0"/>
    <n v="0"/>
    <d v="2019-06-02T00:00:00"/>
    <x v="10"/>
    <x v="6"/>
    <x v="2"/>
    <x v="1"/>
    <x v="24"/>
  </r>
  <r>
    <s v="28-26"/>
    <n v="2020"/>
    <n v="48"/>
    <n v="0"/>
    <n v="0"/>
    <n v="0"/>
    <d v="2021-01-03T00:00:00"/>
    <x v="6"/>
    <x v="5"/>
    <x v="3"/>
    <x v="0"/>
    <x v="20"/>
  </r>
  <r>
    <s v="22-4"/>
    <n v="2020"/>
    <n v="3"/>
    <n v="0"/>
    <n v="0"/>
    <n v="0"/>
    <d v="2020-02-23T00:00:00"/>
    <x v="34"/>
    <x v="0"/>
    <x v="1"/>
    <x v="1"/>
    <x v="14"/>
  </r>
  <r>
    <s v="27-31"/>
    <n v="2018"/>
    <n v="7"/>
    <n v="323068.12"/>
    <n v="18206"/>
    <n v="0"/>
    <d v="2018-03-18T00:00:00"/>
    <x v="42"/>
    <x v="11"/>
    <x v="0"/>
    <x v="1"/>
    <x v="13"/>
  </r>
  <r>
    <s v="27-31"/>
    <n v="2020"/>
    <n v="32"/>
    <n v="0"/>
    <n v="0"/>
    <n v="0"/>
    <d v="2020-09-13T00:00:00"/>
    <x v="50"/>
    <x v="1"/>
    <x v="1"/>
    <x v="1"/>
    <x v="13"/>
  </r>
  <r>
    <s v="21-6"/>
    <n v="2020"/>
    <n v="36"/>
    <n v="147792.21"/>
    <n v="32790"/>
    <n v="0"/>
    <d v="2020-10-11T00:00:00"/>
    <x v="38"/>
    <x v="2"/>
    <x v="1"/>
    <x v="1"/>
    <x v="15"/>
  </r>
  <r>
    <s v="22-10"/>
    <n v="2017"/>
    <n v="52"/>
    <n v="551.66"/>
    <n v="47"/>
    <n v="0"/>
    <d v="2018-01-28T00:00:00"/>
    <x v="23"/>
    <x v="5"/>
    <x v="0"/>
    <x v="0"/>
    <x v="17"/>
  </r>
  <r>
    <s v="22-10"/>
    <n v="2018"/>
    <n v="48"/>
    <n v="4713.76"/>
    <n v="176"/>
    <n v="0"/>
    <d v="2018-12-30T00:00:00"/>
    <x v="19"/>
    <x v="7"/>
    <x v="0"/>
    <x v="1"/>
    <x v="17"/>
  </r>
  <r>
    <s v="27-31"/>
    <n v="2020"/>
    <n v="27"/>
    <n v="0"/>
    <n v="0"/>
    <n v="0"/>
    <d v="2020-08-09T00:00:00"/>
    <x v="43"/>
    <x v="8"/>
    <x v="1"/>
    <x v="1"/>
    <x v="13"/>
  </r>
  <r>
    <s v="22-9"/>
    <n v="2018"/>
    <n v="40"/>
    <n v="59713.03"/>
    <n v="9931"/>
    <n v="0"/>
    <d v="2018-11-04T00:00:00"/>
    <x v="4"/>
    <x v="2"/>
    <x v="0"/>
    <x v="1"/>
    <x v="6"/>
  </r>
  <r>
    <s v="28-28"/>
    <n v="2019"/>
    <n v="12"/>
    <n v="5546.57"/>
    <n v="70"/>
    <n v="0"/>
    <d v="2019-04-28T00:00:00"/>
    <x v="39"/>
    <x v="3"/>
    <x v="2"/>
    <x v="1"/>
    <x v="11"/>
  </r>
  <r>
    <s v="21-18"/>
    <n v="2020"/>
    <n v="52"/>
    <n v="1875.68"/>
    <n v="16"/>
    <n v="581"/>
    <d v="2021-01-31T00:00:00"/>
    <x v="28"/>
    <x v="5"/>
    <x v="3"/>
    <x v="0"/>
    <x v="4"/>
  </r>
  <r>
    <s v="27-31"/>
    <n v="2018"/>
    <n v="4"/>
    <n v="320273.21000000002"/>
    <n v="18009"/>
    <n v="0"/>
    <d v="2018-02-25T00:00:00"/>
    <x v="34"/>
    <x v="0"/>
    <x v="0"/>
    <x v="1"/>
    <x v="13"/>
  </r>
  <r>
    <s v="21-20"/>
    <n v="2019"/>
    <n v="10"/>
    <n v="16404087.25"/>
    <n v="2123084"/>
    <n v="0"/>
    <d v="2019-04-14T00:00:00"/>
    <x v="24"/>
    <x v="3"/>
    <x v="2"/>
    <x v="1"/>
    <x v="0"/>
  </r>
  <r>
    <s v="21-20"/>
    <n v="2018"/>
    <n v="44"/>
    <n v="8310922.3700000001"/>
    <n v="1129244"/>
    <n v="0"/>
    <d v="2018-12-02T00:00:00"/>
    <x v="46"/>
    <x v="9"/>
    <x v="0"/>
    <x v="1"/>
    <x v="0"/>
  </r>
  <r>
    <s v="21-7"/>
    <n v="2019"/>
    <n v="10"/>
    <n v="2382828.39"/>
    <n v="559322"/>
    <n v="0"/>
    <d v="2019-04-14T00:00:00"/>
    <x v="24"/>
    <x v="3"/>
    <x v="2"/>
    <x v="1"/>
    <x v="18"/>
  </r>
  <r>
    <s v="21-8"/>
    <n v="2020"/>
    <n v="3"/>
    <n v="2231207"/>
    <n v="727257"/>
    <n v="0"/>
    <d v="2020-02-23T00:00:00"/>
    <x v="34"/>
    <x v="0"/>
    <x v="1"/>
    <x v="1"/>
    <x v="9"/>
  </r>
  <r>
    <s v="21-4"/>
    <n v="2019"/>
    <n v="8"/>
    <n v="14347.91"/>
    <n v="4649"/>
    <n v="0"/>
    <d v="2019-03-31T00:00:00"/>
    <x v="30"/>
    <x v="11"/>
    <x v="2"/>
    <x v="1"/>
    <x v="10"/>
  </r>
  <r>
    <s v="21-90"/>
    <n v="2020"/>
    <n v="46"/>
    <n v="34.93"/>
    <n v="2"/>
    <n v="0"/>
    <d v="2020-12-20T00:00:00"/>
    <x v="12"/>
    <x v="7"/>
    <x v="1"/>
    <x v="1"/>
    <x v="12"/>
  </r>
  <r>
    <s v="21-15"/>
    <n v="2018"/>
    <n v="37"/>
    <n v="10586.41"/>
    <n v="164"/>
    <n v="0"/>
    <d v="2018-10-14T00:00:00"/>
    <x v="38"/>
    <x v="2"/>
    <x v="0"/>
    <x v="1"/>
    <x v="19"/>
  </r>
  <r>
    <s v="22-9"/>
    <n v="2020"/>
    <n v="9"/>
    <n v="237578.39"/>
    <n v="49324"/>
    <n v="0"/>
    <d v="2020-04-05T00:00:00"/>
    <x v="3"/>
    <x v="3"/>
    <x v="1"/>
    <x v="1"/>
    <x v="6"/>
  </r>
  <r>
    <s v="25-1"/>
    <n v="2019"/>
    <n v="21"/>
    <n v="0"/>
    <n v="0"/>
    <n v="0"/>
    <d v="2019-06-30T00:00:00"/>
    <x v="5"/>
    <x v="4"/>
    <x v="2"/>
    <x v="1"/>
    <x v="2"/>
  </r>
  <r>
    <s v="21-18"/>
    <n v="2018"/>
    <n v="31"/>
    <n v="0"/>
    <n v="0"/>
    <n v="0"/>
    <d v="2018-09-02T00:00:00"/>
    <x v="49"/>
    <x v="8"/>
    <x v="0"/>
    <x v="1"/>
    <x v="4"/>
  </r>
  <r>
    <s v="21-20"/>
    <n v="2020"/>
    <n v="20"/>
    <n v="26963732.719999999"/>
    <n v="2750251"/>
    <n v="0"/>
    <d v="2020-06-21T00:00:00"/>
    <x v="31"/>
    <x v="4"/>
    <x v="1"/>
    <x v="1"/>
    <x v="0"/>
  </r>
  <r>
    <s v="21-3"/>
    <n v="2020"/>
    <n v="30"/>
    <n v="407234.78"/>
    <n v="87603"/>
    <n v="0"/>
    <d v="2020-08-30T00:00:00"/>
    <x v="49"/>
    <x v="8"/>
    <x v="1"/>
    <x v="1"/>
    <x v="5"/>
  </r>
  <r>
    <s v="25-1"/>
    <n v="2018"/>
    <n v="11"/>
    <n v="1785.12"/>
    <n v="24"/>
    <n v="0"/>
    <d v="2018-04-15T00:00:00"/>
    <x v="24"/>
    <x v="3"/>
    <x v="0"/>
    <x v="1"/>
    <x v="2"/>
  </r>
  <r>
    <s v="28-23"/>
    <n v="2020"/>
    <n v="34"/>
    <n v="104776"/>
    <n v="14388"/>
    <n v="0"/>
    <d v="2020-09-27T00:00:00"/>
    <x v="1"/>
    <x v="1"/>
    <x v="1"/>
    <x v="1"/>
    <x v="22"/>
  </r>
  <r>
    <s v="25-1"/>
    <n v="2019"/>
    <n v="32"/>
    <n v="0"/>
    <n v="0"/>
    <n v="0"/>
    <d v="2019-09-15T00:00:00"/>
    <x v="50"/>
    <x v="1"/>
    <x v="2"/>
    <x v="1"/>
    <x v="2"/>
  </r>
  <r>
    <s v="28-23"/>
    <n v="2018"/>
    <n v="48"/>
    <n v="9524.08"/>
    <n v="532"/>
    <n v="0"/>
    <d v="2018-12-30T00:00:00"/>
    <x v="19"/>
    <x v="7"/>
    <x v="0"/>
    <x v="1"/>
    <x v="22"/>
  </r>
  <r>
    <s v="28-28"/>
    <n v="2019"/>
    <n v="6"/>
    <n v="2227.34"/>
    <n v="54"/>
    <n v="0"/>
    <d v="2019-03-17T00:00:00"/>
    <x v="42"/>
    <x v="11"/>
    <x v="2"/>
    <x v="1"/>
    <x v="11"/>
  </r>
  <r>
    <s v="21-18"/>
    <n v="2019"/>
    <n v="5"/>
    <n v="212.34"/>
    <n v="2"/>
    <n v="0"/>
    <d v="2019-03-10T00:00:00"/>
    <x v="41"/>
    <x v="11"/>
    <x v="2"/>
    <x v="1"/>
    <x v="4"/>
  </r>
  <r>
    <s v="21-18"/>
    <n v="2019"/>
    <n v="37"/>
    <n v="0"/>
    <n v="0"/>
    <n v="0"/>
    <d v="2019-10-20T00:00:00"/>
    <x v="40"/>
    <x v="2"/>
    <x v="2"/>
    <x v="1"/>
    <x v="4"/>
  </r>
  <r>
    <s v="28-26"/>
    <n v="2020"/>
    <n v="49"/>
    <n v="0"/>
    <n v="0"/>
    <n v="0"/>
    <d v="2021-01-10T00:00:00"/>
    <x v="11"/>
    <x v="5"/>
    <x v="3"/>
    <x v="0"/>
    <x v="20"/>
  </r>
  <r>
    <s v="28-26"/>
    <n v="2019"/>
    <n v="11"/>
    <n v="3695.32"/>
    <n v="32"/>
    <n v="0"/>
    <d v="2019-04-21T00:00:00"/>
    <x v="35"/>
    <x v="3"/>
    <x v="2"/>
    <x v="1"/>
    <x v="20"/>
  </r>
  <r>
    <s v="27-31"/>
    <n v="2020"/>
    <n v="29"/>
    <n v="0"/>
    <n v="0"/>
    <n v="0"/>
    <d v="2020-08-23T00:00:00"/>
    <x v="47"/>
    <x v="8"/>
    <x v="1"/>
    <x v="1"/>
    <x v="13"/>
  </r>
  <r>
    <s v="21-4"/>
    <n v="2019"/>
    <n v="46"/>
    <n v="21365.52"/>
    <n v="3653"/>
    <n v="0"/>
    <d v="2019-12-22T00:00:00"/>
    <x v="12"/>
    <x v="7"/>
    <x v="2"/>
    <x v="1"/>
    <x v="10"/>
  </r>
  <r>
    <s v="21-2"/>
    <n v="2018"/>
    <n v="29"/>
    <n v="4074.25"/>
    <n v="292"/>
    <n v="0"/>
    <d v="2018-08-19T00:00:00"/>
    <x v="14"/>
    <x v="8"/>
    <x v="0"/>
    <x v="1"/>
    <x v="8"/>
  </r>
  <r>
    <s v="21-6"/>
    <n v="2017"/>
    <n v="50"/>
    <n v="9931.9699999999993"/>
    <n v="1956"/>
    <n v="0"/>
    <d v="2018-01-14T00:00:00"/>
    <x v="11"/>
    <x v="5"/>
    <x v="0"/>
    <x v="0"/>
    <x v="15"/>
  </r>
  <r>
    <s v="21-90"/>
    <n v="2020"/>
    <n v="50"/>
    <n v="0"/>
    <n v="-1"/>
    <n v="10288"/>
    <d v="2021-01-17T00:00:00"/>
    <x v="7"/>
    <x v="5"/>
    <x v="3"/>
    <x v="0"/>
    <x v="12"/>
  </r>
  <r>
    <s v="21-20"/>
    <n v="2021"/>
    <n v="1"/>
    <n v="14112418.32"/>
    <n v="1152003"/>
    <n v="7148624"/>
    <d v="2021-02-07T00:00:00"/>
    <x v="21"/>
    <x v="0"/>
    <x v="3"/>
    <x v="0"/>
    <x v="0"/>
  </r>
  <r>
    <s v="21-5"/>
    <n v="2020"/>
    <n v="19"/>
    <n v="1234413.24"/>
    <n v="422586"/>
    <n v="0"/>
    <d v="2020-06-14T00:00:00"/>
    <x v="32"/>
    <x v="4"/>
    <x v="1"/>
    <x v="1"/>
    <x v="21"/>
  </r>
  <r>
    <s v="21-7"/>
    <n v="2019"/>
    <n v="8"/>
    <n v="2076458.12"/>
    <n v="476534"/>
    <n v="0"/>
    <d v="2019-03-31T00:00:00"/>
    <x v="30"/>
    <x v="11"/>
    <x v="2"/>
    <x v="1"/>
    <x v="18"/>
  </r>
  <r>
    <s v="21-5"/>
    <n v="2020"/>
    <n v="26"/>
    <n v="1123571.1399999999"/>
    <n v="361557"/>
    <n v="0"/>
    <d v="2020-08-02T00:00:00"/>
    <x v="44"/>
    <x v="10"/>
    <x v="1"/>
    <x v="1"/>
    <x v="21"/>
  </r>
  <r>
    <s v="21-4"/>
    <n v="2020"/>
    <n v="46"/>
    <n v="37488.22"/>
    <n v="5386"/>
    <n v="0"/>
    <d v="2020-12-20T00:00:00"/>
    <x v="12"/>
    <x v="7"/>
    <x v="1"/>
    <x v="1"/>
    <x v="10"/>
  </r>
  <r>
    <s v="21-2"/>
    <n v="2018"/>
    <n v="4"/>
    <n v="3796.87"/>
    <n v="162"/>
    <n v="0"/>
    <d v="2018-02-25T00:00:00"/>
    <x v="34"/>
    <x v="0"/>
    <x v="0"/>
    <x v="1"/>
    <x v="8"/>
  </r>
  <r>
    <s v="21-6"/>
    <n v="2018"/>
    <n v="1"/>
    <n v="6729.4"/>
    <n v="1211"/>
    <n v="0"/>
    <d v="2018-02-04T00:00:00"/>
    <x v="28"/>
    <x v="5"/>
    <x v="0"/>
    <x v="0"/>
    <x v="15"/>
  </r>
  <r>
    <s v="22-4"/>
    <n v="2020"/>
    <n v="12"/>
    <n v="0"/>
    <n v="0"/>
    <n v="0"/>
    <d v="2020-04-26T00:00:00"/>
    <x v="39"/>
    <x v="3"/>
    <x v="1"/>
    <x v="1"/>
    <x v="14"/>
  </r>
  <r>
    <s v="25-1"/>
    <n v="2018"/>
    <n v="13"/>
    <n v="1424.81"/>
    <n v="19"/>
    <n v="0"/>
    <d v="2018-04-29T00:00:00"/>
    <x v="39"/>
    <x v="3"/>
    <x v="0"/>
    <x v="1"/>
    <x v="2"/>
  </r>
  <r>
    <s v="28-28"/>
    <n v="2018"/>
    <n v="22"/>
    <n v="2398.8000000000002"/>
    <n v="43"/>
    <n v="0"/>
    <d v="2018-07-01T00:00:00"/>
    <x v="5"/>
    <x v="4"/>
    <x v="0"/>
    <x v="1"/>
    <x v="11"/>
  </r>
  <r>
    <s v="21-8"/>
    <n v="2020"/>
    <n v="24"/>
    <n v="3796894.03"/>
    <n v="984603"/>
    <n v="0"/>
    <d v="2020-07-19T00:00:00"/>
    <x v="37"/>
    <x v="10"/>
    <x v="1"/>
    <x v="1"/>
    <x v="9"/>
  </r>
  <r>
    <s v="21-20"/>
    <n v="2020"/>
    <n v="37"/>
    <n v="21211417.440000001"/>
    <n v="1643468"/>
    <n v="0"/>
    <d v="2020-10-18T00:00:00"/>
    <x v="40"/>
    <x v="2"/>
    <x v="1"/>
    <x v="1"/>
    <x v="0"/>
  </r>
  <r>
    <s v="21-1"/>
    <n v="2019"/>
    <n v="2"/>
    <n v="1288012.76"/>
    <n v="110071"/>
    <n v="0"/>
    <d v="2019-02-17T00:00:00"/>
    <x v="0"/>
    <x v="0"/>
    <x v="2"/>
    <x v="0"/>
    <x v="1"/>
  </r>
  <r>
    <s v="21-2"/>
    <n v="2020"/>
    <n v="19"/>
    <n v="15281.07"/>
    <n v="1006"/>
    <n v="0"/>
    <d v="2020-06-14T00:00:00"/>
    <x v="32"/>
    <x v="4"/>
    <x v="1"/>
    <x v="1"/>
    <x v="8"/>
  </r>
  <r>
    <s v="21-2"/>
    <n v="2020"/>
    <n v="37"/>
    <n v="21317.95"/>
    <n v="1106"/>
    <n v="0"/>
    <d v="2020-10-18T00:00:00"/>
    <x v="40"/>
    <x v="2"/>
    <x v="1"/>
    <x v="1"/>
    <x v="8"/>
  </r>
  <r>
    <s v="21-2"/>
    <n v="2019"/>
    <n v="14"/>
    <n v="13265.61"/>
    <n v="761"/>
    <n v="0"/>
    <d v="2019-05-12T00:00:00"/>
    <x v="29"/>
    <x v="6"/>
    <x v="2"/>
    <x v="1"/>
    <x v="8"/>
  </r>
  <r>
    <s v="22-12"/>
    <n v="2018"/>
    <n v="6"/>
    <n v="55890.3"/>
    <n v="5075"/>
    <n v="0"/>
    <d v="2018-03-11T00:00:00"/>
    <x v="41"/>
    <x v="11"/>
    <x v="0"/>
    <x v="1"/>
    <x v="3"/>
  </r>
  <r>
    <s v="22-9"/>
    <n v="2018"/>
    <n v="14"/>
    <n v="29419.89"/>
    <n v="4628"/>
    <n v="0"/>
    <d v="2018-05-06T00:00:00"/>
    <x v="13"/>
    <x v="3"/>
    <x v="0"/>
    <x v="1"/>
    <x v="6"/>
  </r>
  <r>
    <s v="28-23"/>
    <n v="2020"/>
    <n v="11"/>
    <n v="196924.42"/>
    <n v="17761"/>
    <n v="0"/>
    <d v="2020-04-19T00:00:00"/>
    <x v="35"/>
    <x v="3"/>
    <x v="1"/>
    <x v="1"/>
    <x v="22"/>
  </r>
  <r>
    <s v="22-4"/>
    <n v="2017"/>
    <n v="49"/>
    <n v="11802.61"/>
    <n v="25"/>
    <n v="0"/>
    <d v="2018-01-07T00:00:00"/>
    <x v="6"/>
    <x v="5"/>
    <x v="0"/>
    <x v="0"/>
    <x v="14"/>
  </r>
  <r>
    <s v="28-28"/>
    <n v="2018"/>
    <n v="31"/>
    <n v="1521.32"/>
    <n v="14"/>
    <n v="0"/>
    <d v="2018-09-02T00:00:00"/>
    <x v="49"/>
    <x v="8"/>
    <x v="0"/>
    <x v="1"/>
    <x v="11"/>
  </r>
  <r>
    <s v="27-31"/>
    <n v="2019"/>
    <n v="50"/>
    <n v="0.01"/>
    <n v="1"/>
    <n v="0"/>
    <d v="2020-01-19T00:00:00"/>
    <x v="7"/>
    <x v="5"/>
    <x v="1"/>
    <x v="0"/>
    <x v="13"/>
  </r>
  <r>
    <s v="27-31"/>
    <n v="2019"/>
    <n v="10"/>
    <n v="-385.75"/>
    <n v="-19"/>
    <n v="0"/>
    <d v="2019-04-14T00:00:00"/>
    <x v="24"/>
    <x v="3"/>
    <x v="2"/>
    <x v="1"/>
    <x v="13"/>
  </r>
  <r>
    <s v="21-3"/>
    <n v="2020"/>
    <n v="10"/>
    <n v="195205.08"/>
    <n v="79859"/>
    <n v="0"/>
    <d v="2020-04-12T00:00:00"/>
    <x v="24"/>
    <x v="3"/>
    <x v="1"/>
    <x v="1"/>
    <x v="5"/>
  </r>
  <r>
    <s v="21-1"/>
    <n v="2017"/>
    <n v="49"/>
    <n v="1173508.99"/>
    <n v="100242"/>
    <n v="0"/>
    <d v="2018-01-07T00:00:00"/>
    <x v="6"/>
    <x v="5"/>
    <x v="0"/>
    <x v="0"/>
    <x v="1"/>
  </r>
  <r>
    <s v="21-2"/>
    <n v="2019"/>
    <n v="30"/>
    <n v="21004.75"/>
    <n v="2280"/>
    <n v="0"/>
    <d v="2019-09-01T00:00:00"/>
    <x v="49"/>
    <x v="8"/>
    <x v="2"/>
    <x v="1"/>
    <x v="8"/>
  </r>
  <r>
    <s v="22-10"/>
    <n v="2018"/>
    <n v="25"/>
    <n v="6783.41"/>
    <n v="244"/>
    <n v="0"/>
    <d v="2018-07-22T00:00:00"/>
    <x v="37"/>
    <x v="10"/>
    <x v="0"/>
    <x v="1"/>
    <x v="17"/>
  </r>
  <r>
    <s v="21-15"/>
    <n v="2019"/>
    <n v="46"/>
    <n v="6406"/>
    <n v="89"/>
    <n v="0"/>
    <d v="2019-12-22T00:00:00"/>
    <x v="12"/>
    <x v="7"/>
    <x v="2"/>
    <x v="1"/>
    <x v="19"/>
  </r>
  <r>
    <s v="25-3"/>
    <n v="2020"/>
    <n v="37"/>
    <n v="16.920000000000002"/>
    <n v="6"/>
    <n v="0"/>
    <d v="2020-10-18T00:00:00"/>
    <x v="40"/>
    <x v="2"/>
    <x v="1"/>
    <x v="1"/>
    <x v="23"/>
  </r>
  <r>
    <s v="28-28"/>
    <n v="2020"/>
    <n v="14"/>
    <n v="22965.96"/>
    <n v="541"/>
    <n v="0"/>
    <d v="2020-05-10T00:00:00"/>
    <x v="29"/>
    <x v="6"/>
    <x v="1"/>
    <x v="1"/>
    <x v="11"/>
  </r>
  <r>
    <s v="28-28"/>
    <n v="2018"/>
    <n v="3"/>
    <n v="1116.1199999999999"/>
    <n v="11"/>
    <n v="0"/>
    <d v="2018-02-18T00:00:00"/>
    <x v="0"/>
    <x v="0"/>
    <x v="0"/>
    <x v="0"/>
    <x v="11"/>
  </r>
  <r>
    <s v="21-18"/>
    <n v="2018"/>
    <n v="11"/>
    <n v="634.14"/>
    <n v="4"/>
    <n v="0"/>
    <d v="2018-04-15T00:00:00"/>
    <x v="24"/>
    <x v="3"/>
    <x v="0"/>
    <x v="1"/>
    <x v="4"/>
  </r>
  <r>
    <s v="21-17"/>
    <n v="2020"/>
    <n v="52"/>
    <n v="2898.18"/>
    <n v="490"/>
    <n v="1064"/>
    <d v="2021-01-31T00:00:00"/>
    <x v="28"/>
    <x v="5"/>
    <x v="3"/>
    <x v="0"/>
    <x v="24"/>
  </r>
  <r>
    <s v="21-20"/>
    <n v="2020"/>
    <n v="5"/>
    <n v="11849529.25"/>
    <n v="1592763"/>
    <n v="0"/>
    <d v="2020-03-08T00:00:00"/>
    <x v="41"/>
    <x v="11"/>
    <x v="1"/>
    <x v="1"/>
    <x v="0"/>
  </r>
  <r>
    <s v="21-20"/>
    <n v="2018"/>
    <n v="15"/>
    <n v="20117139.120000001"/>
    <n v="2287959"/>
    <n v="0"/>
    <d v="2018-05-13T00:00:00"/>
    <x v="29"/>
    <x v="6"/>
    <x v="0"/>
    <x v="1"/>
    <x v="0"/>
  </r>
  <r>
    <s v="27-31"/>
    <n v="2020"/>
    <n v="26"/>
    <n v="0"/>
    <n v="0"/>
    <n v="0"/>
    <d v="2020-08-02T00:00:00"/>
    <x v="44"/>
    <x v="10"/>
    <x v="1"/>
    <x v="1"/>
    <x v="13"/>
  </r>
  <r>
    <s v="21-1"/>
    <n v="2019"/>
    <n v="9"/>
    <n v="1388497.98"/>
    <n v="119544"/>
    <n v="0"/>
    <d v="2019-04-07T00:00:00"/>
    <x v="3"/>
    <x v="3"/>
    <x v="2"/>
    <x v="1"/>
    <x v="1"/>
  </r>
  <r>
    <s v="21-4"/>
    <n v="2019"/>
    <n v="10"/>
    <n v="13818.68"/>
    <n v="4673"/>
    <n v="0"/>
    <d v="2019-04-14T00:00:00"/>
    <x v="24"/>
    <x v="3"/>
    <x v="2"/>
    <x v="1"/>
    <x v="10"/>
  </r>
  <r>
    <s v="21-6"/>
    <n v="2018"/>
    <n v="33"/>
    <n v="6959.48"/>
    <n v="1269"/>
    <n v="0"/>
    <d v="2018-09-16T00:00:00"/>
    <x v="50"/>
    <x v="1"/>
    <x v="0"/>
    <x v="1"/>
    <x v="15"/>
  </r>
  <r>
    <s v="22-9"/>
    <n v="2018"/>
    <n v="51"/>
    <n v="42636.93"/>
    <n v="5819"/>
    <n v="0"/>
    <d v="2019-01-20T00:00:00"/>
    <x v="7"/>
    <x v="5"/>
    <x v="2"/>
    <x v="0"/>
    <x v="6"/>
  </r>
  <r>
    <s v="28-23"/>
    <n v="2020"/>
    <n v="32"/>
    <n v="126970.82"/>
    <n v="17110"/>
    <n v="0"/>
    <d v="2020-09-13T00:00:00"/>
    <x v="50"/>
    <x v="1"/>
    <x v="1"/>
    <x v="1"/>
    <x v="22"/>
  </r>
  <r>
    <s v="28-26"/>
    <n v="2019"/>
    <n v="23"/>
    <n v="147258.07"/>
    <n v="1548"/>
    <n v="0"/>
    <d v="2019-07-14T00:00:00"/>
    <x v="20"/>
    <x v="10"/>
    <x v="2"/>
    <x v="1"/>
    <x v="20"/>
  </r>
  <r>
    <s v="21-5"/>
    <n v="2020"/>
    <n v="31"/>
    <n v="1286861.77"/>
    <n v="373396"/>
    <n v="0"/>
    <d v="2020-09-06T00:00:00"/>
    <x v="9"/>
    <x v="1"/>
    <x v="1"/>
    <x v="1"/>
    <x v="21"/>
  </r>
  <r>
    <s v="21-4"/>
    <n v="2019"/>
    <n v="23"/>
    <n v="15847.76"/>
    <n v="5207"/>
    <n v="0"/>
    <d v="2019-07-14T00:00:00"/>
    <x v="20"/>
    <x v="10"/>
    <x v="2"/>
    <x v="1"/>
    <x v="10"/>
  </r>
  <r>
    <s v="21-2"/>
    <n v="2019"/>
    <n v="10"/>
    <n v="11483.37"/>
    <n v="1113"/>
    <n v="0"/>
    <d v="2019-04-14T00:00:00"/>
    <x v="24"/>
    <x v="3"/>
    <x v="2"/>
    <x v="1"/>
    <x v="8"/>
  </r>
  <r>
    <s v="21-90"/>
    <n v="2020"/>
    <n v="27"/>
    <n v="50"/>
    <n v="1"/>
    <n v="0"/>
    <d v="2020-08-09T00:00:00"/>
    <x v="43"/>
    <x v="8"/>
    <x v="1"/>
    <x v="1"/>
    <x v="12"/>
  </r>
  <r>
    <s v="22-10"/>
    <n v="2020"/>
    <n v="28"/>
    <n v="6266.33"/>
    <n v="190"/>
    <n v="0"/>
    <d v="2020-08-16T00:00:00"/>
    <x v="14"/>
    <x v="8"/>
    <x v="1"/>
    <x v="1"/>
    <x v="17"/>
  </r>
  <r>
    <s v="28-23"/>
    <n v="2019"/>
    <n v="35"/>
    <n v="57005.760000000002"/>
    <n v="8293"/>
    <n v="0"/>
    <d v="2019-10-06T00:00:00"/>
    <x v="2"/>
    <x v="2"/>
    <x v="2"/>
    <x v="1"/>
    <x v="22"/>
  </r>
  <r>
    <s v="25-1"/>
    <n v="2019"/>
    <n v="12"/>
    <n v="165.36"/>
    <n v="2"/>
    <n v="0"/>
    <d v="2019-04-28T00:00:00"/>
    <x v="39"/>
    <x v="3"/>
    <x v="2"/>
    <x v="1"/>
    <x v="2"/>
  </r>
  <r>
    <s v="25-3"/>
    <n v="2018"/>
    <n v="1"/>
    <n v="0"/>
    <n v="0"/>
    <n v="0"/>
    <d v="2018-02-04T00:00:00"/>
    <x v="28"/>
    <x v="5"/>
    <x v="0"/>
    <x v="0"/>
    <x v="23"/>
  </r>
  <r>
    <s v="22-14"/>
    <n v="2018"/>
    <n v="44"/>
    <n v="-61.91"/>
    <n v="-1"/>
    <n v="0"/>
    <d v="2018-12-02T00:00:00"/>
    <x v="46"/>
    <x v="9"/>
    <x v="0"/>
    <x v="1"/>
    <x v="16"/>
  </r>
  <r>
    <s v="21-18"/>
    <n v="2018"/>
    <n v="29"/>
    <n v="1717.68"/>
    <n v="6"/>
    <n v="0"/>
    <d v="2018-08-19T00:00:00"/>
    <x v="14"/>
    <x v="8"/>
    <x v="0"/>
    <x v="1"/>
    <x v="4"/>
  </r>
  <r>
    <s v="28-26"/>
    <n v="2019"/>
    <n v="37"/>
    <n v="23447.15"/>
    <n v="476"/>
    <n v="0"/>
    <d v="2019-10-20T00:00:00"/>
    <x v="40"/>
    <x v="2"/>
    <x v="2"/>
    <x v="1"/>
    <x v="20"/>
  </r>
  <r>
    <s v="28-26"/>
    <n v="2020"/>
    <n v="36"/>
    <n v="0"/>
    <n v="0"/>
    <n v="0"/>
    <d v="2020-10-11T00:00:00"/>
    <x v="38"/>
    <x v="2"/>
    <x v="1"/>
    <x v="1"/>
    <x v="20"/>
  </r>
  <r>
    <s v="21-7"/>
    <n v="2019"/>
    <n v="26"/>
    <n v="2554045.58"/>
    <n v="599360"/>
    <n v="0"/>
    <d v="2019-08-04T00:00:00"/>
    <x v="44"/>
    <x v="10"/>
    <x v="2"/>
    <x v="1"/>
    <x v="18"/>
  </r>
  <r>
    <s v="21-1"/>
    <n v="2020"/>
    <n v="18"/>
    <n v="2215535.7999999998"/>
    <n v="196320"/>
    <n v="0"/>
    <d v="2020-06-07T00:00:00"/>
    <x v="8"/>
    <x v="4"/>
    <x v="1"/>
    <x v="1"/>
    <x v="1"/>
  </r>
  <r>
    <s v="21-1"/>
    <n v="2019"/>
    <n v="40"/>
    <n v="1437341.23"/>
    <n v="132859"/>
    <n v="0"/>
    <d v="2019-11-10T00:00:00"/>
    <x v="18"/>
    <x v="9"/>
    <x v="2"/>
    <x v="1"/>
    <x v="1"/>
  </r>
  <r>
    <s v="21-4"/>
    <n v="2018"/>
    <n v="13"/>
    <n v="14639.18"/>
    <n v="5066"/>
    <n v="0"/>
    <d v="2018-04-29T00:00:00"/>
    <x v="39"/>
    <x v="3"/>
    <x v="0"/>
    <x v="1"/>
    <x v="10"/>
  </r>
  <r>
    <s v="21-4"/>
    <n v="2019"/>
    <n v="6"/>
    <n v="12838.33"/>
    <n v="4245"/>
    <n v="0"/>
    <d v="2019-03-17T00:00:00"/>
    <x v="42"/>
    <x v="11"/>
    <x v="2"/>
    <x v="1"/>
    <x v="10"/>
  </r>
  <r>
    <s v="22-12"/>
    <n v="2019"/>
    <n v="20"/>
    <n v="37884.410000000003"/>
    <n v="3535"/>
    <n v="0"/>
    <d v="2019-06-23T00:00:00"/>
    <x v="31"/>
    <x v="4"/>
    <x v="2"/>
    <x v="1"/>
    <x v="3"/>
  </r>
  <r>
    <s v="28-23"/>
    <n v="2018"/>
    <n v="9"/>
    <n v="25876.39"/>
    <n v="1282"/>
    <n v="0"/>
    <d v="2018-04-01T00:00:00"/>
    <x v="30"/>
    <x v="11"/>
    <x v="0"/>
    <x v="1"/>
    <x v="22"/>
  </r>
  <r>
    <s v="25-1"/>
    <n v="2018"/>
    <n v="52"/>
    <n v="82.68"/>
    <n v="1"/>
    <n v="0"/>
    <d v="2019-01-27T00:00:00"/>
    <x v="23"/>
    <x v="5"/>
    <x v="2"/>
    <x v="0"/>
    <x v="2"/>
  </r>
  <r>
    <s v="28-28"/>
    <n v="2018"/>
    <n v="7"/>
    <n v="3003.89"/>
    <n v="61"/>
    <n v="0"/>
    <d v="2018-03-18T00:00:00"/>
    <x v="42"/>
    <x v="11"/>
    <x v="0"/>
    <x v="1"/>
    <x v="11"/>
  </r>
  <r>
    <s v="21-18"/>
    <n v="2018"/>
    <n v="22"/>
    <n v="1713.94"/>
    <n v="7"/>
    <n v="0"/>
    <d v="2018-07-01T00:00:00"/>
    <x v="5"/>
    <x v="4"/>
    <x v="0"/>
    <x v="1"/>
    <x v="4"/>
  </r>
  <r>
    <s v="21-3"/>
    <n v="2020"/>
    <n v="52"/>
    <n v="361383.67"/>
    <n v="69178"/>
    <n v="574237"/>
    <d v="2021-01-31T00:00:00"/>
    <x v="28"/>
    <x v="5"/>
    <x v="3"/>
    <x v="0"/>
    <x v="5"/>
  </r>
  <r>
    <s v="21-17"/>
    <n v="2021"/>
    <n v="2"/>
    <n v="4452.96"/>
    <n v="726"/>
    <n v="1064"/>
    <d v="2021-02-14T00:00:00"/>
    <x v="0"/>
    <x v="0"/>
    <x v="3"/>
    <x v="0"/>
    <x v="24"/>
  </r>
  <r>
    <s v="21-8"/>
    <n v="2020"/>
    <n v="23"/>
    <n v="3693278.65"/>
    <n v="935957"/>
    <n v="0"/>
    <d v="2020-07-12T00:00:00"/>
    <x v="20"/>
    <x v="10"/>
    <x v="1"/>
    <x v="1"/>
    <x v="9"/>
  </r>
  <r>
    <s v="21-7"/>
    <n v="2020"/>
    <n v="34"/>
    <n v="2624617.04"/>
    <n v="564911"/>
    <n v="0"/>
    <d v="2020-09-27T00:00:00"/>
    <x v="1"/>
    <x v="1"/>
    <x v="1"/>
    <x v="1"/>
    <x v="18"/>
  </r>
  <r>
    <s v="21-1"/>
    <n v="2020"/>
    <n v="39"/>
    <n v="2041121.66"/>
    <n v="157183"/>
    <n v="0"/>
    <d v="2020-11-01T00:00:00"/>
    <x v="4"/>
    <x v="2"/>
    <x v="1"/>
    <x v="1"/>
    <x v="1"/>
  </r>
  <r>
    <s v="21-18"/>
    <n v="2020"/>
    <n v="9"/>
    <n v="69335.14"/>
    <n v="712"/>
    <n v="0"/>
    <d v="2020-04-05T00:00:00"/>
    <x v="3"/>
    <x v="3"/>
    <x v="1"/>
    <x v="1"/>
    <x v="4"/>
  </r>
  <r>
    <s v="25-3"/>
    <n v="2017"/>
    <n v="50"/>
    <n v="0"/>
    <n v="0"/>
    <n v="0"/>
    <d v="2018-01-14T00:00:00"/>
    <x v="11"/>
    <x v="5"/>
    <x v="0"/>
    <x v="0"/>
    <x v="23"/>
  </r>
  <r>
    <s v="28-23"/>
    <n v="2018"/>
    <n v="19"/>
    <n v="42951.42"/>
    <n v="2339"/>
    <n v="0"/>
    <d v="2018-06-10T00:00:00"/>
    <x v="8"/>
    <x v="4"/>
    <x v="0"/>
    <x v="1"/>
    <x v="22"/>
  </r>
  <r>
    <s v="22-4"/>
    <n v="2020"/>
    <n v="18"/>
    <n v="0"/>
    <n v="0"/>
    <n v="0"/>
    <d v="2020-06-07T00:00:00"/>
    <x v="8"/>
    <x v="4"/>
    <x v="1"/>
    <x v="1"/>
    <x v="14"/>
  </r>
  <r>
    <s v="28-23"/>
    <n v="2019"/>
    <n v="34"/>
    <n v="54689.33"/>
    <n v="8266"/>
    <n v="0"/>
    <d v="2019-09-29T00:00:00"/>
    <x v="1"/>
    <x v="1"/>
    <x v="2"/>
    <x v="1"/>
    <x v="22"/>
  </r>
  <r>
    <s v="28-23"/>
    <n v="2019"/>
    <n v="6"/>
    <n v="50850.55"/>
    <n v="3081"/>
    <n v="0"/>
    <d v="2019-03-17T00:00:00"/>
    <x v="42"/>
    <x v="11"/>
    <x v="2"/>
    <x v="1"/>
    <x v="22"/>
  </r>
  <r>
    <s v="22-4"/>
    <n v="2019"/>
    <n v="49"/>
    <n v="9641.25"/>
    <n v="9"/>
    <n v="0"/>
    <d v="2020-01-12T00:00:00"/>
    <x v="11"/>
    <x v="5"/>
    <x v="1"/>
    <x v="0"/>
    <x v="14"/>
  </r>
  <r>
    <s v="28-28"/>
    <n v="2020"/>
    <n v="33"/>
    <n v="9491.84"/>
    <n v="139"/>
    <n v="0"/>
    <d v="2020-09-20T00:00:00"/>
    <x v="51"/>
    <x v="1"/>
    <x v="1"/>
    <x v="1"/>
    <x v="11"/>
  </r>
  <r>
    <s v="22-4"/>
    <n v="2018"/>
    <n v="28"/>
    <n v="0"/>
    <n v="0"/>
    <n v="0"/>
    <d v="2018-08-12T00:00:00"/>
    <x v="43"/>
    <x v="8"/>
    <x v="0"/>
    <x v="1"/>
    <x v="14"/>
  </r>
  <r>
    <s v="21-8"/>
    <n v="2019"/>
    <n v="20"/>
    <n v="3514343.16"/>
    <n v="960429"/>
    <n v="0"/>
    <d v="2019-06-23T00:00:00"/>
    <x v="31"/>
    <x v="4"/>
    <x v="2"/>
    <x v="1"/>
    <x v="9"/>
  </r>
  <r>
    <s v="21-1"/>
    <n v="2018"/>
    <n v="34"/>
    <n v="1382510.71"/>
    <n v="114169"/>
    <n v="0"/>
    <d v="2018-09-23T00:00:00"/>
    <x v="51"/>
    <x v="1"/>
    <x v="0"/>
    <x v="1"/>
    <x v="1"/>
  </r>
  <r>
    <s v="21-4"/>
    <n v="2018"/>
    <n v="19"/>
    <n v="16456.439999999999"/>
    <n v="5431"/>
    <n v="0"/>
    <d v="2018-06-10T00:00:00"/>
    <x v="8"/>
    <x v="4"/>
    <x v="0"/>
    <x v="1"/>
    <x v="10"/>
  </r>
  <r>
    <s v="21-2"/>
    <n v="2019"/>
    <n v="25"/>
    <n v="14642.89"/>
    <n v="1218"/>
    <n v="0"/>
    <d v="2019-07-28T00:00:00"/>
    <x v="17"/>
    <x v="10"/>
    <x v="2"/>
    <x v="1"/>
    <x v="8"/>
  </r>
  <r>
    <s v="22-12"/>
    <n v="2020"/>
    <n v="47"/>
    <n v="28972.66"/>
    <n v="2374"/>
    <n v="0"/>
    <d v="2020-12-27T00:00:00"/>
    <x v="19"/>
    <x v="7"/>
    <x v="1"/>
    <x v="1"/>
    <x v="3"/>
  </r>
  <r>
    <s v="22-12"/>
    <n v="2019"/>
    <n v="10"/>
    <n v="39695.74"/>
    <n v="3743"/>
    <n v="0"/>
    <d v="2019-04-14T00:00:00"/>
    <x v="24"/>
    <x v="3"/>
    <x v="2"/>
    <x v="1"/>
    <x v="3"/>
  </r>
  <r>
    <s v="22-10"/>
    <n v="2018"/>
    <n v="19"/>
    <n v="12506.22"/>
    <n v="465"/>
    <n v="0"/>
    <d v="2018-06-10T00:00:00"/>
    <x v="8"/>
    <x v="4"/>
    <x v="0"/>
    <x v="1"/>
    <x v="17"/>
  </r>
  <r>
    <s v="21-15"/>
    <n v="2018"/>
    <n v="26"/>
    <n v="9441.32"/>
    <n v="150"/>
    <n v="0"/>
    <d v="2018-07-29T00:00:00"/>
    <x v="17"/>
    <x v="10"/>
    <x v="0"/>
    <x v="1"/>
    <x v="19"/>
  </r>
  <r>
    <s v="21-13"/>
    <n v="2018"/>
    <n v="14"/>
    <n v="-5.41"/>
    <n v="-2"/>
    <n v="0"/>
    <d v="2018-05-06T00:00:00"/>
    <x v="13"/>
    <x v="3"/>
    <x v="0"/>
    <x v="1"/>
    <x v="7"/>
  </r>
  <r>
    <s v="22-4"/>
    <n v="2020"/>
    <n v="17"/>
    <n v="6427.5"/>
    <n v="6"/>
    <n v="0"/>
    <d v="2020-05-31T00:00:00"/>
    <x v="10"/>
    <x v="6"/>
    <x v="1"/>
    <x v="1"/>
    <x v="14"/>
  </r>
  <r>
    <s v="21-8"/>
    <n v="2018"/>
    <n v="53"/>
    <n v="1836826.7"/>
    <n v="637802"/>
    <n v="0"/>
    <d v="2019-02-03T00:00:00"/>
    <x v="28"/>
    <x v="5"/>
    <x v="2"/>
    <x v="0"/>
    <x v="9"/>
  </r>
  <r>
    <s v="21-3"/>
    <n v="2019"/>
    <n v="51"/>
    <n v="171645.89"/>
    <n v="58218"/>
    <n v="0"/>
    <d v="2020-01-26T00:00:00"/>
    <x v="23"/>
    <x v="5"/>
    <x v="1"/>
    <x v="0"/>
    <x v="5"/>
  </r>
  <r>
    <s v="21-1"/>
    <n v="2019"/>
    <n v="50"/>
    <n v="1311841.07"/>
    <n v="121830"/>
    <n v="0"/>
    <d v="2020-01-19T00:00:00"/>
    <x v="7"/>
    <x v="5"/>
    <x v="1"/>
    <x v="0"/>
    <x v="1"/>
  </r>
  <r>
    <s v="21-4"/>
    <n v="2018"/>
    <n v="22"/>
    <n v="14129.26"/>
    <n v="4836"/>
    <n v="0"/>
    <d v="2018-07-01T00:00:00"/>
    <x v="5"/>
    <x v="4"/>
    <x v="0"/>
    <x v="1"/>
    <x v="10"/>
  </r>
  <r>
    <s v="21-4"/>
    <n v="2019"/>
    <n v="33"/>
    <n v="22577.41"/>
    <n v="4562"/>
    <n v="0"/>
    <d v="2019-09-22T00:00:00"/>
    <x v="51"/>
    <x v="1"/>
    <x v="2"/>
    <x v="1"/>
    <x v="10"/>
  </r>
  <r>
    <s v="21-2"/>
    <n v="2020"/>
    <n v="6"/>
    <n v="8860.9599999999991"/>
    <n v="916"/>
    <n v="0"/>
    <d v="2020-03-15T00:00:00"/>
    <x v="42"/>
    <x v="11"/>
    <x v="1"/>
    <x v="1"/>
    <x v="8"/>
  </r>
  <r>
    <s v="21-6"/>
    <n v="2020"/>
    <n v="6"/>
    <n v="5642.63"/>
    <n v="1172"/>
    <n v="0"/>
    <d v="2020-03-15T00:00:00"/>
    <x v="42"/>
    <x v="11"/>
    <x v="1"/>
    <x v="1"/>
    <x v="15"/>
  </r>
  <r>
    <s v="22-12"/>
    <n v="2019"/>
    <n v="22"/>
    <n v="89945.84"/>
    <n v="8379"/>
    <n v="0"/>
    <d v="2019-07-07T00:00:00"/>
    <x v="27"/>
    <x v="10"/>
    <x v="2"/>
    <x v="1"/>
    <x v="3"/>
  </r>
  <r>
    <s v="25-1"/>
    <n v="2020"/>
    <n v="12"/>
    <n v="0"/>
    <n v="0"/>
    <n v="0"/>
    <d v="2020-04-26T00:00:00"/>
    <x v="39"/>
    <x v="3"/>
    <x v="1"/>
    <x v="1"/>
    <x v="2"/>
  </r>
  <r>
    <s v="28-5"/>
    <n v="2020"/>
    <n v="15"/>
    <n v="0"/>
    <n v="0"/>
    <n v="0"/>
    <d v="2020-05-17T00:00:00"/>
    <x v="15"/>
    <x v="6"/>
    <x v="1"/>
    <x v="1"/>
    <x v="27"/>
  </r>
  <r>
    <s v="22-4"/>
    <n v="2019"/>
    <n v="1"/>
    <n v="347.38"/>
    <n v="2"/>
    <n v="0"/>
    <d v="2019-02-10T00:00:00"/>
    <x v="21"/>
    <x v="0"/>
    <x v="2"/>
    <x v="0"/>
    <x v="14"/>
  </r>
  <r>
    <s v="21-3"/>
    <n v="2021"/>
    <n v="2"/>
    <n v="316012.46000000002"/>
    <n v="61745"/>
    <n v="582314"/>
    <d v="2021-02-14T00:00:00"/>
    <x v="0"/>
    <x v="0"/>
    <x v="3"/>
    <x v="0"/>
    <x v="5"/>
  </r>
  <r>
    <s v="21-4"/>
    <n v="2021"/>
    <n v="2"/>
    <n v="33395.800000000003"/>
    <n v="4915"/>
    <n v="64997"/>
    <d v="2021-02-14T00:00:00"/>
    <x v="0"/>
    <x v="0"/>
    <x v="3"/>
    <x v="0"/>
    <x v="10"/>
  </r>
  <r>
    <s v="22-4"/>
    <n v="2020"/>
    <n v="51"/>
    <n v="9641.25"/>
    <n v="9"/>
    <n v="427"/>
    <d v="2021-01-24T00:00:00"/>
    <x v="23"/>
    <x v="5"/>
    <x v="3"/>
    <x v="0"/>
    <x v="14"/>
  </r>
  <r>
    <s v="27-31"/>
    <n v="2018"/>
    <n v="32"/>
    <n v="6329.09"/>
    <n v="434"/>
    <n v="0"/>
    <d v="2018-09-09T00:00:00"/>
    <x v="9"/>
    <x v="1"/>
    <x v="0"/>
    <x v="1"/>
    <x v="13"/>
  </r>
  <r>
    <s v="21-3"/>
    <n v="2019"/>
    <n v="28"/>
    <n v="154605.63"/>
    <n v="52535"/>
    <n v="0"/>
    <d v="2019-08-18T00:00:00"/>
    <x v="14"/>
    <x v="8"/>
    <x v="2"/>
    <x v="1"/>
    <x v="5"/>
  </r>
  <r>
    <s v="21-4"/>
    <n v="2020"/>
    <n v="13"/>
    <n v="37314.89"/>
    <n v="7656"/>
    <n v="0"/>
    <d v="2020-05-03T00:00:00"/>
    <x v="13"/>
    <x v="3"/>
    <x v="1"/>
    <x v="1"/>
    <x v="10"/>
  </r>
  <r>
    <s v="21-17"/>
    <n v="2020"/>
    <n v="29"/>
    <n v="1404.32"/>
    <n v="352"/>
    <n v="0"/>
    <d v="2020-08-23T00:00:00"/>
    <x v="47"/>
    <x v="8"/>
    <x v="1"/>
    <x v="1"/>
    <x v="24"/>
  </r>
  <r>
    <s v="28-28"/>
    <n v="2018"/>
    <n v="21"/>
    <n v="3637.59"/>
    <n v="73"/>
    <n v="0"/>
    <d v="2018-06-24T00:00:00"/>
    <x v="31"/>
    <x v="4"/>
    <x v="0"/>
    <x v="1"/>
    <x v="11"/>
  </r>
  <r>
    <s v="28-28"/>
    <n v="2018"/>
    <n v="43"/>
    <n v="1229.47"/>
    <n v="15"/>
    <n v="0"/>
    <d v="2018-11-25T00:00:00"/>
    <x v="45"/>
    <x v="9"/>
    <x v="0"/>
    <x v="1"/>
    <x v="11"/>
  </r>
  <r>
    <s v="28-26"/>
    <n v="2020"/>
    <n v="46"/>
    <n v="0"/>
    <n v="0"/>
    <n v="0"/>
    <d v="2020-12-20T00:00:00"/>
    <x v="12"/>
    <x v="7"/>
    <x v="1"/>
    <x v="1"/>
    <x v="20"/>
  </r>
  <r>
    <s v="27-31"/>
    <n v="2019"/>
    <n v="2"/>
    <n v="-492.65"/>
    <n v="-28"/>
    <n v="0"/>
    <d v="2019-02-17T00:00:00"/>
    <x v="0"/>
    <x v="0"/>
    <x v="2"/>
    <x v="0"/>
    <x v="13"/>
  </r>
  <r>
    <s v="27-31"/>
    <n v="2019"/>
    <n v="48"/>
    <n v="0"/>
    <n v="0"/>
    <n v="0"/>
    <d v="2020-01-05T00:00:00"/>
    <x v="6"/>
    <x v="5"/>
    <x v="1"/>
    <x v="0"/>
    <x v="13"/>
  </r>
  <r>
    <s v="21-20"/>
    <n v="2019"/>
    <n v="35"/>
    <n v="13004746.57"/>
    <n v="1717548"/>
    <n v="0"/>
    <d v="2019-10-06T00:00:00"/>
    <x v="2"/>
    <x v="2"/>
    <x v="2"/>
    <x v="1"/>
    <x v="0"/>
  </r>
  <r>
    <s v="21-20"/>
    <n v="2018"/>
    <n v="42"/>
    <n v="8767763.4600000009"/>
    <n v="1162125"/>
    <n v="0"/>
    <d v="2018-11-18T00:00:00"/>
    <x v="16"/>
    <x v="9"/>
    <x v="0"/>
    <x v="1"/>
    <x v="0"/>
  </r>
  <r>
    <s v="21-5"/>
    <n v="2018"/>
    <n v="49"/>
    <n v="669736.06999999995"/>
    <n v="211916"/>
    <n v="0"/>
    <d v="2019-01-06T00:00:00"/>
    <x v="6"/>
    <x v="5"/>
    <x v="2"/>
    <x v="0"/>
    <x v="21"/>
  </r>
  <r>
    <s v="21-5"/>
    <n v="2020"/>
    <n v="22"/>
    <n v="1142124.93"/>
    <n v="386262"/>
    <n v="0"/>
    <d v="2020-07-05T00:00:00"/>
    <x v="27"/>
    <x v="10"/>
    <x v="1"/>
    <x v="1"/>
    <x v="21"/>
  </r>
  <r>
    <s v="21-5"/>
    <n v="2020"/>
    <n v="16"/>
    <n v="1243177.1000000001"/>
    <n v="444907"/>
    <n v="0"/>
    <d v="2020-05-24T00:00:00"/>
    <x v="48"/>
    <x v="6"/>
    <x v="1"/>
    <x v="1"/>
    <x v="21"/>
  </r>
  <r>
    <s v="21-5"/>
    <n v="2018"/>
    <n v="23"/>
    <n v="794400.79"/>
    <n v="253763"/>
    <n v="0"/>
    <d v="2018-07-08T00:00:00"/>
    <x v="27"/>
    <x v="10"/>
    <x v="0"/>
    <x v="1"/>
    <x v="21"/>
  </r>
  <r>
    <s v="21-5"/>
    <n v="2020"/>
    <n v="21"/>
    <n v="1230238.04"/>
    <n v="421229"/>
    <n v="0"/>
    <d v="2020-06-28T00:00:00"/>
    <x v="5"/>
    <x v="4"/>
    <x v="1"/>
    <x v="1"/>
    <x v="21"/>
  </r>
  <r>
    <s v="21-8"/>
    <n v="2018"/>
    <n v="45"/>
    <n v="1604387.82"/>
    <n v="562680"/>
    <n v="0"/>
    <d v="2018-12-09T00:00:00"/>
    <x v="22"/>
    <x v="7"/>
    <x v="0"/>
    <x v="1"/>
    <x v="9"/>
  </r>
  <r>
    <s v="21-3"/>
    <n v="2018"/>
    <n v="5"/>
    <n v="235612.45"/>
    <n v="25008"/>
    <n v="0"/>
    <d v="2018-03-04T00:00:00"/>
    <x v="36"/>
    <x v="0"/>
    <x v="0"/>
    <x v="1"/>
    <x v="5"/>
  </r>
  <r>
    <s v="27-31"/>
    <n v="2020"/>
    <n v="35"/>
    <n v="-0.01"/>
    <n v="-1"/>
    <n v="0"/>
    <d v="2020-10-04T00:00:00"/>
    <x v="2"/>
    <x v="2"/>
    <x v="1"/>
    <x v="1"/>
    <x v="13"/>
  </r>
  <r>
    <s v="21-6"/>
    <n v="2019"/>
    <n v="21"/>
    <n v="7790.07"/>
    <n v="2044"/>
    <n v="0"/>
    <d v="2019-06-30T00:00:00"/>
    <x v="5"/>
    <x v="4"/>
    <x v="2"/>
    <x v="1"/>
    <x v="15"/>
  </r>
  <r>
    <s v="21-2"/>
    <n v="2020"/>
    <n v="15"/>
    <n v="22482.91"/>
    <n v="1109"/>
    <n v="0"/>
    <d v="2020-05-17T00:00:00"/>
    <x v="15"/>
    <x v="6"/>
    <x v="1"/>
    <x v="1"/>
    <x v="8"/>
  </r>
  <r>
    <s v="21-17"/>
    <n v="2019"/>
    <n v="29"/>
    <n v="249.92"/>
    <n v="36"/>
    <n v="0"/>
    <d v="2019-08-25T00:00:00"/>
    <x v="47"/>
    <x v="8"/>
    <x v="2"/>
    <x v="1"/>
    <x v="24"/>
  </r>
  <r>
    <s v="21-15"/>
    <n v="2018"/>
    <n v="43"/>
    <n v="5408.81"/>
    <n v="82"/>
    <n v="0"/>
    <d v="2018-11-25T00:00:00"/>
    <x v="45"/>
    <x v="9"/>
    <x v="0"/>
    <x v="1"/>
    <x v="19"/>
  </r>
  <r>
    <s v="21-15"/>
    <n v="2019"/>
    <n v="22"/>
    <n v="9394.35"/>
    <n v="134"/>
    <n v="0"/>
    <d v="2019-07-07T00:00:00"/>
    <x v="27"/>
    <x v="10"/>
    <x v="2"/>
    <x v="1"/>
    <x v="19"/>
  </r>
  <r>
    <s v="22-9"/>
    <n v="2020"/>
    <n v="33"/>
    <n v="313269.73"/>
    <n v="63125"/>
    <n v="0"/>
    <d v="2020-09-20T00:00:00"/>
    <x v="51"/>
    <x v="1"/>
    <x v="1"/>
    <x v="1"/>
    <x v="6"/>
  </r>
  <r>
    <s v="28-23"/>
    <n v="2019"/>
    <n v="36"/>
    <n v="55362.53"/>
    <n v="7967"/>
    <n v="0"/>
    <d v="2019-10-13T00:00:00"/>
    <x v="38"/>
    <x v="2"/>
    <x v="2"/>
    <x v="1"/>
    <x v="22"/>
  </r>
  <r>
    <s v="21-4"/>
    <n v="2019"/>
    <n v="29"/>
    <n v="20904.77"/>
    <n v="4800"/>
    <n v="0"/>
    <d v="2019-08-25T00:00:00"/>
    <x v="47"/>
    <x v="8"/>
    <x v="2"/>
    <x v="1"/>
    <x v="10"/>
  </r>
  <r>
    <s v="21-1"/>
    <n v="2020"/>
    <n v="47"/>
    <n v="1788367.85"/>
    <n v="137086"/>
    <n v="0"/>
    <d v="2020-12-27T00:00:00"/>
    <x v="19"/>
    <x v="7"/>
    <x v="1"/>
    <x v="1"/>
    <x v="1"/>
  </r>
  <r>
    <s v="21-6"/>
    <n v="2019"/>
    <n v="50"/>
    <n v="8049.3"/>
    <n v="1547"/>
    <n v="0"/>
    <d v="2020-01-19T00:00:00"/>
    <x v="7"/>
    <x v="5"/>
    <x v="1"/>
    <x v="0"/>
    <x v="15"/>
  </r>
  <r>
    <s v="21-2"/>
    <n v="2019"/>
    <n v="41"/>
    <n v="31895.62"/>
    <n v="2524"/>
    <n v="0"/>
    <d v="2019-11-17T00:00:00"/>
    <x v="16"/>
    <x v="9"/>
    <x v="2"/>
    <x v="1"/>
    <x v="8"/>
  </r>
  <r>
    <s v="21-2"/>
    <n v="2018"/>
    <n v="1"/>
    <n v="6460.12"/>
    <n v="271"/>
    <n v="0"/>
    <d v="2018-02-04T00:00:00"/>
    <x v="28"/>
    <x v="5"/>
    <x v="0"/>
    <x v="0"/>
    <x v="8"/>
  </r>
  <r>
    <s v="21-90"/>
    <n v="2018"/>
    <n v="30"/>
    <n v="1306.4000000000001"/>
    <n v="10"/>
    <n v="0"/>
    <d v="2018-08-26T00:00:00"/>
    <x v="47"/>
    <x v="8"/>
    <x v="0"/>
    <x v="1"/>
    <x v="12"/>
  </r>
  <r>
    <s v="22-4"/>
    <n v="2019"/>
    <n v="7"/>
    <n v="3562.5"/>
    <n v="3"/>
    <n v="0"/>
    <d v="2019-03-24T00:00:00"/>
    <x v="25"/>
    <x v="11"/>
    <x v="2"/>
    <x v="1"/>
    <x v="14"/>
  </r>
  <r>
    <s v="28-28"/>
    <n v="2018"/>
    <n v="51"/>
    <n v="367.16"/>
    <n v="7"/>
    <n v="0"/>
    <d v="2019-01-20T00:00:00"/>
    <x v="7"/>
    <x v="5"/>
    <x v="2"/>
    <x v="0"/>
    <x v="11"/>
  </r>
  <r>
    <s v="28-28"/>
    <n v="2018"/>
    <n v="30"/>
    <n v="808.19"/>
    <n v="16"/>
    <n v="0"/>
    <d v="2018-08-26T00:00:00"/>
    <x v="47"/>
    <x v="8"/>
    <x v="0"/>
    <x v="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421D2A-DDA8-4678-B804-2841A8A99866}" name="PivotTable1" cacheId="7" applyNumberFormats="0" applyBorderFormats="0" applyFontFormats="0" applyPatternFormats="0" applyAlignmentFormats="0" applyWidthHeightFormats="1" dataCaption="Values" updatedVersion="6" minRefreshableVersion="3" useAutoFormatting="1" colGrandTotals="0" itemPrintTitles="1" mergeItem="1" createdVersion="6" indent="0" outline="1" outlineData="1" multipleFieldFilters="0" chartFormat="10" rowHeaderCaption="Mo/Wk" colHeaderCaption="Year">
  <location ref="A4:J16" firstHeaderRow="1" firstDataRow="3"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axis="axisPage" showAll="0">
      <items count="3">
        <item x="1"/>
        <item x="0"/>
        <item t="default"/>
      </items>
    </pivotField>
    <pivotField showAll="0"/>
  </pivotFields>
  <rowFields count="2">
    <field x="8"/>
    <field x="7"/>
  </rowFields>
  <rowItems count="10">
    <i>
      <x/>
    </i>
    <i r="1">
      <x/>
    </i>
    <i r="1">
      <x v="1"/>
    </i>
    <i r="1">
      <x v="2"/>
    </i>
    <i r="1">
      <x v="3"/>
    </i>
    <i r="1">
      <x v="4"/>
    </i>
    <i>
      <x v="1"/>
    </i>
    <i r="1">
      <x v="5"/>
    </i>
    <i r="1">
      <x v="6"/>
    </i>
    <i t="grand">
      <x/>
    </i>
  </rowItems>
  <colFields count="2">
    <field x="9"/>
    <field x="-2"/>
  </colFields>
  <colItems count="9">
    <i>
      <x v="1"/>
      <x/>
    </i>
    <i r="1" i="1">
      <x v="1"/>
    </i>
    <i r="1" i="2">
      <x v="2"/>
    </i>
    <i>
      <x v="2"/>
      <x/>
    </i>
    <i r="1" i="1">
      <x v="1"/>
    </i>
    <i r="1" i="2">
      <x v="2"/>
    </i>
    <i>
      <x v="3"/>
      <x/>
    </i>
    <i r="1" i="1">
      <x v="1"/>
    </i>
    <i r="1" i="2">
      <x v="2"/>
    </i>
  </colItems>
  <pageFields count="1">
    <pageField fld="10" item="1" hier="-1"/>
  </pageFields>
  <dataFields count="3">
    <dataField name="UNITS " fld="4" baseField="0" baseItem="0" numFmtId="3"/>
    <dataField name="Diff" fld="4" showDataAs="difference" baseField="9" baseItem="1048828" numFmtId="3"/>
    <dataField name="% Diff" fld="4" showDataAs="percentDiff" baseField="9" baseItem="1048828" numFmtId="10"/>
  </dataFields>
  <formats count="4">
    <format dxfId="10">
      <pivotArea dataOnly="0" labelOnly="1" fieldPosition="0">
        <references count="1">
          <reference field="9" count="0"/>
        </references>
      </pivotArea>
    </format>
    <format dxfId="9">
      <pivotArea dataOnly="0" labelOnly="1" outline="0" fieldPosition="0">
        <references count="2">
          <reference field="4294967294" count="3">
            <x v="0"/>
            <x v="1"/>
            <x v="2"/>
          </reference>
          <reference field="9" count="1" selected="0">
            <x v="1"/>
          </reference>
        </references>
      </pivotArea>
    </format>
    <format dxfId="8">
      <pivotArea dataOnly="0" labelOnly="1" outline="0" fieldPosition="0">
        <references count="2">
          <reference field="4294967294" count="3">
            <x v="0"/>
            <x v="1"/>
            <x v="2"/>
          </reference>
          <reference field="9" count="1" selected="0">
            <x v="2"/>
          </reference>
        </references>
      </pivotArea>
    </format>
    <format dxfId="7">
      <pivotArea outline="0" fieldPosition="0">
        <references count="1">
          <reference field="4294967294" count="1">
            <x v="1"/>
          </reference>
        </references>
      </pivotArea>
    </format>
  </formats>
  <chartFormats count="3">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F5DBBCA-EEB0-4663-BF3D-7202FFB4D6FF}" name="PivotTable1"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9" rowHeaderCaption="Mo/Wk" colHeaderCaption="Year">
  <location ref="A3:D69" firstHeaderRow="1" firstDataRow="2"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showAll="0"/>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2">
    <field x="8"/>
    <field x="7"/>
  </rowFields>
  <rowItems count="65">
    <i>
      <x/>
    </i>
    <i r="1">
      <x/>
    </i>
    <i r="1">
      <x v="1"/>
    </i>
    <i r="1">
      <x v="2"/>
    </i>
    <i r="1">
      <x v="3"/>
    </i>
    <i r="1">
      <x v="4"/>
    </i>
    <i>
      <x v="1"/>
    </i>
    <i r="1">
      <x v="5"/>
    </i>
    <i r="1">
      <x v="6"/>
    </i>
    <i r="1">
      <x v="7"/>
    </i>
    <i r="1">
      <x v="8"/>
    </i>
    <i>
      <x v="2"/>
    </i>
    <i r="1">
      <x v="9"/>
    </i>
    <i r="1">
      <x v="10"/>
    </i>
    <i r="1">
      <x v="11"/>
    </i>
    <i r="1">
      <x v="12"/>
    </i>
    <i>
      <x v="3"/>
    </i>
    <i r="1">
      <x v="13"/>
    </i>
    <i r="1">
      <x v="14"/>
    </i>
    <i r="1">
      <x v="15"/>
    </i>
    <i r="1">
      <x v="16"/>
    </i>
    <i r="1">
      <x v="17"/>
    </i>
    <i>
      <x v="4"/>
    </i>
    <i r="1">
      <x v="18"/>
    </i>
    <i r="1">
      <x v="19"/>
    </i>
    <i r="1">
      <x v="20"/>
    </i>
    <i r="1">
      <x v="21"/>
    </i>
    <i>
      <x v="5"/>
    </i>
    <i r="1">
      <x v="22"/>
    </i>
    <i r="1">
      <x v="23"/>
    </i>
    <i r="1">
      <x v="24"/>
    </i>
    <i r="1">
      <x v="25"/>
    </i>
    <i>
      <x v="6"/>
    </i>
    <i r="1">
      <x v="26"/>
    </i>
    <i r="1">
      <x v="27"/>
    </i>
    <i r="1">
      <x v="28"/>
    </i>
    <i r="1">
      <x v="29"/>
    </i>
    <i r="1">
      <x v="30"/>
    </i>
    <i>
      <x v="7"/>
    </i>
    <i r="1">
      <x v="31"/>
    </i>
    <i r="1">
      <x v="32"/>
    </i>
    <i r="1">
      <x v="33"/>
    </i>
    <i r="1">
      <x v="34"/>
    </i>
    <i>
      <x v="8"/>
    </i>
    <i r="1">
      <x v="35"/>
    </i>
    <i r="1">
      <x v="36"/>
    </i>
    <i r="1">
      <x v="37"/>
    </i>
    <i r="1">
      <x v="38"/>
    </i>
    <i>
      <x v="9"/>
    </i>
    <i r="1">
      <x v="39"/>
    </i>
    <i r="1">
      <x v="40"/>
    </i>
    <i r="1">
      <x v="41"/>
    </i>
    <i r="1">
      <x v="42"/>
    </i>
    <i r="1">
      <x v="43"/>
    </i>
    <i>
      <x v="10"/>
    </i>
    <i r="1">
      <x v="44"/>
    </i>
    <i r="1">
      <x v="45"/>
    </i>
    <i r="1">
      <x v="46"/>
    </i>
    <i r="1">
      <x v="47"/>
    </i>
    <i>
      <x v="11"/>
    </i>
    <i r="1">
      <x v="48"/>
    </i>
    <i r="1">
      <x v="49"/>
    </i>
    <i r="1">
      <x v="50"/>
    </i>
    <i r="1">
      <x v="51"/>
    </i>
    <i t="grand">
      <x/>
    </i>
  </rowItems>
  <colFields count="1">
    <field x="9"/>
  </colFields>
  <colItems count="3">
    <i>
      <x v="1"/>
    </i>
    <i>
      <x v="2"/>
    </i>
    <i>
      <x v="3"/>
    </i>
  </colItems>
  <pageFields count="1">
    <pageField fld="11" item="10" hier="-1"/>
  </pageFields>
  <dataFields count="1">
    <dataField name="UNITS " fld="4" baseField="0" baseItem="0" numFmtId="3"/>
  </dataFields>
  <chartFormats count="11">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6" format="4" series="1">
      <pivotArea type="data" outline="0" fieldPosition="0">
        <references count="2">
          <reference field="4294967294" count="1" selected="0">
            <x v="0"/>
          </reference>
          <reference field="9" count="1" selected="0">
            <x v="1"/>
          </reference>
        </references>
      </pivotArea>
    </chartFormat>
    <chartFormat chart="6" format="5" series="1">
      <pivotArea type="data" outline="0" fieldPosition="0">
        <references count="2">
          <reference field="4294967294" count="1" selected="0">
            <x v="0"/>
          </reference>
          <reference field="9" count="1" selected="0">
            <x v="2"/>
          </reference>
        </references>
      </pivotArea>
    </chartFormat>
    <chartFormat chart="7" format="6" series="1">
      <pivotArea type="data" outline="0" fieldPosition="0">
        <references count="2">
          <reference field="4294967294" count="1" selected="0">
            <x v="0"/>
          </reference>
          <reference field="9" count="1" selected="0">
            <x v="1"/>
          </reference>
        </references>
      </pivotArea>
    </chartFormat>
    <chartFormat chart="7" format="7" series="1">
      <pivotArea type="data" outline="0" fieldPosition="0">
        <references count="2">
          <reference field="4294967294" count="1" selected="0">
            <x v="0"/>
          </reference>
          <reference field="9" count="1" selected="0">
            <x v="2"/>
          </reference>
        </references>
      </pivotArea>
    </chartFormat>
    <chartFormat chart="8" format="8" series="1">
      <pivotArea type="data" outline="0" fieldPosition="0">
        <references count="2">
          <reference field="4294967294" count="1" selected="0">
            <x v="0"/>
          </reference>
          <reference field="9" count="1" selected="0">
            <x v="1"/>
          </reference>
        </references>
      </pivotArea>
    </chartFormat>
    <chartFormat chart="8" format="9" series="1">
      <pivotArea type="data" outline="0" fieldPosition="0">
        <references count="2">
          <reference field="4294967294" count="1" selected="0">
            <x v="0"/>
          </reference>
          <reference field="9" count="1" selected="0">
            <x v="2"/>
          </reference>
        </references>
      </pivotArea>
    </chartFormat>
    <chartFormat chart="8" format="10" series="1">
      <pivotArea type="data" outline="0" fieldPosition="0">
        <references count="1">
          <reference field="4294967294" count="1" selected="0">
            <x v="0"/>
          </reference>
        </references>
      </pivotArea>
    </chartFormat>
    <chartFormat chart="8"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9D5087F-102D-4653-88E2-C8C029A4FAAC}" name="PivotTable2"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6">
  <location ref="L8:M12" firstHeaderRow="1" firstDataRow="1" firstDataCol="1" rowPageCount="2" colPageCount="1"/>
  <pivotFields count="12">
    <pivotField multipleItemSelectionAllowed="1" showAll="0"/>
    <pivotField showAll="0"/>
    <pivotField showAll="0"/>
    <pivotField showAll="0"/>
    <pivotField dataField="1" showAll="0"/>
    <pivotField showAll="0"/>
    <pivotField numFmtId="14" showAll="0"/>
    <pivotField showAll="0"/>
    <pivotField showAll="0"/>
    <pivotField axis="axisRow" showAll="0">
      <items count="5">
        <item h="1" x="0"/>
        <item x="2"/>
        <item x="1"/>
        <item x="3"/>
        <item t="default"/>
      </items>
    </pivotField>
    <pivotField axis="axisPage" showAll="0">
      <items count="3">
        <item x="1"/>
        <item x="0"/>
        <item t="default"/>
      </items>
    </pivotField>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1">
    <field x="9"/>
  </rowFields>
  <rowItems count="4">
    <i>
      <x v="1"/>
    </i>
    <i>
      <x v="2"/>
    </i>
    <i>
      <x v="3"/>
    </i>
    <i t="grand">
      <x/>
    </i>
  </rowItems>
  <colItems count="1">
    <i/>
  </colItems>
  <pageFields count="2">
    <pageField fld="10" item="1" hier="-1"/>
    <pageField fld="11" item="10" hier="-1"/>
  </pageFields>
  <dataFields count="1">
    <dataField name="UNITS " fld="4" baseField="0" baseItem="0" numFmtId="3"/>
  </dataFields>
  <chartFormats count="14">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3" format="0" series="1">
      <pivotArea type="data" outline="0" fieldPosition="0">
        <references count="2">
          <reference field="4294967294" count="1" selected="0">
            <x v="0"/>
          </reference>
          <reference field="9" count="1" selected="0">
            <x v="1"/>
          </reference>
        </references>
      </pivotArea>
    </chartFormat>
    <chartFormat chart="3" format="1" series="1">
      <pivotArea type="data" outline="0" fieldPosition="0">
        <references count="2">
          <reference field="4294967294" count="1" selected="0">
            <x v="0"/>
          </reference>
          <reference field="9" count="1" selected="0">
            <x v="2"/>
          </reference>
        </references>
      </pivotArea>
    </chartFormat>
    <chartFormat chart="4" format="2" series="1">
      <pivotArea type="data" outline="0" fieldPosition="0">
        <references count="2">
          <reference field="4294967294" count="1" selected="0">
            <x v="0"/>
          </reference>
          <reference field="9" count="1" selected="0">
            <x v="1"/>
          </reference>
        </references>
      </pivotArea>
    </chartFormat>
    <chartFormat chart="4" format="3" series="1">
      <pivotArea type="data" outline="0" fieldPosition="0">
        <references count="2">
          <reference field="4294967294" count="1" selected="0">
            <x v="0"/>
          </reference>
          <reference field="9" count="1" selected="0">
            <x v="2"/>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A96502D-24AC-4435-9E10-9434546DFBC0}" name="PivotTable2"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5">
  <location ref="L8:M12" firstHeaderRow="1" firstDataRow="1" firstDataCol="1" rowPageCount="2" colPageCount="1"/>
  <pivotFields count="12">
    <pivotField multipleItemSelectionAllowed="1" showAll="0"/>
    <pivotField showAll="0"/>
    <pivotField showAll="0"/>
    <pivotField showAll="0"/>
    <pivotField dataField="1" showAll="0"/>
    <pivotField showAll="0"/>
    <pivotField numFmtId="14" showAll="0"/>
    <pivotField showAll="0"/>
    <pivotField showAll="0"/>
    <pivotField axis="axisRow" showAll="0">
      <items count="5">
        <item h="1" x="0"/>
        <item x="2"/>
        <item x="1"/>
        <item x="3"/>
        <item t="default"/>
      </items>
    </pivotField>
    <pivotField axis="axisPage" showAll="0">
      <items count="3">
        <item x="1"/>
        <item x="0"/>
        <item t="default"/>
      </items>
    </pivotField>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1">
    <field x="9"/>
  </rowFields>
  <rowItems count="4">
    <i>
      <x v="1"/>
    </i>
    <i>
      <x v="2"/>
    </i>
    <i>
      <x v="3"/>
    </i>
    <i t="grand">
      <x/>
    </i>
  </rowItems>
  <colItems count="1">
    <i/>
  </colItems>
  <pageFields count="2">
    <pageField fld="10" item="1" hier="-1"/>
    <pageField fld="11" item="0" hier="-1"/>
  </pageFields>
  <dataFields count="1">
    <dataField name="UNITS " fld="4" baseField="0" baseItem="0" numFmtId="3"/>
  </dataFields>
  <chartFormats count="13">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3" format="0" series="1">
      <pivotArea type="data" outline="0" fieldPosition="0">
        <references count="2">
          <reference field="4294967294" count="1" selected="0">
            <x v="0"/>
          </reference>
          <reference field="9" count="1" selected="0">
            <x v="1"/>
          </reference>
        </references>
      </pivotArea>
    </chartFormat>
    <chartFormat chart="3" format="1" series="1">
      <pivotArea type="data" outline="0" fieldPosition="0">
        <references count="2">
          <reference field="4294967294" count="1" selected="0">
            <x v="0"/>
          </reference>
          <reference field="9" count="1" selected="0">
            <x v="2"/>
          </reference>
        </references>
      </pivotArea>
    </chartFormat>
    <chartFormat chart="4" format="2" series="1">
      <pivotArea type="data" outline="0" fieldPosition="0">
        <references count="2">
          <reference field="4294967294" count="1" selected="0">
            <x v="0"/>
          </reference>
          <reference field="9" count="1" selected="0">
            <x v="1"/>
          </reference>
        </references>
      </pivotArea>
    </chartFormat>
    <chartFormat chart="4" format="3" series="1">
      <pivotArea type="data" outline="0" fieldPosition="0">
        <references count="2">
          <reference field="4294967294" count="1" selected="0">
            <x v="0"/>
          </reference>
          <reference field="9" count="1" selected="0">
            <x v="2"/>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277C965-1855-4A42-9C56-C91E0028E189}" name="PivotTable1"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8" rowHeaderCaption="Mo/Wk" colHeaderCaption="Year">
  <location ref="A3:D69" firstHeaderRow="1" firstDataRow="2"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showAll="0"/>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2">
    <field x="8"/>
    <field x="7"/>
  </rowFields>
  <rowItems count="65">
    <i>
      <x/>
    </i>
    <i r="1">
      <x/>
    </i>
    <i r="1">
      <x v="1"/>
    </i>
    <i r="1">
      <x v="2"/>
    </i>
    <i r="1">
      <x v="3"/>
    </i>
    <i r="1">
      <x v="4"/>
    </i>
    <i>
      <x v="1"/>
    </i>
    <i r="1">
      <x v="5"/>
    </i>
    <i r="1">
      <x v="6"/>
    </i>
    <i r="1">
      <x v="7"/>
    </i>
    <i r="1">
      <x v="8"/>
    </i>
    <i>
      <x v="2"/>
    </i>
    <i r="1">
      <x v="9"/>
    </i>
    <i r="1">
      <x v="10"/>
    </i>
    <i r="1">
      <x v="11"/>
    </i>
    <i r="1">
      <x v="12"/>
    </i>
    <i>
      <x v="3"/>
    </i>
    <i r="1">
      <x v="13"/>
    </i>
    <i r="1">
      <x v="14"/>
    </i>
    <i r="1">
      <x v="15"/>
    </i>
    <i r="1">
      <x v="16"/>
    </i>
    <i r="1">
      <x v="17"/>
    </i>
    <i>
      <x v="4"/>
    </i>
    <i r="1">
      <x v="18"/>
    </i>
    <i r="1">
      <x v="19"/>
    </i>
    <i r="1">
      <x v="20"/>
    </i>
    <i r="1">
      <x v="21"/>
    </i>
    <i>
      <x v="5"/>
    </i>
    <i r="1">
      <x v="22"/>
    </i>
    <i r="1">
      <x v="23"/>
    </i>
    <i r="1">
      <x v="24"/>
    </i>
    <i r="1">
      <x v="25"/>
    </i>
    <i>
      <x v="6"/>
    </i>
    <i r="1">
      <x v="26"/>
    </i>
    <i r="1">
      <x v="27"/>
    </i>
    <i r="1">
      <x v="28"/>
    </i>
    <i r="1">
      <x v="29"/>
    </i>
    <i r="1">
      <x v="30"/>
    </i>
    <i>
      <x v="7"/>
    </i>
    <i r="1">
      <x v="31"/>
    </i>
    <i r="1">
      <x v="32"/>
    </i>
    <i r="1">
      <x v="33"/>
    </i>
    <i r="1">
      <x v="34"/>
    </i>
    <i>
      <x v="8"/>
    </i>
    <i r="1">
      <x v="35"/>
    </i>
    <i r="1">
      <x v="36"/>
    </i>
    <i r="1">
      <x v="37"/>
    </i>
    <i r="1">
      <x v="38"/>
    </i>
    <i>
      <x v="9"/>
    </i>
    <i r="1">
      <x v="39"/>
    </i>
    <i r="1">
      <x v="40"/>
    </i>
    <i r="1">
      <x v="41"/>
    </i>
    <i r="1">
      <x v="42"/>
    </i>
    <i r="1">
      <x v="43"/>
    </i>
    <i>
      <x v="10"/>
    </i>
    <i r="1">
      <x v="44"/>
    </i>
    <i r="1">
      <x v="45"/>
    </i>
    <i r="1">
      <x v="46"/>
    </i>
    <i r="1">
      <x v="47"/>
    </i>
    <i>
      <x v="11"/>
    </i>
    <i r="1">
      <x v="48"/>
    </i>
    <i r="1">
      <x v="49"/>
    </i>
    <i r="1">
      <x v="50"/>
    </i>
    <i r="1">
      <x v="51"/>
    </i>
    <i t="grand">
      <x/>
    </i>
  </rowItems>
  <colFields count="1">
    <field x="9"/>
  </colFields>
  <colItems count="3">
    <i>
      <x v="1"/>
    </i>
    <i>
      <x v="2"/>
    </i>
    <i>
      <x v="3"/>
    </i>
  </colItems>
  <pageFields count="1">
    <pageField fld="11" item="0" hier="-1"/>
  </pageFields>
  <dataFields count="1">
    <dataField name="UNITS " fld="4" baseField="0" baseItem="0" numFmtId="3"/>
  </dataFields>
  <chartFormats count="9">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6" format="4" series="1">
      <pivotArea type="data" outline="0" fieldPosition="0">
        <references count="2">
          <reference field="4294967294" count="1" selected="0">
            <x v="0"/>
          </reference>
          <reference field="9" count="1" selected="0">
            <x v="1"/>
          </reference>
        </references>
      </pivotArea>
    </chartFormat>
    <chartFormat chart="6" format="5" series="1">
      <pivotArea type="data" outline="0" fieldPosition="0">
        <references count="2">
          <reference field="4294967294" count="1" selected="0">
            <x v="0"/>
          </reference>
          <reference field="9" count="1" selected="0">
            <x v="2"/>
          </reference>
        </references>
      </pivotArea>
    </chartFormat>
    <chartFormat chart="7" format="6" series="1">
      <pivotArea type="data" outline="0" fieldPosition="0">
        <references count="2">
          <reference field="4294967294" count="1" selected="0">
            <x v="0"/>
          </reference>
          <reference field="9" count="1" selected="0">
            <x v="1"/>
          </reference>
        </references>
      </pivotArea>
    </chartFormat>
    <chartFormat chart="7" format="7" series="1">
      <pivotArea type="data" outline="0" fieldPosition="0">
        <references count="2">
          <reference field="4294967294" count="1" selected="0">
            <x v="0"/>
          </reference>
          <reference field="9"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6F16DF-5329-4E08-A7BF-FC1905FC67C5}" name="PivotTable2"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0">
  <location ref="L8:M12" firstHeaderRow="1" firstDataRow="1" firstDataCol="1" rowPageCount="2" colPageCount="1"/>
  <pivotFields count="12">
    <pivotField multipleItemSelectionAllowed="1" showAll="0"/>
    <pivotField showAll="0"/>
    <pivotField showAll="0"/>
    <pivotField showAll="0"/>
    <pivotField dataField="1" showAll="0"/>
    <pivotField showAll="0"/>
    <pivotField numFmtId="14" showAll="0"/>
    <pivotField showAll="0"/>
    <pivotField showAll="0"/>
    <pivotField axis="axisRow" showAll="0">
      <items count="5">
        <item h="1" x="0"/>
        <item x="2"/>
        <item x="1"/>
        <item x="3"/>
        <item t="default"/>
      </items>
    </pivotField>
    <pivotField axis="axisPage" showAll="0">
      <items count="3">
        <item x="1"/>
        <item x="0"/>
        <item t="default"/>
      </items>
    </pivotField>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1">
    <field x="9"/>
  </rowFields>
  <rowItems count="4">
    <i>
      <x v="1"/>
    </i>
    <i>
      <x v="2"/>
    </i>
    <i>
      <x v="3"/>
    </i>
    <i t="grand">
      <x/>
    </i>
  </rowItems>
  <colItems count="1">
    <i/>
  </colItems>
  <pageFields count="2">
    <pageField fld="10" item="1" hier="-1"/>
    <pageField fld="11" hier="-1"/>
  </pageFields>
  <dataFields count="1">
    <dataField name="UNITS " fld="4" baseField="0" baseItem="0" numFmtId="3"/>
  </dataFields>
  <chartFormats count="10">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3" format="0" series="1">
      <pivotArea type="data" outline="0" fieldPosition="0">
        <references count="2">
          <reference field="4294967294" count="1" selected="0">
            <x v="0"/>
          </reference>
          <reference field="9" count="1" selected="0">
            <x v="1"/>
          </reference>
        </references>
      </pivotArea>
    </chartFormat>
    <chartFormat chart="3" format="1" series="1">
      <pivotArea type="data" outline="0" fieldPosition="0">
        <references count="2">
          <reference field="4294967294" count="1" selected="0">
            <x v="0"/>
          </reference>
          <reference field="9" count="1" selected="0">
            <x v="2"/>
          </reference>
        </references>
      </pivotArea>
    </chartFormat>
    <chartFormat chart="4" format="2" series="1">
      <pivotArea type="data" outline="0" fieldPosition="0">
        <references count="2">
          <reference field="4294967294" count="1" selected="0">
            <x v="0"/>
          </reference>
          <reference field="9" count="1" selected="0">
            <x v="1"/>
          </reference>
        </references>
      </pivotArea>
    </chartFormat>
    <chartFormat chart="4" format="3" series="1">
      <pivotArea type="data" outline="0" fieldPosition="0">
        <references count="2">
          <reference field="4294967294" count="1" selected="0">
            <x v="0"/>
          </reference>
          <reference field="9" count="1" selected="0">
            <x v="2"/>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00EC84-E8A7-4195-AF09-8855FC11A727}" name="PivotTable1"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5" rowHeaderCaption="Mo/Wk" colHeaderCaption="Year">
  <location ref="A3:D69" firstHeaderRow="1" firstDataRow="2"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showAll="0"/>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2">
    <field x="8"/>
    <field x="7"/>
  </rowFields>
  <rowItems count="65">
    <i>
      <x/>
    </i>
    <i r="1">
      <x/>
    </i>
    <i r="1">
      <x v="1"/>
    </i>
    <i r="1">
      <x v="2"/>
    </i>
    <i r="1">
      <x v="3"/>
    </i>
    <i r="1">
      <x v="4"/>
    </i>
    <i>
      <x v="1"/>
    </i>
    <i r="1">
      <x v="5"/>
    </i>
    <i r="1">
      <x v="6"/>
    </i>
    <i r="1">
      <x v="7"/>
    </i>
    <i r="1">
      <x v="8"/>
    </i>
    <i>
      <x v="2"/>
    </i>
    <i r="1">
      <x v="9"/>
    </i>
    <i r="1">
      <x v="10"/>
    </i>
    <i r="1">
      <x v="11"/>
    </i>
    <i r="1">
      <x v="12"/>
    </i>
    <i>
      <x v="3"/>
    </i>
    <i r="1">
      <x v="13"/>
    </i>
    <i r="1">
      <x v="14"/>
    </i>
    <i r="1">
      <x v="15"/>
    </i>
    <i r="1">
      <x v="16"/>
    </i>
    <i r="1">
      <x v="17"/>
    </i>
    <i>
      <x v="4"/>
    </i>
    <i r="1">
      <x v="18"/>
    </i>
    <i r="1">
      <x v="19"/>
    </i>
    <i r="1">
      <x v="20"/>
    </i>
    <i r="1">
      <x v="21"/>
    </i>
    <i>
      <x v="5"/>
    </i>
    <i r="1">
      <x v="22"/>
    </i>
    <i r="1">
      <x v="23"/>
    </i>
    <i r="1">
      <x v="24"/>
    </i>
    <i r="1">
      <x v="25"/>
    </i>
    <i>
      <x v="6"/>
    </i>
    <i r="1">
      <x v="26"/>
    </i>
    <i r="1">
      <x v="27"/>
    </i>
    <i r="1">
      <x v="28"/>
    </i>
    <i r="1">
      <x v="29"/>
    </i>
    <i r="1">
      <x v="30"/>
    </i>
    <i>
      <x v="7"/>
    </i>
    <i r="1">
      <x v="31"/>
    </i>
    <i r="1">
      <x v="32"/>
    </i>
    <i r="1">
      <x v="33"/>
    </i>
    <i r="1">
      <x v="34"/>
    </i>
    <i>
      <x v="8"/>
    </i>
    <i r="1">
      <x v="35"/>
    </i>
    <i r="1">
      <x v="36"/>
    </i>
    <i r="1">
      <x v="37"/>
    </i>
    <i r="1">
      <x v="38"/>
    </i>
    <i>
      <x v="9"/>
    </i>
    <i r="1">
      <x v="39"/>
    </i>
    <i r="1">
      <x v="40"/>
    </i>
    <i r="1">
      <x v="41"/>
    </i>
    <i r="1">
      <x v="42"/>
    </i>
    <i r="1">
      <x v="43"/>
    </i>
    <i>
      <x v="10"/>
    </i>
    <i r="1">
      <x v="44"/>
    </i>
    <i r="1">
      <x v="45"/>
    </i>
    <i r="1">
      <x v="46"/>
    </i>
    <i r="1">
      <x v="47"/>
    </i>
    <i>
      <x v="11"/>
    </i>
    <i r="1">
      <x v="48"/>
    </i>
    <i r="1">
      <x v="49"/>
    </i>
    <i r="1">
      <x v="50"/>
    </i>
    <i r="1">
      <x v="51"/>
    </i>
    <i t="grand">
      <x/>
    </i>
  </rowItems>
  <colFields count="1">
    <field x="9"/>
  </colFields>
  <colItems count="3">
    <i>
      <x v="1"/>
    </i>
    <i>
      <x v="2"/>
    </i>
    <i>
      <x v="3"/>
    </i>
  </colItems>
  <pageFields count="1">
    <pageField fld="11" hier="-1"/>
  </pageFields>
  <dataFields count="1">
    <dataField name="UNITS " fld="4" baseField="0" baseItem="0" numFmtId="3"/>
  </dataFields>
  <chartFormats count="14">
    <chartFormat chart="0" format="2" series="1">
      <pivotArea type="data" outline="0" fieldPosition="0">
        <references count="2">
          <reference field="4294967294" count="1" selected="0">
            <x v="0"/>
          </reference>
          <reference field="9" count="1" selected="0">
            <x v="1"/>
          </reference>
        </references>
      </pivotArea>
    </chartFormat>
    <chartFormat chart="0" format="3" series="1">
      <pivotArea type="data" outline="0" fieldPosition="0">
        <references count="2">
          <reference field="4294967294" count="1" selected="0">
            <x v="0"/>
          </reference>
          <reference field="9" count="1" selected="0">
            <x v="2"/>
          </reference>
        </references>
      </pivotArea>
    </chartFormat>
    <chartFormat chart="8" format="6" series="1">
      <pivotArea type="data" outline="0" fieldPosition="0">
        <references count="2">
          <reference field="4294967294" count="1" selected="0">
            <x v="0"/>
          </reference>
          <reference field="9" count="1" selected="0">
            <x v="1"/>
          </reference>
        </references>
      </pivotArea>
    </chartFormat>
    <chartFormat chart="8" format="7" series="1">
      <pivotArea type="data" outline="0" fieldPosition="0">
        <references count="2">
          <reference field="4294967294" count="1" selected="0">
            <x v="0"/>
          </reference>
          <reference field="9" count="1" selected="0">
            <x v="2"/>
          </reference>
        </references>
      </pivotArea>
    </chartFormat>
    <chartFormat chart="0" format="4" series="1">
      <pivotArea type="data" outline="0" fieldPosition="0">
        <references count="2">
          <reference field="4294967294" count="1" selected="0">
            <x v="0"/>
          </reference>
          <reference field="9" count="1" selected="0">
            <x v="3"/>
          </reference>
        </references>
      </pivotArea>
    </chartFormat>
    <chartFormat chart="8" format="8" series="1">
      <pivotArea type="data" outline="0" fieldPosition="0">
        <references count="2">
          <reference field="4294967294" count="1" selected="0">
            <x v="0"/>
          </reference>
          <reference field="9" count="1" selected="0">
            <x v="3"/>
          </reference>
        </references>
      </pivotArea>
    </chartFormat>
    <chartFormat chart="0" format="5"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11" format="10" series="1">
      <pivotArea type="data" outline="0" fieldPosition="0">
        <references count="2">
          <reference field="4294967294" count="1" selected="0">
            <x v="0"/>
          </reference>
          <reference field="9" count="1" selected="0">
            <x v="1"/>
          </reference>
        </references>
      </pivotArea>
    </chartFormat>
    <chartFormat chart="11" format="11" series="1">
      <pivotArea type="data" outline="0" fieldPosition="0">
        <references count="2">
          <reference field="4294967294" count="1" selected="0">
            <x v="0"/>
          </reference>
          <reference field="9" count="1" selected="0">
            <x v="2"/>
          </reference>
        </references>
      </pivotArea>
    </chartFormat>
    <chartFormat chart="11" format="12" series="1">
      <pivotArea type="data" outline="0" fieldPosition="0">
        <references count="2">
          <reference field="4294967294" count="1" selected="0">
            <x v="0"/>
          </reference>
          <reference field="9" count="1" selected="0">
            <x v="3"/>
          </reference>
        </references>
      </pivotArea>
    </chartFormat>
    <chartFormat chart="12" format="13" series="1">
      <pivotArea type="data" outline="0" fieldPosition="0">
        <references count="2">
          <reference field="4294967294" count="1" selected="0">
            <x v="0"/>
          </reference>
          <reference field="9" count="1" selected="0">
            <x v="1"/>
          </reference>
        </references>
      </pivotArea>
    </chartFormat>
    <chartFormat chart="12" format="14" series="1">
      <pivotArea type="data" outline="0" fieldPosition="0">
        <references count="2">
          <reference field="4294967294" count="1" selected="0">
            <x v="0"/>
          </reference>
          <reference field="9" count="1" selected="0">
            <x v="2"/>
          </reference>
        </references>
      </pivotArea>
    </chartFormat>
    <chartFormat chart="12" format="15"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F12B24-D69C-4955-A510-5ABF167AC99A}" name="PivotTable1" cacheId="7" applyNumberFormats="0" applyBorderFormats="0" applyFontFormats="0" applyPatternFormats="0" applyAlignmentFormats="0" applyWidthHeightFormats="1" dataCaption="Values" updatedVersion="6" minRefreshableVersion="3" colGrandTotals="0" itemPrintTitles="1" createdVersion="6" indent="0" outline="1" outlineData="1" multipleFieldFilters="0" chartFormat="10" rowHeaderCaption="Mo/Wk" colHeaderCaption="Year">
  <location ref="A3:D69" firstHeaderRow="1" firstDataRow="2"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showAll="0"/>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2">
    <field x="8"/>
    <field x="7"/>
  </rowFields>
  <rowItems count="65">
    <i>
      <x/>
    </i>
    <i r="1">
      <x/>
    </i>
    <i r="1">
      <x v="1"/>
    </i>
    <i r="1">
      <x v="2"/>
    </i>
    <i r="1">
      <x v="3"/>
    </i>
    <i r="1">
      <x v="4"/>
    </i>
    <i>
      <x v="1"/>
    </i>
    <i r="1">
      <x v="5"/>
    </i>
    <i r="1">
      <x v="6"/>
    </i>
    <i r="1">
      <x v="7"/>
    </i>
    <i r="1">
      <x v="8"/>
    </i>
    <i>
      <x v="2"/>
    </i>
    <i r="1">
      <x v="9"/>
    </i>
    <i r="1">
      <x v="10"/>
    </i>
    <i r="1">
      <x v="11"/>
    </i>
    <i r="1">
      <x v="12"/>
    </i>
    <i>
      <x v="3"/>
    </i>
    <i r="1">
      <x v="13"/>
    </i>
    <i r="1">
      <x v="14"/>
    </i>
    <i r="1">
      <x v="15"/>
    </i>
    <i r="1">
      <x v="16"/>
    </i>
    <i r="1">
      <x v="17"/>
    </i>
    <i>
      <x v="4"/>
    </i>
    <i r="1">
      <x v="18"/>
    </i>
    <i r="1">
      <x v="19"/>
    </i>
    <i r="1">
      <x v="20"/>
    </i>
    <i r="1">
      <x v="21"/>
    </i>
    <i>
      <x v="5"/>
    </i>
    <i r="1">
      <x v="22"/>
    </i>
    <i r="1">
      <x v="23"/>
    </i>
    <i r="1">
      <x v="24"/>
    </i>
    <i r="1">
      <x v="25"/>
    </i>
    <i>
      <x v="6"/>
    </i>
    <i r="1">
      <x v="26"/>
    </i>
    <i r="1">
      <x v="27"/>
    </i>
    <i r="1">
      <x v="28"/>
    </i>
    <i r="1">
      <x v="29"/>
    </i>
    <i r="1">
      <x v="30"/>
    </i>
    <i>
      <x v="7"/>
    </i>
    <i r="1">
      <x v="31"/>
    </i>
    <i r="1">
      <x v="32"/>
    </i>
    <i r="1">
      <x v="33"/>
    </i>
    <i r="1">
      <x v="34"/>
    </i>
    <i>
      <x v="8"/>
    </i>
    <i r="1">
      <x v="35"/>
    </i>
    <i r="1">
      <x v="36"/>
    </i>
    <i r="1">
      <x v="37"/>
    </i>
    <i r="1">
      <x v="38"/>
    </i>
    <i>
      <x v="9"/>
    </i>
    <i r="1">
      <x v="39"/>
    </i>
    <i r="1">
      <x v="40"/>
    </i>
    <i r="1">
      <x v="41"/>
    </i>
    <i r="1">
      <x v="42"/>
    </i>
    <i r="1">
      <x v="43"/>
    </i>
    <i>
      <x v="10"/>
    </i>
    <i r="1">
      <x v="44"/>
    </i>
    <i r="1">
      <x v="45"/>
    </i>
    <i r="1">
      <x v="46"/>
    </i>
    <i r="1">
      <x v="47"/>
    </i>
    <i>
      <x v="11"/>
    </i>
    <i r="1">
      <x v="48"/>
    </i>
    <i r="1">
      <x v="49"/>
    </i>
    <i r="1">
      <x v="50"/>
    </i>
    <i r="1">
      <x v="51"/>
    </i>
    <i t="grand">
      <x/>
    </i>
  </rowItems>
  <colFields count="1">
    <field x="9"/>
  </colFields>
  <colItems count="3">
    <i>
      <x v="1"/>
    </i>
    <i>
      <x v="2"/>
    </i>
    <i>
      <x v="3"/>
    </i>
  </colItems>
  <pageFields count="1">
    <pageField fld="11" item="7" hier="-1"/>
  </pageFields>
  <dataFields count="1">
    <dataField name="UNITS " fld="4" baseField="0" baseItem="0" numFmtId="3"/>
  </dataFields>
  <chartFormats count="7">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6" format="4" series="1">
      <pivotArea type="data" outline="0" fieldPosition="0">
        <references count="2">
          <reference field="4294967294" count="1" selected="0">
            <x v="0"/>
          </reference>
          <reference field="9" count="1" selected="0">
            <x v="1"/>
          </reference>
        </references>
      </pivotArea>
    </chartFormat>
    <chartFormat chart="6" format="5" series="1">
      <pivotArea type="data" outline="0" fieldPosition="0">
        <references count="2">
          <reference field="4294967294" count="1" selected="0">
            <x v="0"/>
          </reference>
          <reference field="9" count="1" selected="0">
            <x v="2"/>
          </reference>
        </references>
      </pivotArea>
    </chartFormat>
    <chartFormat chart="6" format="6" series="1">
      <pivotArea type="data" outline="0" fieldPosition="0">
        <references count="2">
          <reference field="4294967294" count="1" selected="0">
            <x v="0"/>
          </reference>
          <reference field="9" count="1" selected="0">
            <x v="3"/>
          </reference>
        </references>
      </pivotArea>
    </chartFormat>
    <chartFormat chart="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6E8049-AB20-42FE-AA51-E9C457025411}" name="PivotTable2" cacheId="7" applyNumberFormats="0" applyBorderFormats="0" applyFontFormats="0" applyPatternFormats="0" applyAlignmentFormats="0" applyWidthHeightFormats="1" dataCaption="Values" updatedVersion="6" minRefreshableVersion="3" colGrandTotals="0" itemPrintTitles="1" createdVersion="6" indent="0" outline="1" outlineData="1" multipleFieldFilters="0" chartFormat="22">
  <location ref="L8:M12" firstHeaderRow="1" firstDataRow="1" firstDataCol="1" rowPageCount="2" colPageCount="1"/>
  <pivotFields count="12">
    <pivotField multipleItemSelectionAllowed="1" showAll="0"/>
    <pivotField showAll="0"/>
    <pivotField showAll="0"/>
    <pivotField showAll="0"/>
    <pivotField dataField="1" showAll="0"/>
    <pivotField showAll="0"/>
    <pivotField numFmtId="14" showAll="0"/>
    <pivotField showAll="0"/>
    <pivotField showAll="0"/>
    <pivotField axis="axisRow" showAll="0">
      <items count="5">
        <item h="1" x="0"/>
        <item x="2"/>
        <item x="1"/>
        <item x="3"/>
        <item t="default"/>
      </items>
    </pivotField>
    <pivotField axis="axisPage" showAll="0">
      <items count="3">
        <item x="1"/>
        <item x="0"/>
        <item t="default"/>
      </items>
    </pivotField>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1">
    <field x="9"/>
  </rowFields>
  <rowItems count="4">
    <i>
      <x v="1"/>
    </i>
    <i>
      <x v="2"/>
    </i>
    <i>
      <x v="3"/>
    </i>
    <i t="grand">
      <x/>
    </i>
  </rowItems>
  <colItems count="1">
    <i/>
  </colItems>
  <pageFields count="2">
    <pageField fld="10" item="1" hier="-1"/>
    <pageField fld="11" item="7" hier="-1"/>
  </pageFields>
  <dataFields count="1">
    <dataField name="UNITS " fld="4" baseField="0" baseItem="0" numFmtId="3"/>
  </dataFields>
  <chartFormats count="13">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3" format="0" series="1">
      <pivotArea type="data" outline="0" fieldPosition="0">
        <references count="2">
          <reference field="4294967294" count="1" selected="0">
            <x v="0"/>
          </reference>
          <reference field="9" count="1" selected="0">
            <x v="1"/>
          </reference>
        </references>
      </pivotArea>
    </chartFormat>
    <chartFormat chart="3" format="1" series="1">
      <pivotArea type="data" outline="0" fieldPosition="0">
        <references count="2">
          <reference field="4294967294" count="1" selected="0">
            <x v="0"/>
          </reference>
          <reference field="9" count="1" selected="0">
            <x v="2"/>
          </reference>
        </references>
      </pivotArea>
    </chartFormat>
    <chartFormat chart="4" format="2" series="1">
      <pivotArea type="data" outline="0" fieldPosition="0">
        <references count="2">
          <reference field="4294967294" count="1" selected="0">
            <x v="0"/>
          </reference>
          <reference field="9" count="1" selected="0">
            <x v="1"/>
          </reference>
        </references>
      </pivotArea>
    </chartFormat>
    <chartFormat chart="4" format="3" series="1">
      <pivotArea type="data" outline="0" fieldPosition="0">
        <references count="2">
          <reference field="4294967294" count="1" selected="0">
            <x v="0"/>
          </reference>
          <reference field="9" count="1" selected="0">
            <x v="2"/>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234F73-0178-4408-885A-5C90139BA9F7}" name="PivotTable1"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7" rowHeaderCaption="Mo/Wk" colHeaderCaption="Year">
  <location ref="A3:D69" firstHeaderRow="1" firstDataRow="2"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showAll="0"/>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2">
    <field x="8"/>
    <field x="7"/>
  </rowFields>
  <rowItems count="65">
    <i>
      <x/>
    </i>
    <i r="1">
      <x/>
    </i>
    <i r="1">
      <x v="1"/>
    </i>
    <i r="1">
      <x v="2"/>
    </i>
    <i r="1">
      <x v="3"/>
    </i>
    <i r="1">
      <x v="4"/>
    </i>
    <i>
      <x v="1"/>
    </i>
    <i r="1">
      <x v="5"/>
    </i>
    <i r="1">
      <x v="6"/>
    </i>
    <i r="1">
      <x v="7"/>
    </i>
    <i r="1">
      <x v="8"/>
    </i>
    <i>
      <x v="2"/>
    </i>
    <i r="1">
      <x v="9"/>
    </i>
    <i r="1">
      <x v="10"/>
    </i>
    <i r="1">
      <x v="11"/>
    </i>
    <i r="1">
      <x v="12"/>
    </i>
    <i>
      <x v="3"/>
    </i>
    <i r="1">
      <x v="13"/>
    </i>
    <i r="1">
      <x v="14"/>
    </i>
    <i r="1">
      <x v="15"/>
    </i>
    <i r="1">
      <x v="16"/>
    </i>
    <i r="1">
      <x v="17"/>
    </i>
    <i>
      <x v="4"/>
    </i>
    <i r="1">
      <x v="18"/>
    </i>
    <i r="1">
      <x v="19"/>
    </i>
    <i r="1">
      <x v="20"/>
    </i>
    <i r="1">
      <x v="21"/>
    </i>
    <i>
      <x v="5"/>
    </i>
    <i r="1">
      <x v="22"/>
    </i>
    <i r="1">
      <x v="23"/>
    </i>
    <i r="1">
      <x v="24"/>
    </i>
    <i r="1">
      <x v="25"/>
    </i>
    <i>
      <x v="6"/>
    </i>
    <i r="1">
      <x v="26"/>
    </i>
    <i r="1">
      <x v="27"/>
    </i>
    <i r="1">
      <x v="28"/>
    </i>
    <i r="1">
      <x v="29"/>
    </i>
    <i r="1">
      <x v="30"/>
    </i>
    <i>
      <x v="7"/>
    </i>
    <i r="1">
      <x v="31"/>
    </i>
    <i r="1">
      <x v="32"/>
    </i>
    <i r="1">
      <x v="33"/>
    </i>
    <i r="1">
      <x v="34"/>
    </i>
    <i>
      <x v="8"/>
    </i>
    <i r="1">
      <x v="35"/>
    </i>
    <i r="1">
      <x v="36"/>
    </i>
    <i r="1">
      <x v="37"/>
    </i>
    <i r="1">
      <x v="38"/>
    </i>
    <i>
      <x v="9"/>
    </i>
    <i r="1">
      <x v="39"/>
    </i>
    <i r="1">
      <x v="40"/>
    </i>
    <i r="1">
      <x v="41"/>
    </i>
    <i r="1">
      <x v="42"/>
    </i>
    <i r="1">
      <x v="43"/>
    </i>
    <i>
      <x v="10"/>
    </i>
    <i r="1">
      <x v="44"/>
    </i>
    <i r="1">
      <x v="45"/>
    </i>
    <i r="1">
      <x v="46"/>
    </i>
    <i r="1">
      <x v="47"/>
    </i>
    <i>
      <x v="11"/>
    </i>
    <i r="1">
      <x v="48"/>
    </i>
    <i r="1">
      <x v="49"/>
    </i>
    <i r="1">
      <x v="50"/>
    </i>
    <i r="1">
      <x v="51"/>
    </i>
    <i t="grand">
      <x/>
    </i>
  </rowItems>
  <colFields count="1">
    <field x="9"/>
  </colFields>
  <colItems count="3">
    <i>
      <x v="1"/>
    </i>
    <i>
      <x v="2"/>
    </i>
    <i>
      <x v="3"/>
    </i>
  </colItems>
  <pageFields count="1">
    <pageField fld="11" item="13" hier="-1"/>
  </pageFields>
  <dataFields count="1">
    <dataField name="UNITS " fld="4" baseField="0" baseItem="0" numFmtId="3"/>
  </dataFields>
  <chartFormats count="7">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6" format="4" series="1">
      <pivotArea type="data" outline="0" fieldPosition="0">
        <references count="2">
          <reference field="4294967294" count="1" selected="0">
            <x v="0"/>
          </reference>
          <reference field="9" count="1" selected="0">
            <x v="1"/>
          </reference>
        </references>
      </pivotArea>
    </chartFormat>
    <chartFormat chart="6" format="5" series="1">
      <pivotArea type="data" outline="0" fieldPosition="0">
        <references count="2">
          <reference field="4294967294" count="1" selected="0">
            <x v="0"/>
          </reference>
          <reference field="9"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4FE830-7A03-41A5-8CD7-48A7358CC60B}" name="PivotTable2"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4">
  <location ref="L8:M12" firstHeaderRow="1" firstDataRow="1" firstDataCol="1" rowPageCount="2" colPageCount="1"/>
  <pivotFields count="12">
    <pivotField multipleItemSelectionAllowed="1" showAll="0"/>
    <pivotField showAll="0"/>
    <pivotField showAll="0"/>
    <pivotField showAll="0"/>
    <pivotField dataField="1" showAll="0"/>
    <pivotField showAll="0"/>
    <pivotField numFmtId="14" showAll="0"/>
    <pivotField showAll="0"/>
    <pivotField showAll="0"/>
    <pivotField axis="axisRow" showAll="0">
      <items count="5">
        <item h="1" x="0"/>
        <item x="2"/>
        <item x="1"/>
        <item x="3"/>
        <item t="default"/>
      </items>
    </pivotField>
    <pivotField axis="axisPage" showAll="0">
      <items count="3">
        <item x="1"/>
        <item x="0"/>
        <item t="default"/>
      </items>
    </pivotField>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1">
    <field x="9"/>
  </rowFields>
  <rowItems count="4">
    <i>
      <x v="1"/>
    </i>
    <i>
      <x v="2"/>
    </i>
    <i>
      <x v="3"/>
    </i>
    <i t="grand">
      <x/>
    </i>
  </rowItems>
  <colItems count="1">
    <i/>
  </colItems>
  <pageFields count="2">
    <pageField fld="10" item="1" hier="-1"/>
    <pageField fld="11" item="13" hier="-1"/>
  </pageFields>
  <dataFields count="1">
    <dataField name="UNITS " fld="4" baseField="0" baseItem="0" numFmtId="3"/>
  </dataFields>
  <chartFormats count="12">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3" format="0" series="1">
      <pivotArea type="data" outline="0" fieldPosition="0">
        <references count="2">
          <reference field="4294967294" count="1" selected="0">
            <x v="0"/>
          </reference>
          <reference field="9" count="1" selected="0">
            <x v="1"/>
          </reference>
        </references>
      </pivotArea>
    </chartFormat>
    <chartFormat chart="3" format="1" series="1">
      <pivotArea type="data" outline="0" fieldPosition="0">
        <references count="2">
          <reference field="4294967294" count="1" selected="0">
            <x v="0"/>
          </reference>
          <reference field="9" count="1" selected="0">
            <x v="2"/>
          </reference>
        </references>
      </pivotArea>
    </chartFormat>
    <chartFormat chart="4" format="2" series="1">
      <pivotArea type="data" outline="0" fieldPosition="0">
        <references count="2">
          <reference field="4294967294" count="1" selected="0">
            <x v="0"/>
          </reference>
          <reference field="9" count="1" selected="0">
            <x v="1"/>
          </reference>
        </references>
      </pivotArea>
    </chartFormat>
    <chartFormat chart="4" format="3" series="1">
      <pivotArea type="data" outline="0" fieldPosition="0">
        <references count="2">
          <reference field="4294967294" count="1" selected="0">
            <x v="0"/>
          </reference>
          <reference field="9" count="1" selected="0">
            <x v="2"/>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D90235-C629-4752-8178-F7344FA4F3AC}" name="PivotTable2"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5">
  <location ref="L8:M12" firstHeaderRow="1" firstDataRow="1" firstDataCol="1" rowPageCount="2" colPageCount="1"/>
  <pivotFields count="12">
    <pivotField multipleItemSelectionAllowed="1" showAll="0"/>
    <pivotField showAll="0"/>
    <pivotField showAll="0"/>
    <pivotField showAll="0"/>
    <pivotField dataField="1" showAll="0"/>
    <pivotField showAll="0"/>
    <pivotField numFmtId="14" showAll="0"/>
    <pivotField showAll="0"/>
    <pivotField showAll="0"/>
    <pivotField axis="axisRow" showAll="0">
      <items count="5">
        <item h="1" x="0"/>
        <item x="2"/>
        <item x="1"/>
        <item x="3"/>
        <item t="default"/>
      </items>
    </pivotField>
    <pivotField axis="axisPage" showAll="0">
      <items count="3">
        <item x="1"/>
        <item x="0"/>
        <item t="default"/>
      </items>
    </pivotField>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1">
    <field x="9"/>
  </rowFields>
  <rowItems count="4">
    <i>
      <x v="1"/>
    </i>
    <i>
      <x v="2"/>
    </i>
    <i>
      <x v="3"/>
    </i>
    <i t="grand">
      <x/>
    </i>
  </rowItems>
  <colItems count="1">
    <i/>
  </colItems>
  <pageFields count="2">
    <pageField fld="10" item="1" hier="-1"/>
    <pageField fld="11" item="12" hier="-1"/>
  </pageFields>
  <dataFields count="1">
    <dataField name="UNITS " fld="4" baseField="0" baseItem="0" numFmtId="3"/>
  </dataFields>
  <chartFormats count="13">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3" format="0" series="1">
      <pivotArea type="data" outline="0" fieldPosition="0">
        <references count="2">
          <reference field="4294967294" count="1" selected="0">
            <x v="0"/>
          </reference>
          <reference field="9" count="1" selected="0">
            <x v="1"/>
          </reference>
        </references>
      </pivotArea>
    </chartFormat>
    <chartFormat chart="3" format="1" series="1">
      <pivotArea type="data" outline="0" fieldPosition="0">
        <references count="2">
          <reference field="4294967294" count="1" selected="0">
            <x v="0"/>
          </reference>
          <reference field="9" count="1" selected="0">
            <x v="2"/>
          </reference>
        </references>
      </pivotArea>
    </chartFormat>
    <chartFormat chart="4" format="2" series="1">
      <pivotArea type="data" outline="0" fieldPosition="0">
        <references count="2">
          <reference field="4294967294" count="1" selected="0">
            <x v="0"/>
          </reference>
          <reference field="9" count="1" selected="0">
            <x v="1"/>
          </reference>
        </references>
      </pivotArea>
    </chartFormat>
    <chartFormat chart="4" format="3" series="1">
      <pivotArea type="data" outline="0" fieldPosition="0">
        <references count="2">
          <reference field="4294967294" count="1" selected="0">
            <x v="0"/>
          </reference>
          <reference field="9" count="1" selected="0">
            <x v="2"/>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4201BEE-F40F-4613-BCF9-94C6D144C0B2}" name="PivotTable1"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8" rowHeaderCaption="Mo/Wk" colHeaderCaption="Year">
  <location ref="A3:D69" firstHeaderRow="1" firstDataRow="2" firstDataCol="1" rowPageCount="1" colPageCount="1"/>
  <pivotFields count="12">
    <pivotField multipleItemSelectionAllowed="1" showAll="0"/>
    <pivotField showAll="0"/>
    <pivotField showAll="0"/>
    <pivotField showAll="0"/>
    <pivotField dataField="1" showAll="0"/>
    <pivotField showAll="0"/>
    <pivotField numFmtId="14" showAll="0"/>
    <pivotField axis="axisRow" showAll="0">
      <items count="53">
        <item x="6"/>
        <item x="11"/>
        <item x="7"/>
        <item x="23"/>
        <item x="28"/>
        <item x="21"/>
        <item x="0"/>
        <item x="34"/>
        <item x="36"/>
        <item x="41"/>
        <item x="42"/>
        <item x="25"/>
        <item x="30"/>
        <item x="3"/>
        <item x="24"/>
        <item x="35"/>
        <item x="39"/>
        <item x="13"/>
        <item x="29"/>
        <item x="15"/>
        <item x="48"/>
        <item x="10"/>
        <item x="8"/>
        <item x="32"/>
        <item x="31"/>
        <item x="5"/>
        <item x="27"/>
        <item x="20"/>
        <item x="37"/>
        <item x="17"/>
        <item x="44"/>
        <item x="43"/>
        <item x="14"/>
        <item x="47"/>
        <item x="49"/>
        <item x="9"/>
        <item x="50"/>
        <item x="51"/>
        <item x="1"/>
        <item x="2"/>
        <item x="38"/>
        <item x="40"/>
        <item x="26"/>
        <item x="4"/>
        <item x="18"/>
        <item x="16"/>
        <item x="45"/>
        <item x="46"/>
        <item x="22"/>
        <item x="33"/>
        <item x="12"/>
        <item x="19"/>
        <item t="default"/>
      </items>
    </pivotField>
    <pivotField axis="axisRow" showAll="0">
      <items count="13">
        <item x="5"/>
        <item x="0"/>
        <item x="11"/>
        <item x="3"/>
        <item x="6"/>
        <item x="4"/>
        <item x="10"/>
        <item x="8"/>
        <item x="1"/>
        <item x="2"/>
        <item x="9"/>
        <item x="7"/>
        <item t="default"/>
      </items>
    </pivotField>
    <pivotField axis="axisCol" showAll="0">
      <items count="5">
        <item h="1" x="0"/>
        <item x="2"/>
        <item x="1"/>
        <item x="3"/>
        <item t="default"/>
      </items>
    </pivotField>
    <pivotField showAll="0"/>
    <pivotField axis="axisPage" showAll="0">
      <items count="30">
        <item x="1"/>
        <item m="1" x="28"/>
        <item x="7"/>
        <item x="19"/>
        <item x="24"/>
        <item x="4"/>
        <item x="8"/>
        <item x="0"/>
        <item x="5"/>
        <item x="10"/>
        <item x="21"/>
        <item x="15"/>
        <item x="18"/>
        <item x="9"/>
        <item x="12"/>
        <item x="17"/>
        <item x="3"/>
        <item x="26"/>
        <item x="14"/>
        <item x="6"/>
        <item x="2"/>
        <item x="23"/>
        <item x="13"/>
        <item x="22"/>
        <item x="20"/>
        <item x="11"/>
        <item x="27"/>
        <item x="25"/>
        <item x="16"/>
        <item t="default"/>
      </items>
    </pivotField>
  </pivotFields>
  <rowFields count="2">
    <field x="8"/>
    <field x="7"/>
  </rowFields>
  <rowItems count="65">
    <i>
      <x/>
    </i>
    <i r="1">
      <x/>
    </i>
    <i r="1">
      <x v="1"/>
    </i>
    <i r="1">
      <x v="2"/>
    </i>
    <i r="1">
      <x v="3"/>
    </i>
    <i r="1">
      <x v="4"/>
    </i>
    <i>
      <x v="1"/>
    </i>
    <i r="1">
      <x v="5"/>
    </i>
    <i r="1">
      <x v="6"/>
    </i>
    <i r="1">
      <x v="7"/>
    </i>
    <i r="1">
      <x v="8"/>
    </i>
    <i>
      <x v="2"/>
    </i>
    <i r="1">
      <x v="9"/>
    </i>
    <i r="1">
      <x v="10"/>
    </i>
    <i r="1">
      <x v="11"/>
    </i>
    <i r="1">
      <x v="12"/>
    </i>
    <i>
      <x v="3"/>
    </i>
    <i r="1">
      <x v="13"/>
    </i>
    <i r="1">
      <x v="14"/>
    </i>
    <i r="1">
      <x v="15"/>
    </i>
    <i r="1">
      <x v="16"/>
    </i>
    <i r="1">
      <x v="17"/>
    </i>
    <i>
      <x v="4"/>
    </i>
    <i r="1">
      <x v="18"/>
    </i>
    <i r="1">
      <x v="19"/>
    </i>
    <i r="1">
      <x v="20"/>
    </i>
    <i r="1">
      <x v="21"/>
    </i>
    <i>
      <x v="5"/>
    </i>
    <i r="1">
      <x v="22"/>
    </i>
    <i r="1">
      <x v="23"/>
    </i>
    <i r="1">
      <x v="24"/>
    </i>
    <i r="1">
      <x v="25"/>
    </i>
    <i>
      <x v="6"/>
    </i>
    <i r="1">
      <x v="26"/>
    </i>
    <i r="1">
      <x v="27"/>
    </i>
    <i r="1">
      <x v="28"/>
    </i>
    <i r="1">
      <x v="29"/>
    </i>
    <i r="1">
      <x v="30"/>
    </i>
    <i>
      <x v="7"/>
    </i>
    <i r="1">
      <x v="31"/>
    </i>
    <i r="1">
      <x v="32"/>
    </i>
    <i r="1">
      <x v="33"/>
    </i>
    <i r="1">
      <x v="34"/>
    </i>
    <i>
      <x v="8"/>
    </i>
    <i r="1">
      <x v="35"/>
    </i>
    <i r="1">
      <x v="36"/>
    </i>
    <i r="1">
      <x v="37"/>
    </i>
    <i r="1">
      <x v="38"/>
    </i>
    <i>
      <x v="9"/>
    </i>
    <i r="1">
      <x v="39"/>
    </i>
    <i r="1">
      <x v="40"/>
    </i>
    <i r="1">
      <x v="41"/>
    </i>
    <i r="1">
      <x v="42"/>
    </i>
    <i r="1">
      <x v="43"/>
    </i>
    <i>
      <x v="10"/>
    </i>
    <i r="1">
      <x v="44"/>
    </i>
    <i r="1">
      <x v="45"/>
    </i>
    <i r="1">
      <x v="46"/>
    </i>
    <i r="1">
      <x v="47"/>
    </i>
    <i>
      <x v="11"/>
    </i>
    <i r="1">
      <x v="48"/>
    </i>
    <i r="1">
      <x v="49"/>
    </i>
    <i r="1">
      <x v="50"/>
    </i>
    <i r="1">
      <x v="51"/>
    </i>
    <i t="grand">
      <x/>
    </i>
  </rowItems>
  <colFields count="1">
    <field x="9"/>
  </colFields>
  <colItems count="3">
    <i>
      <x v="1"/>
    </i>
    <i>
      <x v="2"/>
    </i>
    <i>
      <x v="3"/>
    </i>
  </colItems>
  <pageFields count="1">
    <pageField fld="11" item="12" hier="-1"/>
  </pageFields>
  <dataFields count="1">
    <dataField name="UNITS " fld="4" baseField="0" baseItem="0" numFmtId="3"/>
  </dataFields>
  <chartFormats count="9">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6" format="4" series="1">
      <pivotArea type="data" outline="0" fieldPosition="0">
        <references count="2">
          <reference field="4294967294" count="1" selected="0">
            <x v="0"/>
          </reference>
          <reference field="9" count="1" selected="0">
            <x v="1"/>
          </reference>
        </references>
      </pivotArea>
    </chartFormat>
    <chartFormat chart="6" format="5" series="1">
      <pivotArea type="data" outline="0" fieldPosition="0">
        <references count="2">
          <reference field="4294967294" count="1" selected="0">
            <x v="0"/>
          </reference>
          <reference field="9" count="1" selected="0">
            <x v="2"/>
          </reference>
        </references>
      </pivotArea>
    </chartFormat>
    <chartFormat chart="7" format="6" series="1">
      <pivotArea type="data" outline="0" fieldPosition="0">
        <references count="2">
          <reference field="4294967294" count="1" selected="0">
            <x v="0"/>
          </reference>
          <reference field="9" count="1" selected="0">
            <x v="1"/>
          </reference>
        </references>
      </pivotArea>
    </chartFormat>
    <chartFormat chart="7" format="7" series="1">
      <pivotArea type="data" outline="0" fieldPosition="0">
        <references count="2">
          <reference field="4294967294" count="1" selected="0">
            <x v="0"/>
          </reference>
          <reference field="9"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1" xr16:uid="{1445A7D6-0F45-4DF8-BAC8-DC276BCE9BCD}" autoFormatId="16" applyNumberFormats="0" applyBorderFormats="0" applyFontFormats="0" applyPatternFormats="0" applyAlignmentFormats="0" applyWidthHeightFormats="0">
  <queryTableRefresh nextId="3">
    <queryTableFields count="2">
      <queryTableField id="1" name="Time" tableColumnId="1"/>
      <queryTableField id="2" name="Valu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0" xr16:uid="{AFA71285-A992-4E9F-A2D6-CD4B2BB507E0}" autoFormatId="16" applyNumberFormats="0" applyBorderFormats="0" applyFontFormats="0" applyPatternFormats="0" applyAlignmentFormats="0" applyWidthHeightFormats="0">
  <queryTableRefresh nextId="21">
    <queryTableFields count="12">
      <queryTableField id="1" name="class" tableColumnId="1"/>
      <queryTableField id="2" name="FY" tableColumnId="2"/>
      <queryTableField id="3" name="FW" tableColumnId="3"/>
      <queryTableField id="6" name="sales" tableColumnId="6"/>
      <queryTableField id="4" name="units" tableColumnId="4"/>
      <queryTableField id="5" name="oh" tableColumnId="5"/>
      <queryTableField id="11" name="FW_DATE" tableColumnId="11"/>
      <queryTableField id="12" name="CALvw.FW" tableColumnId="12"/>
      <queryTableField id="13" name="CALvw.FM" tableColumnId="13"/>
      <queryTableField id="14" name="CALvw.FY" tableColumnId="14"/>
      <queryTableField id="18" name="CALvw.YTD_FW" tableColumnId="17"/>
      <queryTableField id="15" name="CLASSvw.CLASS_full"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vw.FY" xr10:uid="{12B89DF5-FCB3-483F-B54A-DEF6EAA1FAA5}" sourceName="CALvw.FY">
  <pivotTables>
    <pivotTable tabId="18" name="PivotTable1"/>
    <pivotTable tabId="14" name="PivotTable1"/>
    <pivotTable tabId="14" name="PivotTable2"/>
    <pivotTable tabId="13" name="PivotTable1"/>
    <pivotTable tabId="13" name="PivotTable2"/>
    <pivotTable tabId="11" name="PivotTable1"/>
    <pivotTable tabId="11" name="PivotTable2"/>
    <pivotTable tabId="15" name="PivotTable1"/>
    <pivotTable tabId="15" name="PivotTable2"/>
    <pivotTable tabId="10" name="PivotTable1"/>
    <pivotTable tabId="10" name="PivotTable2"/>
    <pivotTable tabId="8" name="PivotTable1"/>
    <pivotTable tabId="8" name="PivotTable2"/>
  </pivotTables>
  <data>
    <tabular pivotCacheId="1001671739">
      <items count="4">
        <i x="0"/>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vw.FY 2" xr10:uid="{305CCDF7-B864-48C8-9E6B-EF7FB4454CB4}" cache="Slicer_CALvw.FY" caption="CALvw.F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EAD0E6-A1D4-4E72-956C-EEF1304C632D}" name="rpt_LatestFW_Output" displayName="rpt_LatestFW_Output" ref="C7:D12" tableType="queryTable" totalsRowShown="0">
  <autoFilter ref="C7:D12" xr:uid="{08831E1A-EEEF-4981-A0FC-B0980D8FFE4A}"/>
  <tableColumns count="2">
    <tableColumn id="1" xr3:uid="{B9EC3ADF-81EB-49F1-8F50-50057A04FE41}" uniqueName="1" name="Time" queryTableFieldId="1" dataDxfId="6"/>
    <tableColumn id="2" xr3:uid="{A95C0094-9ABA-4CF1-8254-15919D23CA5B}" uniqueName="2" name="Value"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4233EA-11F1-405E-BA08-5C86FA993F66}" name="Table1" displayName="Table1" ref="F7:H8" totalsRowShown="0">
  <autoFilter ref="F7:H8" xr:uid="{63DE5824-B3DF-46B3-8D1E-D3E65A4BDB49}"/>
  <tableColumns count="3">
    <tableColumn id="1" xr3:uid="{21A0B34D-07FA-4F5E-964C-311521F47EBD}" name="today" dataDxfId="5">
      <calculatedColumnFormula>TODAY()</calculatedColumnFormula>
    </tableColumn>
    <tableColumn id="2" xr3:uid="{56E8426F-6939-4109-80AF-6FB75677805C}" name="diff" dataDxfId="4" dataCellStyle="Comma">
      <calculatedColumnFormula>F8-rpt_LatestFW_Output[[#This Row],[Value]]</calculatedColumnFormula>
    </tableColumn>
    <tableColumn id="3" xr3:uid="{84BF2E88-57EC-47B2-A896-70521660BE76}" name="is not greater than today and is not more than 7 days old" dataDxfId="3">
      <calculatedColumnFormula>AND(G8&gt;= 0, G8&lt;7)</calculatedColumnFormula>
    </tableColum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BD6C38E-F856-46C2-81CF-570D9E6B3439}" name="OUTPUT" displayName="OUTPUT" ref="A1:L3585" tableType="queryTable" totalsRowShown="0">
  <autoFilter ref="A1:L3585" xr:uid="{3075F111-208B-40D4-A6DF-4E49750B62AA}"/>
  <tableColumns count="12">
    <tableColumn id="1" xr3:uid="{5B5680AF-D12B-46E5-B4DA-8680335070F8}" uniqueName="1" name="class" queryTableFieldId="1" dataDxfId="2"/>
    <tableColumn id="2" xr3:uid="{39787C6C-A7FA-4EF5-B206-0FDC48809489}" uniqueName="2" name="FY" queryTableFieldId="2"/>
    <tableColumn id="3" xr3:uid="{90A59D5C-3C2C-49CA-8358-EC6C6F9C2744}" uniqueName="3" name="FW" queryTableFieldId="3"/>
    <tableColumn id="6" xr3:uid="{311BDDFB-C6C5-489F-9ADF-AA6122BF869F}" uniqueName="6" name="sales" queryTableFieldId="6"/>
    <tableColumn id="4" xr3:uid="{FBE43712-9DCB-4660-A5AF-8205822CC836}" uniqueName="4" name="units" queryTableFieldId="4"/>
    <tableColumn id="5" xr3:uid="{EA96B749-AF50-43D0-ADA3-501F340665F7}" uniqueName="5" name="oh" queryTableFieldId="5"/>
    <tableColumn id="11" xr3:uid="{070A7351-2253-4318-AB57-6037B94588DC}" uniqueName="11" name="FW_DATE" queryTableFieldId="11" dataDxfId="1"/>
    <tableColumn id="12" xr3:uid="{FA5658AE-421D-4B27-A8B7-1403B923895B}" uniqueName="12" name="CALvw.FW" queryTableFieldId="12"/>
    <tableColumn id="13" xr3:uid="{C9C4AAAC-C372-43ED-8104-FD5D6475BD49}" uniqueName="13" name="CALvw.FM" queryTableFieldId="13"/>
    <tableColumn id="14" xr3:uid="{F49DC4AD-8EB3-41A6-AF34-C639CB033E0F}" uniqueName="14" name="CALvw.FY" queryTableFieldId="14"/>
    <tableColumn id="17" xr3:uid="{77DB0206-8A81-460B-8CA4-DE8A55AFCBE5}" uniqueName="17" name="CALvw.YTD_FW" queryTableFieldId="18"/>
    <tableColumn id="15" xr3:uid="{04898A24-120A-4E6F-AAD4-89EDE6328379}" uniqueName="15" name="CLASSvw.CLASS_full" queryTableFieldId="1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9.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E918-76F6-48E8-AD71-3E0EBF97A06C}">
  <dimension ref="A1:A2"/>
  <sheetViews>
    <sheetView tabSelected="1" zoomScale="110" zoomScaleNormal="110" workbookViewId="0"/>
  </sheetViews>
  <sheetFormatPr defaultRowHeight="14.25" x14ac:dyDescent="0.45"/>
  <sheetData>
    <row r="1" spans="1:1" ht="17.25" thickBot="1" x14ac:dyDescent="0.55000000000000004">
      <c r="A1" s="3" t="s">
        <v>60</v>
      </c>
    </row>
    <row r="2" spans="1:1" ht="14.65" thickTop="1" x14ac:dyDescent="0.4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11ED4-94E8-475A-AFB0-155F116802DF}">
  <dimension ref="A1"/>
  <sheetViews>
    <sheetView workbookViewId="0"/>
  </sheetViews>
  <sheetFormatPr defaultRowHeight="14.25" x14ac:dyDescent="0.45"/>
  <sheetData>
    <row r="1" spans="1:1" x14ac:dyDescent="0.45">
      <c r="A1" t="s">
        <v>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23BA7-E1F0-482B-AF6E-FB3E82575637}">
  <dimension ref="A1:L3585"/>
  <sheetViews>
    <sheetView workbookViewId="0">
      <selection activeCell="A2" sqref="A2"/>
    </sheetView>
  </sheetViews>
  <sheetFormatPr defaultRowHeight="14.25" x14ac:dyDescent="0.45"/>
  <cols>
    <col min="1" max="1" width="7.46484375" bestFit="1" customWidth="1"/>
    <col min="2" max="2" width="5.46484375" bestFit="1" customWidth="1"/>
    <col min="3" max="3" width="6.265625" bestFit="1" customWidth="1"/>
    <col min="4" max="4" width="12" bestFit="1" customWidth="1"/>
    <col min="5" max="6" width="8" bestFit="1" customWidth="1"/>
    <col min="7" max="7" width="11.796875" bestFit="1" customWidth="1"/>
    <col min="8" max="8" width="12.73046875" bestFit="1" customWidth="1"/>
    <col min="9" max="9" width="12.53125" bestFit="1" customWidth="1"/>
    <col min="10" max="10" width="11.796875" bestFit="1" customWidth="1"/>
    <col min="11" max="11" width="17.265625" bestFit="1" customWidth="1"/>
    <col min="12" max="12" width="35.53125" bestFit="1" customWidth="1"/>
    <col min="13" max="13" width="35.53125" customWidth="1"/>
    <col min="14" max="14" width="14.19921875" bestFit="1" customWidth="1"/>
    <col min="15" max="15" width="14.73046875" bestFit="1" customWidth="1"/>
    <col min="16" max="16" width="15.73046875" bestFit="1" customWidth="1"/>
    <col min="17" max="17" width="6.53125" bestFit="1" customWidth="1"/>
  </cols>
  <sheetData>
    <row r="1" spans="1:12" x14ac:dyDescent="0.45">
      <c r="A1" t="s">
        <v>54</v>
      </c>
      <c r="B1" t="s">
        <v>55</v>
      </c>
      <c r="C1" t="s">
        <v>56</v>
      </c>
      <c r="D1" t="s">
        <v>59</v>
      </c>
      <c r="E1" t="s">
        <v>57</v>
      </c>
      <c r="F1" t="s">
        <v>58</v>
      </c>
      <c r="G1" t="s">
        <v>66</v>
      </c>
      <c r="H1" t="s">
        <v>67</v>
      </c>
      <c r="I1" t="s">
        <v>68</v>
      </c>
      <c r="J1" t="s">
        <v>69</v>
      </c>
      <c r="K1" t="s">
        <v>85</v>
      </c>
      <c r="L1" t="s">
        <v>70</v>
      </c>
    </row>
    <row r="2" spans="1:12" x14ac:dyDescent="0.45">
      <c r="A2" s="1" t="s">
        <v>21</v>
      </c>
      <c r="B2">
        <v>2018</v>
      </c>
      <c r="C2">
        <v>3</v>
      </c>
      <c r="D2">
        <v>8375138.3499999996</v>
      </c>
      <c r="E2">
        <v>1057439</v>
      </c>
      <c r="F2">
        <v>0</v>
      </c>
      <c r="G2" s="2">
        <v>43149</v>
      </c>
      <c r="H2">
        <v>7</v>
      </c>
      <c r="I2">
        <v>2</v>
      </c>
      <c r="J2">
        <v>2018</v>
      </c>
      <c r="K2">
        <v>1</v>
      </c>
      <c r="L2" s="1" t="s">
        <v>20</v>
      </c>
    </row>
    <row r="3" spans="1:12" x14ac:dyDescent="0.45">
      <c r="A3" s="1" t="s">
        <v>21</v>
      </c>
      <c r="B3">
        <v>2020</v>
      </c>
      <c r="C3">
        <v>34</v>
      </c>
      <c r="D3">
        <v>24870988.210000001</v>
      </c>
      <c r="E3">
        <v>1823684</v>
      </c>
      <c r="F3">
        <v>0</v>
      </c>
      <c r="G3" s="2">
        <v>44101</v>
      </c>
      <c r="H3">
        <v>39</v>
      </c>
      <c r="I3">
        <v>9</v>
      </c>
      <c r="J3">
        <v>2020</v>
      </c>
      <c r="K3">
        <v>0</v>
      </c>
      <c r="L3" s="1" t="s">
        <v>20</v>
      </c>
    </row>
    <row r="4" spans="1:12" x14ac:dyDescent="0.45">
      <c r="A4" s="1" t="s">
        <v>21</v>
      </c>
      <c r="B4">
        <v>2020</v>
      </c>
      <c r="C4">
        <v>35</v>
      </c>
      <c r="D4">
        <v>23904275.710000001</v>
      </c>
      <c r="E4">
        <v>1758357</v>
      </c>
      <c r="F4">
        <v>0</v>
      </c>
      <c r="G4" s="2">
        <v>44108</v>
      </c>
      <c r="H4">
        <v>40</v>
      </c>
      <c r="I4">
        <v>10</v>
      </c>
      <c r="J4">
        <v>2020</v>
      </c>
      <c r="K4">
        <v>0</v>
      </c>
      <c r="L4" s="1" t="s">
        <v>20</v>
      </c>
    </row>
    <row r="5" spans="1:12" x14ac:dyDescent="0.45">
      <c r="A5" s="1" t="s">
        <v>1</v>
      </c>
      <c r="B5">
        <v>2018</v>
      </c>
      <c r="C5">
        <v>3</v>
      </c>
      <c r="D5">
        <v>1308386.7</v>
      </c>
      <c r="E5">
        <v>108432</v>
      </c>
      <c r="F5">
        <v>0</v>
      </c>
      <c r="G5" s="2">
        <v>43149</v>
      </c>
      <c r="H5">
        <v>7</v>
      </c>
      <c r="I5">
        <v>2</v>
      </c>
      <c r="J5">
        <v>2018</v>
      </c>
      <c r="K5">
        <v>1</v>
      </c>
      <c r="L5" s="1" t="s">
        <v>0</v>
      </c>
    </row>
    <row r="6" spans="1:12" x14ac:dyDescent="0.45">
      <c r="A6" s="1" t="s">
        <v>3</v>
      </c>
      <c r="B6">
        <v>2018</v>
      </c>
      <c r="C6">
        <v>3</v>
      </c>
      <c r="D6">
        <v>824.89</v>
      </c>
      <c r="E6">
        <v>11</v>
      </c>
      <c r="F6">
        <v>0</v>
      </c>
      <c r="G6" s="2">
        <v>43149</v>
      </c>
      <c r="H6">
        <v>7</v>
      </c>
      <c r="I6">
        <v>2</v>
      </c>
      <c r="J6">
        <v>2018</v>
      </c>
      <c r="K6">
        <v>1</v>
      </c>
      <c r="L6" s="1" t="s">
        <v>2</v>
      </c>
    </row>
    <row r="7" spans="1:12" x14ac:dyDescent="0.45">
      <c r="A7" s="1" t="s">
        <v>7</v>
      </c>
      <c r="B7">
        <v>2018</v>
      </c>
      <c r="C7">
        <v>3</v>
      </c>
      <c r="D7">
        <v>46639.54</v>
      </c>
      <c r="E7">
        <v>4120</v>
      </c>
      <c r="F7">
        <v>0</v>
      </c>
      <c r="G7" s="2">
        <v>43149</v>
      </c>
      <c r="H7">
        <v>7</v>
      </c>
      <c r="I7">
        <v>2</v>
      </c>
      <c r="J7">
        <v>2018</v>
      </c>
      <c r="K7">
        <v>1</v>
      </c>
      <c r="L7" s="1" t="s">
        <v>6</v>
      </c>
    </row>
    <row r="8" spans="1:12" x14ac:dyDescent="0.45">
      <c r="A8" s="1" t="s">
        <v>7</v>
      </c>
      <c r="B8">
        <v>2018</v>
      </c>
      <c r="C8">
        <v>10</v>
      </c>
      <c r="D8">
        <v>55631.360000000001</v>
      </c>
      <c r="E8">
        <v>5436</v>
      </c>
      <c r="F8">
        <v>0</v>
      </c>
      <c r="G8" s="2">
        <v>43198</v>
      </c>
      <c r="H8">
        <v>14</v>
      </c>
      <c r="I8">
        <v>4</v>
      </c>
      <c r="J8">
        <v>2018</v>
      </c>
      <c r="K8">
        <v>0</v>
      </c>
      <c r="L8" s="1" t="s">
        <v>6</v>
      </c>
    </row>
    <row r="9" spans="1:12" x14ac:dyDescent="0.45">
      <c r="A9" s="1" t="s">
        <v>7</v>
      </c>
      <c r="B9">
        <v>2020</v>
      </c>
      <c r="C9">
        <v>39</v>
      </c>
      <c r="D9">
        <v>47963.35</v>
      </c>
      <c r="E9">
        <v>4150</v>
      </c>
      <c r="F9">
        <v>0</v>
      </c>
      <c r="G9" s="2">
        <v>44136</v>
      </c>
      <c r="H9">
        <v>44</v>
      </c>
      <c r="I9">
        <v>10</v>
      </c>
      <c r="J9">
        <v>2020</v>
      </c>
      <c r="K9">
        <v>0</v>
      </c>
      <c r="L9" s="1" t="s">
        <v>6</v>
      </c>
    </row>
    <row r="10" spans="1:12" x14ac:dyDescent="0.45">
      <c r="A10" s="1" t="s">
        <v>7</v>
      </c>
      <c r="B10">
        <v>2020</v>
      </c>
      <c r="C10">
        <v>21</v>
      </c>
      <c r="D10">
        <v>41092.11</v>
      </c>
      <c r="E10">
        <v>3581</v>
      </c>
      <c r="F10">
        <v>0</v>
      </c>
      <c r="G10" s="2">
        <v>44010</v>
      </c>
      <c r="H10">
        <v>26</v>
      </c>
      <c r="I10">
        <v>6</v>
      </c>
      <c r="J10">
        <v>2020</v>
      </c>
      <c r="K10">
        <v>0</v>
      </c>
      <c r="L10" s="1" t="s">
        <v>6</v>
      </c>
    </row>
    <row r="11" spans="1:12" x14ac:dyDescent="0.45">
      <c r="A11" s="1" t="s">
        <v>17</v>
      </c>
      <c r="B11">
        <v>2018</v>
      </c>
      <c r="C11">
        <v>3</v>
      </c>
      <c r="D11">
        <v>0</v>
      </c>
      <c r="E11">
        <v>0</v>
      </c>
      <c r="F11">
        <v>0</v>
      </c>
      <c r="G11" s="2">
        <v>43149</v>
      </c>
      <c r="H11">
        <v>7</v>
      </c>
      <c r="I11">
        <v>2</v>
      </c>
      <c r="J11">
        <v>2018</v>
      </c>
      <c r="K11">
        <v>1</v>
      </c>
      <c r="L11" s="1" t="s">
        <v>16</v>
      </c>
    </row>
    <row r="12" spans="1:12" x14ac:dyDescent="0.45">
      <c r="A12" s="1" t="s">
        <v>17</v>
      </c>
      <c r="B12">
        <v>2017</v>
      </c>
      <c r="C12">
        <v>49</v>
      </c>
      <c r="D12">
        <v>440</v>
      </c>
      <c r="E12">
        <v>1</v>
      </c>
      <c r="F12">
        <v>0</v>
      </c>
      <c r="G12" s="2">
        <v>43107</v>
      </c>
      <c r="H12">
        <v>1</v>
      </c>
      <c r="I12">
        <v>1</v>
      </c>
      <c r="J12">
        <v>2018</v>
      </c>
      <c r="K12">
        <v>1</v>
      </c>
      <c r="L12" s="1" t="s">
        <v>16</v>
      </c>
    </row>
    <row r="13" spans="1:12" x14ac:dyDescent="0.45">
      <c r="A13" s="1" t="s">
        <v>17</v>
      </c>
      <c r="B13">
        <v>2018</v>
      </c>
      <c r="C13">
        <v>49</v>
      </c>
      <c r="D13">
        <v>0</v>
      </c>
      <c r="E13">
        <v>0</v>
      </c>
      <c r="F13">
        <v>0</v>
      </c>
      <c r="G13" s="2">
        <v>43471</v>
      </c>
      <c r="H13">
        <v>1</v>
      </c>
      <c r="I13">
        <v>1</v>
      </c>
      <c r="J13">
        <v>2019</v>
      </c>
      <c r="K13">
        <v>1</v>
      </c>
      <c r="L13" s="1" t="s">
        <v>16</v>
      </c>
    </row>
    <row r="14" spans="1:12" x14ac:dyDescent="0.45">
      <c r="A14" s="1" t="s">
        <v>31</v>
      </c>
      <c r="B14">
        <v>2017</v>
      </c>
      <c r="C14">
        <v>51</v>
      </c>
      <c r="D14">
        <v>122404.18</v>
      </c>
      <c r="E14">
        <v>17449</v>
      </c>
      <c r="F14">
        <v>0</v>
      </c>
      <c r="G14" s="2">
        <v>43121</v>
      </c>
      <c r="H14">
        <v>3</v>
      </c>
      <c r="I14">
        <v>1</v>
      </c>
      <c r="J14">
        <v>2018</v>
      </c>
      <c r="K14">
        <v>1</v>
      </c>
      <c r="L14" s="1" t="s">
        <v>30</v>
      </c>
    </row>
    <row r="15" spans="1:12" x14ac:dyDescent="0.45">
      <c r="A15" s="1" t="s">
        <v>51</v>
      </c>
      <c r="B15">
        <v>2017</v>
      </c>
      <c r="C15">
        <v>51</v>
      </c>
      <c r="D15">
        <v>9039.4</v>
      </c>
      <c r="E15">
        <v>1470</v>
      </c>
      <c r="F15">
        <v>0</v>
      </c>
      <c r="G15" s="2">
        <v>43121</v>
      </c>
      <c r="H15">
        <v>3</v>
      </c>
      <c r="I15">
        <v>1</v>
      </c>
      <c r="J15">
        <v>2018</v>
      </c>
      <c r="K15">
        <v>1</v>
      </c>
      <c r="L15" s="1" t="s">
        <v>50</v>
      </c>
    </row>
    <row r="16" spans="1:12" x14ac:dyDescent="0.45">
      <c r="A16" s="1" t="s">
        <v>51</v>
      </c>
      <c r="B16">
        <v>2018</v>
      </c>
      <c r="C16">
        <v>19</v>
      </c>
      <c r="D16">
        <v>21173.8</v>
      </c>
      <c r="E16">
        <v>3284</v>
      </c>
      <c r="F16">
        <v>0</v>
      </c>
      <c r="G16" s="2">
        <v>43261</v>
      </c>
      <c r="H16">
        <v>23</v>
      </c>
      <c r="I16">
        <v>6</v>
      </c>
      <c r="J16">
        <v>2018</v>
      </c>
      <c r="K16">
        <v>0</v>
      </c>
      <c r="L16" s="1" t="s">
        <v>50</v>
      </c>
    </row>
    <row r="17" spans="1:12" x14ac:dyDescent="0.45">
      <c r="A17" s="1" t="s">
        <v>51</v>
      </c>
      <c r="B17">
        <v>2020</v>
      </c>
      <c r="C17">
        <v>39</v>
      </c>
      <c r="D17">
        <v>301626.11</v>
      </c>
      <c r="E17">
        <v>60156</v>
      </c>
      <c r="F17">
        <v>0</v>
      </c>
      <c r="G17" s="2">
        <v>44136</v>
      </c>
      <c r="H17">
        <v>44</v>
      </c>
      <c r="I17">
        <v>10</v>
      </c>
      <c r="J17">
        <v>2020</v>
      </c>
      <c r="K17">
        <v>0</v>
      </c>
      <c r="L17" s="1" t="s">
        <v>50</v>
      </c>
    </row>
    <row r="18" spans="1:12" x14ac:dyDescent="0.45">
      <c r="A18" s="1" t="s">
        <v>9</v>
      </c>
      <c r="B18">
        <v>2018</v>
      </c>
      <c r="C18">
        <v>19</v>
      </c>
      <c r="D18">
        <v>-437.49</v>
      </c>
      <c r="E18">
        <v>-76</v>
      </c>
      <c r="F18">
        <v>0</v>
      </c>
      <c r="G18" s="2">
        <v>43261</v>
      </c>
      <c r="H18">
        <v>23</v>
      </c>
      <c r="I18">
        <v>6</v>
      </c>
      <c r="J18">
        <v>2018</v>
      </c>
      <c r="K18">
        <v>0</v>
      </c>
      <c r="L18" s="1" t="s">
        <v>8</v>
      </c>
    </row>
    <row r="19" spans="1:12" x14ac:dyDescent="0.45">
      <c r="A19" s="1" t="s">
        <v>9</v>
      </c>
      <c r="B19">
        <v>2018</v>
      </c>
      <c r="C19">
        <v>10</v>
      </c>
      <c r="D19">
        <v>-19.96</v>
      </c>
      <c r="E19">
        <v>-2</v>
      </c>
      <c r="F19">
        <v>0</v>
      </c>
      <c r="G19" s="2">
        <v>43198</v>
      </c>
      <c r="H19">
        <v>14</v>
      </c>
      <c r="I19">
        <v>4</v>
      </c>
      <c r="J19">
        <v>2018</v>
      </c>
      <c r="K19">
        <v>0</v>
      </c>
      <c r="L19" s="1" t="s">
        <v>8</v>
      </c>
    </row>
    <row r="20" spans="1:12" x14ac:dyDescent="0.45">
      <c r="A20" s="1" t="s">
        <v>19</v>
      </c>
      <c r="B20">
        <v>2020</v>
      </c>
      <c r="C20">
        <v>35</v>
      </c>
      <c r="D20">
        <v>25771.62</v>
      </c>
      <c r="E20">
        <v>1145</v>
      </c>
      <c r="F20">
        <v>0</v>
      </c>
      <c r="G20" s="2">
        <v>44108</v>
      </c>
      <c r="H20">
        <v>40</v>
      </c>
      <c r="I20">
        <v>10</v>
      </c>
      <c r="J20">
        <v>2020</v>
      </c>
      <c r="K20">
        <v>0</v>
      </c>
      <c r="L20" s="1" t="s">
        <v>18</v>
      </c>
    </row>
    <row r="21" spans="1:12" x14ac:dyDescent="0.45">
      <c r="A21" s="1" t="s">
        <v>19</v>
      </c>
      <c r="B21">
        <v>2018</v>
      </c>
      <c r="C21">
        <v>19</v>
      </c>
      <c r="D21">
        <v>12979.64</v>
      </c>
      <c r="E21">
        <v>833</v>
      </c>
      <c r="F21">
        <v>0</v>
      </c>
      <c r="G21" s="2">
        <v>43261</v>
      </c>
      <c r="H21">
        <v>23</v>
      </c>
      <c r="I21">
        <v>6</v>
      </c>
      <c r="J21">
        <v>2018</v>
      </c>
      <c r="K21">
        <v>0</v>
      </c>
      <c r="L21" s="1" t="s">
        <v>18</v>
      </c>
    </row>
    <row r="22" spans="1:12" x14ac:dyDescent="0.45">
      <c r="A22" s="1" t="s">
        <v>19</v>
      </c>
      <c r="B22">
        <v>2019</v>
      </c>
      <c r="C22">
        <v>48</v>
      </c>
      <c r="D22">
        <v>13401.26</v>
      </c>
      <c r="E22">
        <v>953</v>
      </c>
      <c r="F22">
        <v>0</v>
      </c>
      <c r="G22" s="2">
        <v>43835</v>
      </c>
      <c r="H22">
        <v>1</v>
      </c>
      <c r="I22">
        <v>1</v>
      </c>
      <c r="J22">
        <v>2020</v>
      </c>
      <c r="K22">
        <v>1</v>
      </c>
      <c r="L22" s="1" t="s">
        <v>18</v>
      </c>
    </row>
    <row r="23" spans="1:12" x14ac:dyDescent="0.45">
      <c r="A23" s="1" t="s">
        <v>49</v>
      </c>
      <c r="B23">
        <v>2020</v>
      </c>
      <c r="C23">
        <v>35</v>
      </c>
      <c r="D23">
        <v>3302174.42</v>
      </c>
      <c r="E23">
        <v>881464</v>
      </c>
      <c r="F23">
        <v>0</v>
      </c>
      <c r="G23" s="2">
        <v>44108</v>
      </c>
      <c r="H23">
        <v>40</v>
      </c>
      <c r="I23">
        <v>10</v>
      </c>
      <c r="J23">
        <v>2020</v>
      </c>
      <c r="K23">
        <v>0</v>
      </c>
      <c r="L23" s="1" t="s">
        <v>48</v>
      </c>
    </row>
    <row r="24" spans="1:12" x14ac:dyDescent="0.45">
      <c r="A24" s="1" t="s">
        <v>49</v>
      </c>
      <c r="B24">
        <v>2019</v>
      </c>
      <c r="C24">
        <v>48</v>
      </c>
      <c r="D24">
        <v>1608306.9</v>
      </c>
      <c r="E24">
        <v>543249</v>
      </c>
      <c r="F24">
        <v>0</v>
      </c>
      <c r="G24" s="2">
        <v>43835</v>
      </c>
      <c r="H24">
        <v>1</v>
      </c>
      <c r="I24">
        <v>1</v>
      </c>
      <c r="J24">
        <v>2020</v>
      </c>
      <c r="K24">
        <v>1</v>
      </c>
      <c r="L24" s="1" t="s">
        <v>48</v>
      </c>
    </row>
    <row r="25" spans="1:12" x14ac:dyDescent="0.45">
      <c r="A25" s="1" t="s">
        <v>37</v>
      </c>
      <c r="B25">
        <v>2018</v>
      </c>
      <c r="C25">
        <v>49</v>
      </c>
      <c r="D25">
        <v>7378.2</v>
      </c>
      <c r="E25">
        <v>2423</v>
      </c>
      <c r="F25">
        <v>0</v>
      </c>
      <c r="G25" s="2">
        <v>43471</v>
      </c>
      <c r="H25">
        <v>1</v>
      </c>
      <c r="I25">
        <v>1</v>
      </c>
      <c r="J25">
        <v>2019</v>
      </c>
      <c r="K25">
        <v>1</v>
      </c>
      <c r="L25" s="1" t="s">
        <v>36</v>
      </c>
    </row>
    <row r="26" spans="1:12" x14ac:dyDescent="0.45">
      <c r="A26" s="1" t="s">
        <v>37</v>
      </c>
      <c r="B26">
        <v>2019</v>
      </c>
      <c r="C26">
        <v>48</v>
      </c>
      <c r="D26">
        <v>21263.69</v>
      </c>
      <c r="E26">
        <v>3602</v>
      </c>
      <c r="F26">
        <v>0</v>
      </c>
      <c r="G26" s="2">
        <v>43835</v>
      </c>
      <c r="H26">
        <v>1</v>
      </c>
      <c r="I26">
        <v>1</v>
      </c>
      <c r="J26">
        <v>2020</v>
      </c>
      <c r="K26">
        <v>1</v>
      </c>
      <c r="L26" s="1" t="s">
        <v>36</v>
      </c>
    </row>
    <row r="27" spans="1:12" x14ac:dyDescent="0.45">
      <c r="A27" s="1" t="s">
        <v>37</v>
      </c>
      <c r="B27">
        <v>2020</v>
      </c>
      <c r="C27">
        <v>48</v>
      </c>
      <c r="D27">
        <v>32724.47</v>
      </c>
      <c r="E27">
        <v>4262</v>
      </c>
      <c r="F27">
        <v>0</v>
      </c>
      <c r="G27" s="2">
        <v>44199</v>
      </c>
      <c r="H27">
        <v>1</v>
      </c>
      <c r="I27">
        <v>1</v>
      </c>
      <c r="J27">
        <v>2021</v>
      </c>
      <c r="K27">
        <v>1</v>
      </c>
      <c r="L27" s="1" t="s">
        <v>36</v>
      </c>
    </row>
    <row r="28" spans="1:12" x14ac:dyDescent="0.45">
      <c r="A28" s="1" t="s">
        <v>29</v>
      </c>
      <c r="B28">
        <v>2018</v>
      </c>
      <c r="C28">
        <v>10</v>
      </c>
      <c r="D28">
        <v>2000.02</v>
      </c>
      <c r="E28">
        <v>35</v>
      </c>
      <c r="F28">
        <v>0</v>
      </c>
      <c r="G28" s="2">
        <v>43198</v>
      </c>
      <c r="H28">
        <v>14</v>
      </c>
      <c r="I28">
        <v>4</v>
      </c>
      <c r="J28">
        <v>2018</v>
      </c>
      <c r="K28">
        <v>0</v>
      </c>
      <c r="L28" s="1" t="s">
        <v>28</v>
      </c>
    </row>
    <row r="29" spans="1:12" x14ac:dyDescent="0.45">
      <c r="A29" s="1" t="s">
        <v>53</v>
      </c>
      <c r="B29">
        <v>2020</v>
      </c>
      <c r="C29">
        <v>31</v>
      </c>
      <c r="D29">
        <v>-75</v>
      </c>
      <c r="E29">
        <v>-1</v>
      </c>
      <c r="F29">
        <v>0</v>
      </c>
      <c r="G29" s="2">
        <v>44080</v>
      </c>
      <c r="H29">
        <v>36</v>
      </c>
      <c r="I29">
        <v>9</v>
      </c>
      <c r="J29">
        <v>2020</v>
      </c>
      <c r="K29">
        <v>0</v>
      </c>
      <c r="L29" s="1" t="s">
        <v>52</v>
      </c>
    </row>
    <row r="30" spans="1:12" x14ac:dyDescent="0.45">
      <c r="A30" s="1" t="s">
        <v>35</v>
      </c>
      <c r="B30">
        <v>2018</v>
      </c>
      <c r="C30">
        <v>10</v>
      </c>
      <c r="D30">
        <v>349290.16</v>
      </c>
      <c r="E30">
        <v>19524</v>
      </c>
      <c r="F30">
        <v>0</v>
      </c>
      <c r="G30" s="2">
        <v>43198</v>
      </c>
      <c r="H30">
        <v>14</v>
      </c>
      <c r="I30">
        <v>4</v>
      </c>
      <c r="J30">
        <v>2018</v>
      </c>
      <c r="K30">
        <v>0</v>
      </c>
      <c r="L30" s="1" t="s">
        <v>34</v>
      </c>
    </row>
    <row r="31" spans="1:12" x14ac:dyDescent="0.45">
      <c r="A31" s="1" t="s">
        <v>39</v>
      </c>
      <c r="B31">
        <v>2020</v>
      </c>
      <c r="C31">
        <v>39</v>
      </c>
      <c r="D31">
        <v>1250.3499999999999</v>
      </c>
      <c r="E31">
        <v>1</v>
      </c>
      <c r="F31">
        <v>0</v>
      </c>
      <c r="G31" s="2">
        <v>44136</v>
      </c>
      <c r="H31">
        <v>44</v>
      </c>
      <c r="I31">
        <v>10</v>
      </c>
      <c r="J31">
        <v>2020</v>
      </c>
      <c r="K31">
        <v>0</v>
      </c>
      <c r="L31" s="1" t="s">
        <v>38</v>
      </c>
    </row>
    <row r="32" spans="1:12" x14ac:dyDescent="0.45">
      <c r="A32" s="1" t="s">
        <v>45</v>
      </c>
      <c r="B32">
        <v>2018</v>
      </c>
      <c r="C32">
        <v>10</v>
      </c>
      <c r="D32">
        <v>7342.46</v>
      </c>
      <c r="E32">
        <v>1209</v>
      </c>
      <c r="F32">
        <v>0</v>
      </c>
      <c r="G32" s="2">
        <v>43198</v>
      </c>
      <c r="H32">
        <v>14</v>
      </c>
      <c r="I32">
        <v>4</v>
      </c>
      <c r="J32">
        <v>2018</v>
      </c>
      <c r="K32">
        <v>0</v>
      </c>
      <c r="L32" s="1" t="s">
        <v>44</v>
      </c>
    </row>
    <row r="33" spans="1:12" x14ac:dyDescent="0.45">
      <c r="A33" s="1" t="s">
        <v>73</v>
      </c>
      <c r="B33">
        <v>2018</v>
      </c>
      <c r="C33">
        <v>10</v>
      </c>
      <c r="D33">
        <v>0</v>
      </c>
      <c r="E33">
        <v>0</v>
      </c>
      <c r="F33">
        <v>0</v>
      </c>
      <c r="G33" s="2">
        <v>43198</v>
      </c>
      <c r="H33">
        <v>14</v>
      </c>
      <c r="I33">
        <v>4</v>
      </c>
      <c r="J33">
        <v>2018</v>
      </c>
      <c r="K33">
        <v>0</v>
      </c>
      <c r="L33" s="1"/>
    </row>
    <row r="34" spans="1:12" x14ac:dyDescent="0.45">
      <c r="A34" s="1" t="s">
        <v>51</v>
      </c>
      <c r="B34">
        <v>2020</v>
      </c>
      <c r="C34">
        <v>21</v>
      </c>
      <c r="D34">
        <v>327161.90000000002</v>
      </c>
      <c r="E34">
        <v>66006</v>
      </c>
      <c r="F34">
        <v>0</v>
      </c>
      <c r="G34" s="2">
        <v>44010</v>
      </c>
      <c r="H34">
        <v>26</v>
      </c>
      <c r="I34">
        <v>6</v>
      </c>
      <c r="J34">
        <v>2020</v>
      </c>
      <c r="K34">
        <v>0</v>
      </c>
      <c r="L34" s="1" t="s">
        <v>50</v>
      </c>
    </row>
    <row r="35" spans="1:12" x14ac:dyDescent="0.45">
      <c r="A35" s="1" t="s">
        <v>31</v>
      </c>
      <c r="B35">
        <v>2020</v>
      </c>
      <c r="C35">
        <v>21</v>
      </c>
      <c r="D35">
        <v>288903.64</v>
      </c>
      <c r="E35">
        <v>93548</v>
      </c>
      <c r="F35">
        <v>0</v>
      </c>
      <c r="G35" s="2">
        <v>44010</v>
      </c>
      <c r="H35">
        <v>26</v>
      </c>
      <c r="I35">
        <v>6</v>
      </c>
      <c r="J35">
        <v>2020</v>
      </c>
      <c r="K35">
        <v>0</v>
      </c>
      <c r="L35" s="1" t="s">
        <v>30</v>
      </c>
    </row>
    <row r="36" spans="1:12" x14ac:dyDescent="0.45">
      <c r="A36" s="1" t="s">
        <v>5</v>
      </c>
      <c r="B36">
        <v>2020</v>
      </c>
      <c r="C36">
        <v>17</v>
      </c>
      <c r="D36">
        <v>2665.82</v>
      </c>
      <c r="E36">
        <v>95</v>
      </c>
      <c r="F36">
        <v>0</v>
      </c>
      <c r="G36" s="2">
        <v>43982</v>
      </c>
      <c r="H36">
        <v>22</v>
      </c>
      <c r="I36">
        <v>5</v>
      </c>
      <c r="J36">
        <v>2020</v>
      </c>
      <c r="K36">
        <v>0</v>
      </c>
      <c r="L36" s="1" t="s">
        <v>4</v>
      </c>
    </row>
    <row r="37" spans="1:12" x14ac:dyDescent="0.45">
      <c r="A37" s="1" t="s">
        <v>45</v>
      </c>
      <c r="B37">
        <v>2020</v>
      </c>
      <c r="C37">
        <v>17</v>
      </c>
      <c r="D37">
        <v>5972.61</v>
      </c>
      <c r="E37">
        <v>1072</v>
      </c>
      <c r="F37">
        <v>0</v>
      </c>
      <c r="G37" s="2">
        <v>43982</v>
      </c>
      <c r="H37">
        <v>22</v>
      </c>
      <c r="I37">
        <v>5</v>
      </c>
      <c r="J37">
        <v>2020</v>
      </c>
      <c r="K37">
        <v>0</v>
      </c>
      <c r="L37" s="1" t="s">
        <v>44</v>
      </c>
    </row>
    <row r="38" spans="1:12" x14ac:dyDescent="0.45">
      <c r="A38" s="1" t="s">
        <v>47</v>
      </c>
      <c r="B38">
        <v>2020</v>
      </c>
      <c r="C38">
        <v>17</v>
      </c>
      <c r="D38">
        <v>4880145.41</v>
      </c>
      <c r="E38">
        <v>1082936</v>
      </c>
      <c r="F38">
        <v>0</v>
      </c>
      <c r="G38" s="2">
        <v>43982</v>
      </c>
      <c r="H38">
        <v>22</v>
      </c>
      <c r="I38">
        <v>5</v>
      </c>
      <c r="J38">
        <v>2020</v>
      </c>
      <c r="K38">
        <v>0</v>
      </c>
      <c r="L38" s="1" t="s">
        <v>46</v>
      </c>
    </row>
    <row r="39" spans="1:12" x14ac:dyDescent="0.45">
      <c r="A39" s="1" t="s">
        <v>7</v>
      </c>
      <c r="B39">
        <v>2020</v>
      </c>
      <c r="C39">
        <v>17</v>
      </c>
      <c r="D39">
        <v>37226.71</v>
      </c>
      <c r="E39">
        <v>2794</v>
      </c>
      <c r="F39">
        <v>0</v>
      </c>
      <c r="G39" s="2">
        <v>43982</v>
      </c>
      <c r="H39">
        <v>22</v>
      </c>
      <c r="I39">
        <v>5</v>
      </c>
      <c r="J39">
        <v>2020</v>
      </c>
      <c r="K39">
        <v>0</v>
      </c>
      <c r="L39" s="1" t="s">
        <v>6</v>
      </c>
    </row>
    <row r="40" spans="1:12" x14ac:dyDescent="0.45">
      <c r="A40" s="1" t="s">
        <v>13</v>
      </c>
      <c r="B40">
        <v>2017</v>
      </c>
      <c r="C40">
        <v>50</v>
      </c>
      <c r="D40">
        <v>4205.92</v>
      </c>
      <c r="E40">
        <v>71</v>
      </c>
      <c r="F40">
        <v>0</v>
      </c>
      <c r="G40" s="2">
        <v>43114</v>
      </c>
      <c r="H40">
        <v>2</v>
      </c>
      <c r="I40">
        <v>1</v>
      </c>
      <c r="J40">
        <v>2018</v>
      </c>
      <c r="K40">
        <v>1</v>
      </c>
      <c r="L40" s="1" t="s">
        <v>12</v>
      </c>
    </row>
    <row r="41" spans="1:12" x14ac:dyDescent="0.45">
      <c r="A41" s="1" t="s">
        <v>37</v>
      </c>
      <c r="B41">
        <v>2017</v>
      </c>
      <c r="C41">
        <v>50</v>
      </c>
      <c r="D41">
        <v>11245.95</v>
      </c>
      <c r="E41">
        <v>2812</v>
      </c>
      <c r="F41">
        <v>0</v>
      </c>
      <c r="G41" s="2">
        <v>43114</v>
      </c>
      <c r="H41">
        <v>2</v>
      </c>
      <c r="I41">
        <v>1</v>
      </c>
      <c r="J41">
        <v>2018</v>
      </c>
      <c r="K41">
        <v>1</v>
      </c>
      <c r="L41" s="1" t="s">
        <v>36</v>
      </c>
    </row>
    <row r="42" spans="1:12" x14ac:dyDescent="0.45">
      <c r="A42" s="1" t="s">
        <v>5</v>
      </c>
      <c r="B42">
        <v>2018</v>
      </c>
      <c r="C42">
        <v>47</v>
      </c>
      <c r="D42">
        <v>5716.82</v>
      </c>
      <c r="E42">
        <v>225</v>
      </c>
      <c r="F42">
        <v>0</v>
      </c>
      <c r="G42" s="2">
        <v>43457</v>
      </c>
      <c r="H42">
        <v>51</v>
      </c>
      <c r="I42">
        <v>12</v>
      </c>
      <c r="J42">
        <v>2018</v>
      </c>
      <c r="K42">
        <v>0</v>
      </c>
      <c r="L42" s="1" t="s">
        <v>4</v>
      </c>
    </row>
    <row r="43" spans="1:12" x14ac:dyDescent="0.45">
      <c r="A43" s="1" t="s">
        <v>53</v>
      </c>
      <c r="B43">
        <v>2018</v>
      </c>
      <c r="C43">
        <v>50</v>
      </c>
      <c r="D43">
        <v>105.96</v>
      </c>
      <c r="E43">
        <v>2</v>
      </c>
      <c r="F43">
        <v>0</v>
      </c>
      <c r="G43" s="2">
        <v>43478</v>
      </c>
      <c r="H43">
        <v>2</v>
      </c>
      <c r="I43">
        <v>1</v>
      </c>
      <c r="J43">
        <v>2019</v>
      </c>
      <c r="K43">
        <v>1</v>
      </c>
      <c r="L43" s="1" t="s">
        <v>52</v>
      </c>
    </row>
    <row r="44" spans="1:12" x14ac:dyDescent="0.45">
      <c r="A44" s="1" t="s">
        <v>13</v>
      </c>
      <c r="B44">
        <v>2020</v>
      </c>
      <c r="C44">
        <v>9</v>
      </c>
      <c r="D44">
        <v>2869.44</v>
      </c>
      <c r="E44">
        <v>42</v>
      </c>
      <c r="F44">
        <v>0</v>
      </c>
      <c r="G44" s="2">
        <v>43926</v>
      </c>
      <c r="H44">
        <v>14</v>
      </c>
      <c r="I44">
        <v>4</v>
      </c>
      <c r="J44">
        <v>2020</v>
      </c>
      <c r="K44">
        <v>0</v>
      </c>
      <c r="L44" s="1" t="s">
        <v>12</v>
      </c>
    </row>
    <row r="45" spans="1:12" x14ac:dyDescent="0.45">
      <c r="A45" s="1" t="s">
        <v>5</v>
      </c>
      <c r="B45">
        <v>2019</v>
      </c>
      <c r="C45">
        <v>49</v>
      </c>
      <c r="D45">
        <v>505.66</v>
      </c>
      <c r="E45">
        <v>16</v>
      </c>
      <c r="F45">
        <v>0</v>
      </c>
      <c r="G45" s="2">
        <v>43842</v>
      </c>
      <c r="H45">
        <v>2</v>
      </c>
      <c r="I45">
        <v>1</v>
      </c>
      <c r="J45">
        <v>2020</v>
      </c>
      <c r="K45">
        <v>1</v>
      </c>
      <c r="L45" s="1" t="s">
        <v>4</v>
      </c>
    </row>
    <row r="46" spans="1:12" x14ac:dyDescent="0.45">
      <c r="A46" s="1" t="s">
        <v>51</v>
      </c>
      <c r="B46">
        <v>2019</v>
      </c>
      <c r="C46">
        <v>13</v>
      </c>
      <c r="D46">
        <v>25308.36</v>
      </c>
      <c r="E46">
        <v>2602</v>
      </c>
      <c r="F46">
        <v>0</v>
      </c>
      <c r="G46" s="2">
        <v>43590</v>
      </c>
      <c r="H46">
        <v>18</v>
      </c>
      <c r="I46">
        <v>4</v>
      </c>
      <c r="J46">
        <v>2019</v>
      </c>
      <c r="K46">
        <v>0</v>
      </c>
      <c r="L46" s="1" t="s">
        <v>50</v>
      </c>
    </row>
    <row r="47" spans="1:12" x14ac:dyDescent="0.45">
      <c r="A47" s="1" t="s">
        <v>25</v>
      </c>
      <c r="B47">
        <v>2019</v>
      </c>
      <c r="C47">
        <v>13</v>
      </c>
      <c r="D47">
        <v>42247.79</v>
      </c>
      <c r="E47">
        <v>336</v>
      </c>
      <c r="F47">
        <v>0</v>
      </c>
      <c r="G47" s="2">
        <v>43590</v>
      </c>
      <c r="H47">
        <v>18</v>
      </c>
      <c r="I47">
        <v>4</v>
      </c>
      <c r="J47">
        <v>2019</v>
      </c>
      <c r="K47">
        <v>0</v>
      </c>
      <c r="L47" s="1" t="s">
        <v>24</v>
      </c>
    </row>
    <row r="48" spans="1:12" x14ac:dyDescent="0.45">
      <c r="A48" s="1" t="s">
        <v>29</v>
      </c>
      <c r="B48">
        <v>2019</v>
      </c>
      <c r="C48">
        <v>13</v>
      </c>
      <c r="D48">
        <v>2427.34</v>
      </c>
      <c r="E48">
        <v>34</v>
      </c>
      <c r="F48">
        <v>0</v>
      </c>
      <c r="G48" s="2">
        <v>43590</v>
      </c>
      <c r="H48">
        <v>18</v>
      </c>
      <c r="I48">
        <v>4</v>
      </c>
      <c r="J48">
        <v>2019</v>
      </c>
      <c r="K48">
        <v>0</v>
      </c>
      <c r="L48" s="1" t="s">
        <v>28</v>
      </c>
    </row>
    <row r="49" spans="1:12" x14ac:dyDescent="0.45">
      <c r="A49" s="1" t="s">
        <v>41</v>
      </c>
      <c r="B49">
        <v>2019</v>
      </c>
      <c r="C49">
        <v>13</v>
      </c>
      <c r="D49">
        <v>898351.18</v>
      </c>
      <c r="E49">
        <v>283876</v>
      </c>
      <c r="F49">
        <v>0</v>
      </c>
      <c r="G49" s="2">
        <v>43590</v>
      </c>
      <c r="H49">
        <v>18</v>
      </c>
      <c r="I49">
        <v>4</v>
      </c>
      <c r="J49">
        <v>2019</v>
      </c>
      <c r="K49">
        <v>0</v>
      </c>
      <c r="L49" s="1" t="s">
        <v>40</v>
      </c>
    </row>
    <row r="50" spans="1:12" x14ac:dyDescent="0.45">
      <c r="A50" s="1" t="s">
        <v>53</v>
      </c>
      <c r="B50">
        <v>2020</v>
      </c>
      <c r="C50">
        <v>49</v>
      </c>
      <c r="D50">
        <v>185.01</v>
      </c>
      <c r="E50">
        <v>1</v>
      </c>
      <c r="F50">
        <v>0</v>
      </c>
      <c r="G50" s="2">
        <v>44206</v>
      </c>
      <c r="H50">
        <v>2</v>
      </c>
      <c r="I50">
        <v>1</v>
      </c>
      <c r="J50">
        <v>2021</v>
      </c>
      <c r="K50">
        <v>1</v>
      </c>
      <c r="L50" s="1" t="s">
        <v>52</v>
      </c>
    </row>
    <row r="51" spans="1:12" x14ac:dyDescent="0.45">
      <c r="A51" s="1" t="s">
        <v>41</v>
      </c>
      <c r="B51">
        <v>2020</v>
      </c>
      <c r="C51">
        <v>49</v>
      </c>
      <c r="D51">
        <v>1288164.6100000001</v>
      </c>
      <c r="E51">
        <v>358194</v>
      </c>
      <c r="F51">
        <v>0</v>
      </c>
      <c r="G51" s="2">
        <v>44206</v>
      </c>
      <c r="H51">
        <v>2</v>
      </c>
      <c r="I51">
        <v>1</v>
      </c>
      <c r="J51">
        <v>2021</v>
      </c>
      <c r="K51">
        <v>1</v>
      </c>
      <c r="L51" s="1" t="s">
        <v>40</v>
      </c>
    </row>
    <row r="52" spans="1:12" x14ac:dyDescent="0.45">
      <c r="A52" s="1" t="s">
        <v>37</v>
      </c>
      <c r="B52">
        <v>2020</v>
      </c>
      <c r="C52">
        <v>49</v>
      </c>
      <c r="D52">
        <v>36745.81</v>
      </c>
      <c r="E52">
        <v>5332</v>
      </c>
      <c r="F52">
        <v>0</v>
      </c>
      <c r="G52" s="2">
        <v>44206</v>
      </c>
      <c r="H52">
        <v>2</v>
      </c>
      <c r="I52">
        <v>1</v>
      </c>
      <c r="J52">
        <v>2021</v>
      </c>
      <c r="K52">
        <v>1</v>
      </c>
      <c r="L52" s="1" t="s">
        <v>36</v>
      </c>
    </row>
    <row r="53" spans="1:12" x14ac:dyDescent="0.45">
      <c r="A53" s="1" t="s">
        <v>23</v>
      </c>
      <c r="B53">
        <v>2020</v>
      </c>
      <c r="C53">
        <v>49</v>
      </c>
      <c r="D53">
        <v>37245.050000000003</v>
      </c>
      <c r="E53">
        <v>5313</v>
      </c>
      <c r="F53">
        <v>0</v>
      </c>
      <c r="G53" s="2">
        <v>44206</v>
      </c>
      <c r="H53">
        <v>2</v>
      </c>
      <c r="I53">
        <v>1</v>
      </c>
      <c r="J53">
        <v>2021</v>
      </c>
      <c r="K53">
        <v>1</v>
      </c>
      <c r="L53" s="1" t="s">
        <v>22</v>
      </c>
    </row>
    <row r="54" spans="1:12" x14ac:dyDescent="0.45">
      <c r="A54" s="1" t="s">
        <v>73</v>
      </c>
      <c r="B54">
        <v>2020</v>
      </c>
      <c r="C54">
        <v>49</v>
      </c>
      <c r="D54">
        <v>0</v>
      </c>
      <c r="E54">
        <v>0</v>
      </c>
      <c r="F54">
        <v>0</v>
      </c>
      <c r="G54" s="2">
        <v>44206</v>
      </c>
      <c r="H54">
        <v>2</v>
      </c>
      <c r="I54">
        <v>1</v>
      </c>
      <c r="J54">
        <v>2021</v>
      </c>
      <c r="K54">
        <v>1</v>
      </c>
      <c r="L54" s="1"/>
    </row>
    <row r="55" spans="1:12" x14ac:dyDescent="0.45">
      <c r="A55" s="1" t="s">
        <v>23</v>
      </c>
      <c r="B55">
        <v>2019</v>
      </c>
      <c r="C55">
        <v>28</v>
      </c>
      <c r="D55">
        <v>62527.24</v>
      </c>
      <c r="E55">
        <v>8025</v>
      </c>
      <c r="F55">
        <v>0</v>
      </c>
      <c r="G55" s="2">
        <v>43695</v>
      </c>
      <c r="H55">
        <v>33</v>
      </c>
      <c r="I55">
        <v>8</v>
      </c>
      <c r="J55">
        <v>2019</v>
      </c>
      <c r="K55">
        <v>0</v>
      </c>
      <c r="L55" s="1" t="s">
        <v>22</v>
      </c>
    </row>
    <row r="56" spans="1:12" x14ac:dyDescent="0.45">
      <c r="A56" s="1" t="s">
        <v>25</v>
      </c>
      <c r="B56">
        <v>2019</v>
      </c>
      <c r="C56">
        <v>28</v>
      </c>
      <c r="D56">
        <v>52680.03</v>
      </c>
      <c r="E56">
        <v>604</v>
      </c>
      <c r="F56">
        <v>0</v>
      </c>
      <c r="G56" s="2">
        <v>43695</v>
      </c>
      <c r="H56">
        <v>33</v>
      </c>
      <c r="I56">
        <v>8</v>
      </c>
      <c r="J56">
        <v>2019</v>
      </c>
      <c r="K56">
        <v>0</v>
      </c>
      <c r="L56" s="1" t="s">
        <v>24</v>
      </c>
    </row>
    <row r="57" spans="1:12" x14ac:dyDescent="0.45">
      <c r="A57" s="1" t="s">
        <v>7</v>
      </c>
      <c r="B57">
        <v>2019</v>
      </c>
      <c r="C57">
        <v>28</v>
      </c>
      <c r="D57">
        <v>41272.47</v>
      </c>
      <c r="E57">
        <v>3921</v>
      </c>
      <c r="F57">
        <v>0</v>
      </c>
      <c r="G57" s="2">
        <v>43695</v>
      </c>
      <c r="H57">
        <v>33</v>
      </c>
      <c r="I57">
        <v>8</v>
      </c>
      <c r="J57">
        <v>2019</v>
      </c>
      <c r="K57">
        <v>0</v>
      </c>
      <c r="L57" s="1" t="s">
        <v>6</v>
      </c>
    </row>
    <row r="58" spans="1:12" x14ac:dyDescent="0.45">
      <c r="A58" s="1" t="s">
        <v>49</v>
      </c>
      <c r="B58">
        <v>2019</v>
      </c>
      <c r="C58">
        <v>28</v>
      </c>
      <c r="D58">
        <v>2716266.55</v>
      </c>
      <c r="E58">
        <v>777828</v>
      </c>
      <c r="F58">
        <v>0</v>
      </c>
      <c r="G58" s="2">
        <v>43695</v>
      </c>
      <c r="H58">
        <v>33</v>
      </c>
      <c r="I58">
        <v>8</v>
      </c>
      <c r="J58">
        <v>2019</v>
      </c>
      <c r="K58">
        <v>0</v>
      </c>
      <c r="L58" s="1" t="s">
        <v>48</v>
      </c>
    </row>
    <row r="59" spans="1:12" x14ac:dyDescent="0.45">
      <c r="A59" s="1" t="s">
        <v>3</v>
      </c>
      <c r="B59">
        <v>2019</v>
      </c>
      <c r="C59">
        <v>28</v>
      </c>
      <c r="D59">
        <v>0</v>
      </c>
      <c r="E59">
        <v>0</v>
      </c>
      <c r="F59">
        <v>0</v>
      </c>
      <c r="G59" s="2">
        <v>43695</v>
      </c>
      <c r="H59">
        <v>33</v>
      </c>
      <c r="I59">
        <v>8</v>
      </c>
      <c r="J59">
        <v>2019</v>
      </c>
      <c r="K59">
        <v>0</v>
      </c>
      <c r="L59" s="1" t="s">
        <v>2</v>
      </c>
    </row>
    <row r="60" spans="1:12" x14ac:dyDescent="0.45">
      <c r="A60" s="1" t="s">
        <v>29</v>
      </c>
      <c r="B60">
        <v>2018</v>
      </c>
      <c r="C60">
        <v>16</v>
      </c>
      <c r="D60">
        <v>2038.49</v>
      </c>
      <c r="E60">
        <v>29</v>
      </c>
      <c r="F60">
        <v>0</v>
      </c>
      <c r="G60" s="2">
        <v>43240</v>
      </c>
      <c r="H60">
        <v>20</v>
      </c>
      <c r="I60">
        <v>5</v>
      </c>
      <c r="J60">
        <v>2018</v>
      </c>
      <c r="K60">
        <v>0</v>
      </c>
      <c r="L60" s="1" t="s">
        <v>28</v>
      </c>
    </row>
    <row r="61" spans="1:12" x14ac:dyDescent="0.45">
      <c r="A61" s="1" t="s">
        <v>53</v>
      </c>
      <c r="B61">
        <v>2018</v>
      </c>
      <c r="C61">
        <v>16</v>
      </c>
      <c r="D61">
        <v>140</v>
      </c>
      <c r="E61">
        <v>2</v>
      </c>
      <c r="F61">
        <v>0</v>
      </c>
      <c r="G61" s="2">
        <v>43240</v>
      </c>
      <c r="H61">
        <v>20</v>
      </c>
      <c r="I61">
        <v>5</v>
      </c>
      <c r="J61">
        <v>2018</v>
      </c>
      <c r="K61">
        <v>0</v>
      </c>
      <c r="L61" s="1" t="s">
        <v>52</v>
      </c>
    </row>
    <row r="62" spans="1:12" x14ac:dyDescent="0.45">
      <c r="A62" s="1" t="s">
        <v>19</v>
      </c>
      <c r="B62">
        <v>2018</v>
      </c>
      <c r="C62">
        <v>16</v>
      </c>
      <c r="D62">
        <v>7356.65</v>
      </c>
      <c r="E62">
        <v>410</v>
      </c>
      <c r="F62">
        <v>0</v>
      </c>
      <c r="G62" s="2">
        <v>43240</v>
      </c>
      <c r="H62">
        <v>20</v>
      </c>
      <c r="I62">
        <v>5</v>
      </c>
      <c r="J62">
        <v>2018</v>
      </c>
      <c r="K62">
        <v>0</v>
      </c>
      <c r="L62" s="1" t="s">
        <v>18</v>
      </c>
    </row>
    <row r="63" spans="1:12" x14ac:dyDescent="0.45">
      <c r="A63" s="1" t="s">
        <v>25</v>
      </c>
      <c r="B63">
        <v>2019</v>
      </c>
      <c r="C63">
        <v>41</v>
      </c>
      <c r="D63">
        <v>4397.03</v>
      </c>
      <c r="E63">
        <v>118</v>
      </c>
      <c r="F63">
        <v>0</v>
      </c>
      <c r="G63" s="2">
        <v>43786</v>
      </c>
      <c r="H63">
        <v>46</v>
      </c>
      <c r="I63">
        <v>11</v>
      </c>
      <c r="J63">
        <v>2019</v>
      </c>
      <c r="K63">
        <v>0</v>
      </c>
      <c r="L63" s="1" t="s">
        <v>24</v>
      </c>
    </row>
    <row r="64" spans="1:12" x14ac:dyDescent="0.45">
      <c r="A64" s="1" t="s">
        <v>51</v>
      </c>
      <c r="B64">
        <v>2019</v>
      </c>
      <c r="C64">
        <v>41</v>
      </c>
      <c r="D64">
        <v>302056.88</v>
      </c>
      <c r="E64">
        <v>56815</v>
      </c>
      <c r="F64">
        <v>0</v>
      </c>
      <c r="G64" s="2">
        <v>43786</v>
      </c>
      <c r="H64">
        <v>46</v>
      </c>
      <c r="I64">
        <v>11</v>
      </c>
      <c r="J64">
        <v>2019</v>
      </c>
      <c r="K64">
        <v>0</v>
      </c>
      <c r="L64" s="1" t="s">
        <v>50</v>
      </c>
    </row>
    <row r="65" spans="1:12" x14ac:dyDescent="0.45">
      <c r="A65" s="1" t="s">
        <v>39</v>
      </c>
      <c r="B65">
        <v>2019</v>
      </c>
      <c r="C65">
        <v>41</v>
      </c>
      <c r="D65">
        <v>10091.25</v>
      </c>
      <c r="E65">
        <v>10</v>
      </c>
      <c r="F65">
        <v>0</v>
      </c>
      <c r="G65" s="2">
        <v>43786</v>
      </c>
      <c r="H65">
        <v>46</v>
      </c>
      <c r="I65">
        <v>11</v>
      </c>
      <c r="J65">
        <v>2019</v>
      </c>
      <c r="K65">
        <v>0</v>
      </c>
      <c r="L65" s="1" t="s">
        <v>38</v>
      </c>
    </row>
    <row r="66" spans="1:12" x14ac:dyDescent="0.45">
      <c r="A66" s="1" t="s">
        <v>41</v>
      </c>
      <c r="B66">
        <v>2019</v>
      </c>
      <c r="C66">
        <v>41</v>
      </c>
      <c r="D66">
        <v>882097.13</v>
      </c>
      <c r="E66">
        <v>285573</v>
      </c>
      <c r="F66">
        <v>0</v>
      </c>
      <c r="G66" s="2">
        <v>43786</v>
      </c>
      <c r="H66">
        <v>46</v>
      </c>
      <c r="I66">
        <v>11</v>
      </c>
      <c r="J66">
        <v>2019</v>
      </c>
      <c r="K66">
        <v>0</v>
      </c>
      <c r="L66" s="1" t="s">
        <v>40</v>
      </c>
    </row>
    <row r="67" spans="1:12" x14ac:dyDescent="0.45">
      <c r="A67" s="1" t="s">
        <v>53</v>
      </c>
      <c r="B67">
        <v>2019</v>
      </c>
      <c r="C67">
        <v>41</v>
      </c>
      <c r="D67">
        <v>17.5</v>
      </c>
      <c r="E67">
        <v>0</v>
      </c>
      <c r="F67">
        <v>0</v>
      </c>
      <c r="G67" s="2">
        <v>43786</v>
      </c>
      <c r="H67">
        <v>46</v>
      </c>
      <c r="I67">
        <v>11</v>
      </c>
      <c r="J67">
        <v>2019</v>
      </c>
      <c r="K67">
        <v>0</v>
      </c>
      <c r="L67" s="1" t="s">
        <v>52</v>
      </c>
    </row>
    <row r="68" spans="1:12" x14ac:dyDescent="0.45">
      <c r="A68" s="1" t="s">
        <v>21</v>
      </c>
      <c r="B68">
        <v>2018</v>
      </c>
      <c r="C68">
        <v>26</v>
      </c>
      <c r="D68">
        <v>16030018.640000001</v>
      </c>
      <c r="E68">
        <v>1728321</v>
      </c>
      <c r="F68">
        <v>0</v>
      </c>
      <c r="G68" s="2">
        <v>43310</v>
      </c>
      <c r="H68">
        <v>30</v>
      </c>
      <c r="I68">
        <v>7</v>
      </c>
      <c r="J68">
        <v>2018</v>
      </c>
      <c r="K68">
        <v>0</v>
      </c>
      <c r="L68" s="1" t="s">
        <v>20</v>
      </c>
    </row>
    <row r="69" spans="1:12" x14ac:dyDescent="0.45">
      <c r="A69" s="1" t="s">
        <v>45</v>
      </c>
      <c r="B69">
        <v>2018</v>
      </c>
      <c r="C69">
        <v>26</v>
      </c>
      <c r="D69">
        <v>4496.16</v>
      </c>
      <c r="E69">
        <v>693</v>
      </c>
      <c r="F69">
        <v>0</v>
      </c>
      <c r="G69" s="2">
        <v>43310</v>
      </c>
      <c r="H69">
        <v>30</v>
      </c>
      <c r="I69">
        <v>7</v>
      </c>
      <c r="J69">
        <v>2018</v>
      </c>
      <c r="K69">
        <v>0</v>
      </c>
      <c r="L69" s="1" t="s">
        <v>44</v>
      </c>
    </row>
    <row r="70" spans="1:12" x14ac:dyDescent="0.45">
      <c r="A70" s="1" t="s">
        <v>35</v>
      </c>
      <c r="B70">
        <v>2018</v>
      </c>
      <c r="C70">
        <v>41</v>
      </c>
      <c r="D70">
        <v>1805.15</v>
      </c>
      <c r="E70">
        <v>936</v>
      </c>
      <c r="F70">
        <v>0</v>
      </c>
      <c r="G70" s="2">
        <v>43415</v>
      </c>
      <c r="H70">
        <v>45</v>
      </c>
      <c r="I70">
        <v>11</v>
      </c>
      <c r="J70">
        <v>2018</v>
      </c>
      <c r="K70">
        <v>0</v>
      </c>
      <c r="L70" s="1" t="s">
        <v>34</v>
      </c>
    </row>
    <row r="71" spans="1:12" x14ac:dyDescent="0.45">
      <c r="A71" s="1" t="s">
        <v>9</v>
      </c>
      <c r="B71">
        <v>2018</v>
      </c>
      <c r="C71">
        <v>41</v>
      </c>
      <c r="D71">
        <v>0</v>
      </c>
      <c r="E71">
        <v>0</v>
      </c>
      <c r="F71">
        <v>0</v>
      </c>
      <c r="G71" s="2">
        <v>43415</v>
      </c>
      <c r="H71">
        <v>45</v>
      </c>
      <c r="I71">
        <v>11</v>
      </c>
      <c r="J71">
        <v>2018</v>
      </c>
      <c r="K71">
        <v>0</v>
      </c>
      <c r="L71" s="1" t="s">
        <v>8</v>
      </c>
    </row>
    <row r="72" spans="1:12" x14ac:dyDescent="0.45">
      <c r="A72" s="1" t="s">
        <v>35</v>
      </c>
      <c r="B72">
        <v>2018</v>
      </c>
      <c r="C72">
        <v>18</v>
      </c>
      <c r="D72">
        <v>316734.7</v>
      </c>
      <c r="E72">
        <v>17817</v>
      </c>
      <c r="F72">
        <v>0</v>
      </c>
      <c r="G72" s="2">
        <v>43254</v>
      </c>
      <c r="H72">
        <v>22</v>
      </c>
      <c r="I72">
        <v>5</v>
      </c>
      <c r="J72">
        <v>2018</v>
      </c>
      <c r="K72">
        <v>0</v>
      </c>
      <c r="L72" s="1" t="s">
        <v>34</v>
      </c>
    </row>
    <row r="73" spans="1:12" x14ac:dyDescent="0.45">
      <c r="A73" s="1" t="s">
        <v>37</v>
      </c>
      <c r="B73">
        <v>2018</v>
      </c>
      <c r="C73">
        <v>18</v>
      </c>
      <c r="D73">
        <v>16677.04</v>
      </c>
      <c r="E73">
        <v>6191</v>
      </c>
      <c r="F73">
        <v>0</v>
      </c>
      <c r="G73" s="2">
        <v>43254</v>
      </c>
      <c r="H73">
        <v>22</v>
      </c>
      <c r="I73">
        <v>5</v>
      </c>
      <c r="J73">
        <v>2018</v>
      </c>
      <c r="K73">
        <v>0</v>
      </c>
      <c r="L73" s="1" t="s">
        <v>36</v>
      </c>
    </row>
    <row r="74" spans="1:12" x14ac:dyDescent="0.45">
      <c r="A74" s="1" t="s">
        <v>21</v>
      </c>
      <c r="B74">
        <v>2020</v>
      </c>
      <c r="C74">
        <v>47</v>
      </c>
      <c r="D74">
        <v>9479677.3900000006</v>
      </c>
      <c r="E74">
        <v>989260</v>
      </c>
      <c r="F74">
        <v>0</v>
      </c>
      <c r="G74" s="2">
        <v>44192</v>
      </c>
      <c r="H74">
        <v>52</v>
      </c>
      <c r="I74">
        <v>12</v>
      </c>
      <c r="J74">
        <v>2020</v>
      </c>
      <c r="K74">
        <v>0</v>
      </c>
      <c r="L74" s="1" t="s">
        <v>20</v>
      </c>
    </row>
    <row r="75" spans="1:12" x14ac:dyDescent="0.45">
      <c r="A75" s="1" t="s">
        <v>29</v>
      </c>
      <c r="B75">
        <v>2020</v>
      </c>
      <c r="C75">
        <v>47</v>
      </c>
      <c r="D75">
        <v>3838.64</v>
      </c>
      <c r="E75">
        <v>63</v>
      </c>
      <c r="F75">
        <v>0</v>
      </c>
      <c r="G75" s="2">
        <v>44192</v>
      </c>
      <c r="H75">
        <v>52</v>
      </c>
      <c r="I75">
        <v>12</v>
      </c>
      <c r="J75">
        <v>2020</v>
      </c>
      <c r="K75">
        <v>0</v>
      </c>
      <c r="L75" s="1" t="s">
        <v>28</v>
      </c>
    </row>
    <row r="76" spans="1:12" x14ac:dyDescent="0.45">
      <c r="A76" s="1" t="s">
        <v>49</v>
      </c>
      <c r="B76">
        <v>2020</v>
      </c>
      <c r="C76">
        <v>47</v>
      </c>
      <c r="D76">
        <v>1933976.58</v>
      </c>
      <c r="E76">
        <v>628309</v>
      </c>
      <c r="F76">
        <v>0</v>
      </c>
      <c r="G76" s="2">
        <v>44192</v>
      </c>
      <c r="H76">
        <v>52</v>
      </c>
      <c r="I76">
        <v>12</v>
      </c>
      <c r="J76">
        <v>2020</v>
      </c>
      <c r="K76">
        <v>0</v>
      </c>
      <c r="L76" s="1" t="s">
        <v>48</v>
      </c>
    </row>
    <row r="77" spans="1:12" x14ac:dyDescent="0.45">
      <c r="A77" s="1" t="s">
        <v>19</v>
      </c>
      <c r="B77">
        <v>2020</v>
      </c>
      <c r="C77">
        <v>47</v>
      </c>
      <c r="D77">
        <v>6345.06</v>
      </c>
      <c r="E77">
        <v>384</v>
      </c>
      <c r="F77">
        <v>0</v>
      </c>
      <c r="G77" s="2">
        <v>44192</v>
      </c>
      <c r="H77">
        <v>52</v>
      </c>
      <c r="I77">
        <v>12</v>
      </c>
      <c r="J77">
        <v>2020</v>
      </c>
      <c r="K77">
        <v>0</v>
      </c>
      <c r="L77" s="1" t="s">
        <v>18</v>
      </c>
    </row>
    <row r="78" spans="1:12" x14ac:dyDescent="0.45">
      <c r="A78" s="1" t="s">
        <v>53</v>
      </c>
      <c r="B78">
        <v>2020</v>
      </c>
      <c r="C78">
        <v>47</v>
      </c>
      <c r="D78">
        <v>345.7</v>
      </c>
      <c r="E78">
        <v>3</v>
      </c>
      <c r="F78">
        <v>0</v>
      </c>
      <c r="G78" s="2">
        <v>44192</v>
      </c>
      <c r="H78">
        <v>52</v>
      </c>
      <c r="I78">
        <v>12</v>
      </c>
      <c r="J78">
        <v>2020</v>
      </c>
      <c r="K78">
        <v>0</v>
      </c>
      <c r="L78" s="1" t="s">
        <v>52</v>
      </c>
    </row>
    <row r="79" spans="1:12" x14ac:dyDescent="0.45">
      <c r="A79" s="1" t="s">
        <v>5</v>
      </c>
      <c r="B79">
        <v>2020</v>
      </c>
      <c r="C79">
        <v>47</v>
      </c>
      <c r="D79">
        <v>3547.85</v>
      </c>
      <c r="E79">
        <v>128</v>
      </c>
      <c r="F79">
        <v>0</v>
      </c>
      <c r="G79" s="2">
        <v>44192</v>
      </c>
      <c r="H79">
        <v>52</v>
      </c>
      <c r="I79">
        <v>12</v>
      </c>
      <c r="J79">
        <v>2020</v>
      </c>
      <c r="K79">
        <v>0</v>
      </c>
      <c r="L79" s="1" t="s">
        <v>4</v>
      </c>
    </row>
    <row r="80" spans="1:12" x14ac:dyDescent="0.45">
      <c r="A80" s="1" t="s">
        <v>1</v>
      </c>
      <c r="B80">
        <v>2020</v>
      </c>
      <c r="C80">
        <v>50</v>
      </c>
      <c r="D80">
        <v>2292943.4500000002</v>
      </c>
      <c r="E80">
        <v>173468</v>
      </c>
      <c r="F80">
        <v>642273</v>
      </c>
      <c r="G80" s="2">
        <v>44213</v>
      </c>
      <c r="H80">
        <v>3</v>
      </c>
      <c r="I80">
        <v>1</v>
      </c>
      <c r="J80">
        <v>2021</v>
      </c>
      <c r="K80">
        <v>1</v>
      </c>
      <c r="L80" s="1" t="s">
        <v>0</v>
      </c>
    </row>
    <row r="81" spans="1:12" x14ac:dyDescent="0.45">
      <c r="A81" s="1" t="s">
        <v>49</v>
      </c>
      <c r="B81">
        <v>2018</v>
      </c>
      <c r="C81">
        <v>24</v>
      </c>
      <c r="D81">
        <v>2976677.47</v>
      </c>
      <c r="E81">
        <v>814224</v>
      </c>
      <c r="F81">
        <v>0</v>
      </c>
      <c r="G81" s="2">
        <v>43296</v>
      </c>
      <c r="H81">
        <v>28</v>
      </c>
      <c r="I81">
        <v>7</v>
      </c>
      <c r="J81">
        <v>2018</v>
      </c>
      <c r="K81">
        <v>0</v>
      </c>
      <c r="L81" s="1" t="s">
        <v>48</v>
      </c>
    </row>
    <row r="82" spans="1:12" x14ac:dyDescent="0.45">
      <c r="A82" s="1" t="s">
        <v>41</v>
      </c>
      <c r="B82">
        <v>2018</v>
      </c>
      <c r="C82">
        <v>2</v>
      </c>
      <c r="D82">
        <v>790709.11</v>
      </c>
      <c r="E82">
        <v>269771</v>
      </c>
      <c r="F82">
        <v>0</v>
      </c>
      <c r="G82" s="2">
        <v>43142</v>
      </c>
      <c r="H82">
        <v>6</v>
      </c>
      <c r="I82">
        <v>2</v>
      </c>
      <c r="J82">
        <v>2018</v>
      </c>
      <c r="K82">
        <v>1</v>
      </c>
      <c r="L82" s="1" t="s">
        <v>40</v>
      </c>
    </row>
    <row r="83" spans="1:12" x14ac:dyDescent="0.45">
      <c r="A83" s="1" t="s">
        <v>39</v>
      </c>
      <c r="B83">
        <v>2018</v>
      </c>
      <c r="C83">
        <v>2</v>
      </c>
      <c r="D83">
        <v>288.97000000000003</v>
      </c>
      <c r="E83">
        <v>3</v>
      </c>
      <c r="F83">
        <v>0</v>
      </c>
      <c r="G83" s="2">
        <v>43142</v>
      </c>
      <c r="H83">
        <v>6</v>
      </c>
      <c r="I83">
        <v>2</v>
      </c>
      <c r="J83">
        <v>2018</v>
      </c>
      <c r="K83">
        <v>1</v>
      </c>
      <c r="L83" s="1" t="s">
        <v>38</v>
      </c>
    </row>
    <row r="84" spans="1:12" x14ac:dyDescent="0.45">
      <c r="A84" s="1" t="s">
        <v>17</v>
      </c>
      <c r="B84">
        <v>2018</v>
      </c>
      <c r="C84">
        <v>2</v>
      </c>
      <c r="D84">
        <v>107.47</v>
      </c>
      <c r="E84">
        <v>1</v>
      </c>
      <c r="F84">
        <v>0</v>
      </c>
      <c r="G84" s="2">
        <v>43142</v>
      </c>
      <c r="H84">
        <v>6</v>
      </c>
      <c r="I84">
        <v>2</v>
      </c>
      <c r="J84">
        <v>2018</v>
      </c>
      <c r="K84">
        <v>1</v>
      </c>
      <c r="L84" s="1" t="s">
        <v>16</v>
      </c>
    </row>
    <row r="85" spans="1:12" x14ac:dyDescent="0.45">
      <c r="A85" s="1" t="s">
        <v>1</v>
      </c>
      <c r="B85">
        <v>2019</v>
      </c>
      <c r="C85">
        <v>44</v>
      </c>
      <c r="D85">
        <v>1354913.45</v>
      </c>
      <c r="E85">
        <v>123987</v>
      </c>
      <c r="F85">
        <v>0</v>
      </c>
      <c r="G85" s="2">
        <v>43807</v>
      </c>
      <c r="H85">
        <v>49</v>
      </c>
      <c r="I85">
        <v>12</v>
      </c>
      <c r="J85">
        <v>2019</v>
      </c>
      <c r="K85">
        <v>0</v>
      </c>
      <c r="L85" s="1" t="s">
        <v>0</v>
      </c>
    </row>
    <row r="86" spans="1:12" x14ac:dyDescent="0.45">
      <c r="A86" s="1" t="s">
        <v>53</v>
      </c>
      <c r="B86">
        <v>2019</v>
      </c>
      <c r="C86">
        <v>44</v>
      </c>
      <c r="D86">
        <v>0</v>
      </c>
      <c r="E86">
        <v>0</v>
      </c>
      <c r="F86">
        <v>0</v>
      </c>
      <c r="G86" s="2">
        <v>43807</v>
      </c>
      <c r="H86">
        <v>49</v>
      </c>
      <c r="I86">
        <v>12</v>
      </c>
      <c r="J86">
        <v>2019</v>
      </c>
      <c r="K86">
        <v>0</v>
      </c>
      <c r="L86" s="1" t="s">
        <v>52</v>
      </c>
    </row>
    <row r="87" spans="1:12" x14ac:dyDescent="0.45">
      <c r="A87" s="1" t="s">
        <v>33</v>
      </c>
      <c r="B87">
        <v>2017</v>
      </c>
      <c r="C87">
        <v>52</v>
      </c>
      <c r="D87">
        <v>0</v>
      </c>
      <c r="E87">
        <v>0</v>
      </c>
      <c r="F87">
        <v>0</v>
      </c>
      <c r="G87" s="2">
        <v>43128</v>
      </c>
      <c r="H87">
        <v>4</v>
      </c>
      <c r="I87">
        <v>1</v>
      </c>
      <c r="J87">
        <v>2018</v>
      </c>
      <c r="K87">
        <v>1</v>
      </c>
      <c r="L87" s="1" t="s">
        <v>32</v>
      </c>
    </row>
    <row r="88" spans="1:12" x14ac:dyDescent="0.45">
      <c r="A88" s="1" t="s">
        <v>7</v>
      </c>
      <c r="B88">
        <v>2017</v>
      </c>
      <c r="C88">
        <v>52</v>
      </c>
      <c r="D88">
        <v>59139.11</v>
      </c>
      <c r="E88">
        <v>5800</v>
      </c>
      <c r="F88">
        <v>0</v>
      </c>
      <c r="G88" s="2">
        <v>43128</v>
      </c>
      <c r="H88">
        <v>4</v>
      </c>
      <c r="I88">
        <v>1</v>
      </c>
      <c r="J88">
        <v>2018</v>
      </c>
      <c r="K88">
        <v>1</v>
      </c>
      <c r="L88" s="1" t="s">
        <v>6</v>
      </c>
    </row>
    <row r="89" spans="1:12" x14ac:dyDescent="0.45">
      <c r="A89" s="1" t="s">
        <v>23</v>
      </c>
      <c r="B89">
        <v>2018</v>
      </c>
      <c r="C89">
        <v>52</v>
      </c>
      <c r="D89">
        <v>19418.509999999998</v>
      </c>
      <c r="E89">
        <v>1110</v>
      </c>
      <c r="F89">
        <v>0</v>
      </c>
      <c r="G89" s="2">
        <v>43492</v>
      </c>
      <c r="H89">
        <v>4</v>
      </c>
      <c r="I89">
        <v>1</v>
      </c>
      <c r="J89">
        <v>2019</v>
      </c>
      <c r="K89">
        <v>1</v>
      </c>
      <c r="L89" s="1" t="s">
        <v>22</v>
      </c>
    </row>
    <row r="90" spans="1:12" x14ac:dyDescent="0.45">
      <c r="A90" s="1" t="s">
        <v>29</v>
      </c>
      <c r="B90">
        <v>2018</v>
      </c>
      <c r="C90">
        <v>52</v>
      </c>
      <c r="D90">
        <v>1310.25</v>
      </c>
      <c r="E90">
        <v>24</v>
      </c>
      <c r="F90">
        <v>0</v>
      </c>
      <c r="G90" s="2">
        <v>43492</v>
      </c>
      <c r="H90">
        <v>4</v>
      </c>
      <c r="I90">
        <v>1</v>
      </c>
      <c r="J90">
        <v>2019</v>
      </c>
      <c r="K90">
        <v>1</v>
      </c>
      <c r="L90" s="1" t="s">
        <v>28</v>
      </c>
    </row>
    <row r="91" spans="1:12" x14ac:dyDescent="0.45">
      <c r="A91" s="1" t="s">
        <v>5</v>
      </c>
      <c r="B91">
        <v>2018</v>
      </c>
      <c r="C91">
        <v>11</v>
      </c>
      <c r="D91">
        <v>15896.17</v>
      </c>
      <c r="E91">
        <v>629</v>
      </c>
      <c r="F91">
        <v>0</v>
      </c>
      <c r="G91" s="2">
        <v>43205</v>
      </c>
      <c r="H91">
        <v>15</v>
      </c>
      <c r="I91">
        <v>4</v>
      </c>
      <c r="J91">
        <v>2018</v>
      </c>
      <c r="K91">
        <v>0</v>
      </c>
      <c r="L91" s="1" t="s">
        <v>4</v>
      </c>
    </row>
    <row r="92" spans="1:12" x14ac:dyDescent="0.45">
      <c r="A92" s="1" t="s">
        <v>23</v>
      </c>
      <c r="B92">
        <v>2018</v>
      </c>
      <c r="C92">
        <v>11</v>
      </c>
      <c r="D92">
        <v>34937.58</v>
      </c>
      <c r="E92">
        <v>1810</v>
      </c>
      <c r="F92">
        <v>0</v>
      </c>
      <c r="G92" s="2">
        <v>43205</v>
      </c>
      <c r="H92">
        <v>15</v>
      </c>
      <c r="I92">
        <v>4</v>
      </c>
      <c r="J92">
        <v>2018</v>
      </c>
      <c r="K92">
        <v>0</v>
      </c>
      <c r="L92" s="1" t="s">
        <v>22</v>
      </c>
    </row>
    <row r="93" spans="1:12" x14ac:dyDescent="0.45">
      <c r="A93" s="1" t="s">
        <v>37</v>
      </c>
      <c r="B93">
        <v>2018</v>
      </c>
      <c r="C93">
        <v>11</v>
      </c>
      <c r="D93">
        <v>14460.14</v>
      </c>
      <c r="E93">
        <v>5123</v>
      </c>
      <c r="F93">
        <v>0</v>
      </c>
      <c r="G93" s="2">
        <v>43205</v>
      </c>
      <c r="H93">
        <v>15</v>
      </c>
      <c r="I93">
        <v>4</v>
      </c>
      <c r="J93">
        <v>2018</v>
      </c>
      <c r="K93">
        <v>0</v>
      </c>
      <c r="L93" s="1" t="s">
        <v>36</v>
      </c>
    </row>
    <row r="94" spans="1:12" x14ac:dyDescent="0.45">
      <c r="A94" s="1" t="s">
        <v>15</v>
      </c>
      <c r="B94">
        <v>2019</v>
      </c>
      <c r="C94">
        <v>51</v>
      </c>
      <c r="D94">
        <v>30.6</v>
      </c>
      <c r="E94">
        <v>28</v>
      </c>
      <c r="F94">
        <v>0</v>
      </c>
      <c r="G94" s="2">
        <v>43856</v>
      </c>
      <c r="H94">
        <v>4</v>
      </c>
      <c r="I94">
        <v>1</v>
      </c>
      <c r="J94">
        <v>2020</v>
      </c>
      <c r="K94">
        <v>1</v>
      </c>
      <c r="L94" s="1" t="s">
        <v>14</v>
      </c>
    </row>
    <row r="95" spans="1:12" x14ac:dyDescent="0.45">
      <c r="A95" s="1" t="s">
        <v>21</v>
      </c>
      <c r="B95">
        <v>2019</v>
      </c>
      <c r="C95">
        <v>51</v>
      </c>
      <c r="D95">
        <v>7747371.1799999997</v>
      </c>
      <c r="E95">
        <v>1093116</v>
      </c>
      <c r="F95">
        <v>0</v>
      </c>
      <c r="G95" s="2">
        <v>43856</v>
      </c>
      <c r="H95">
        <v>4</v>
      </c>
      <c r="I95">
        <v>1</v>
      </c>
      <c r="J95">
        <v>2020</v>
      </c>
      <c r="K95">
        <v>1</v>
      </c>
      <c r="L95" s="1" t="s">
        <v>20</v>
      </c>
    </row>
    <row r="96" spans="1:12" x14ac:dyDescent="0.45">
      <c r="A96" s="1" t="s">
        <v>19</v>
      </c>
      <c r="B96">
        <v>2019</v>
      </c>
      <c r="C96">
        <v>51</v>
      </c>
      <c r="D96">
        <v>8953.82</v>
      </c>
      <c r="E96">
        <v>946</v>
      </c>
      <c r="F96">
        <v>0</v>
      </c>
      <c r="G96" s="2">
        <v>43856</v>
      </c>
      <c r="H96">
        <v>4</v>
      </c>
      <c r="I96">
        <v>1</v>
      </c>
      <c r="J96">
        <v>2020</v>
      </c>
      <c r="K96">
        <v>1</v>
      </c>
      <c r="L96" s="1" t="s">
        <v>18</v>
      </c>
    </row>
    <row r="97" spans="1:12" x14ac:dyDescent="0.45">
      <c r="A97" s="1" t="s">
        <v>29</v>
      </c>
      <c r="B97">
        <v>2019</v>
      </c>
      <c r="C97">
        <v>51</v>
      </c>
      <c r="D97">
        <v>1962.55</v>
      </c>
      <c r="E97">
        <v>19</v>
      </c>
      <c r="F97">
        <v>0</v>
      </c>
      <c r="G97" s="2">
        <v>43856</v>
      </c>
      <c r="H97">
        <v>4</v>
      </c>
      <c r="I97">
        <v>1</v>
      </c>
      <c r="J97">
        <v>2020</v>
      </c>
      <c r="K97">
        <v>1</v>
      </c>
      <c r="L97" s="1" t="s">
        <v>28</v>
      </c>
    </row>
    <row r="98" spans="1:12" x14ac:dyDescent="0.45">
      <c r="A98" s="1" t="s">
        <v>41</v>
      </c>
      <c r="B98">
        <v>2020</v>
      </c>
      <c r="C98">
        <v>51</v>
      </c>
      <c r="D98">
        <v>1391761.75</v>
      </c>
      <c r="E98">
        <v>360864</v>
      </c>
      <c r="F98">
        <v>1964402</v>
      </c>
      <c r="G98" s="2">
        <v>44220</v>
      </c>
      <c r="H98">
        <v>4</v>
      </c>
      <c r="I98">
        <v>1</v>
      </c>
      <c r="J98">
        <v>2021</v>
      </c>
      <c r="K98">
        <v>1</v>
      </c>
      <c r="L98" s="1" t="s">
        <v>40</v>
      </c>
    </row>
    <row r="99" spans="1:12" x14ac:dyDescent="0.45">
      <c r="A99" s="1" t="s">
        <v>5</v>
      </c>
      <c r="B99">
        <v>2020</v>
      </c>
      <c r="C99">
        <v>51</v>
      </c>
      <c r="D99">
        <v>3916.3</v>
      </c>
      <c r="E99">
        <v>127</v>
      </c>
      <c r="F99">
        <v>2270</v>
      </c>
      <c r="G99" s="2">
        <v>44220</v>
      </c>
      <c r="H99">
        <v>4</v>
      </c>
      <c r="I99">
        <v>1</v>
      </c>
      <c r="J99">
        <v>2021</v>
      </c>
      <c r="K99">
        <v>1</v>
      </c>
      <c r="L99" s="1" t="s">
        <v>4</v>
      </c>
    </row>
    <row r="100" spans="1:12" x14ac:dyDescent="0.45">
      <c r="A100" s="1" t="s">
        <v>49</v>
      </c>
      <c r="B100">
        <v>2020</v>
      </c>
      <c r="C100">
        <v>51</v>
      </c>
      <c r="D100">
        <v>2943044.13</v>
      </c>
      <c r="E100">
        <v>882414</v>
      </c>
      <c r="F100">
        <v>4463542</v>
      </c>
      <c r="G100" s="2">
        <v>44220</v>
      </c>
      <c r="H100">
        <v>4</v>
      </c>
      <c r="I100">
        <v>1</v>
      </c>
      <c r="J100">
        <v>2021</v>
      </c>
      <c r="K100">
        <v>1</v>
      </c>
      <c r="L100" s="1" t="s">
        <v>48</v>
      </c>
    </row>
    <row r="101" spans="1:12" x14ac:dyDescent="0.45">
      <c r="A101" s="1" t="s">
        <v>51</v>
      </c>
      <c r="B101">
        <v>2020</v>
      </c>
      <c r="C101">
        <v>28</v>
      </c>
      <c r="D101">
        <v>300446.71000000002</v>
      </c>
      <c r="E101">
        <v>59856</v>
      </c>
      <c r="F101">
        <v>0</v>
      </c>
      <c r="G101" s="2">
        <v>44059</v>
      </c>
      <c r="H101">
        <v>33</v>
      </c>
      <c r="I101">
        <v>8</v>
      </c>
      <c r="J101">
        <v>2020</v>
      </c>
      <c r="K101">
        <v>0</v>
      </c>
      <c r="L101" s="1" t="s">
        <v>50</v>
      </c>
    </row>
    <row r="102" spans="1:12" x14ac:dyDescent="0.45">
      <c r="A102" s="1" t="s">
        <v>13</v>
      </c>
      <c r="B102">
        <v>2020</v>
      </c>
      <c r="C102">
        <v>28</v>
      </c>
      <c r="D102">
        <v>8161.42</v>
      </c>
      <c r="E102">
        <v>114</v>
      </c>
      <c r="F102">
        <v>0</v>
      </c>
      <c r="G102" s="2">
        <v>44059</v>
      </c>
      <c r="H102">
        <v>33</v>
      </c>
      <c r="I102">
        <v>8</v>
      </c>
      <c r="J102">
        <v>2020</v>
      </c>
      <c r="K102">
        <v>0</v>
      </c>
      <c r="L102" s="1" t="s">
        <v>12</v>
      </c>
    </row>
    <row r="103" spans="1:12" x14ac:dyDescent="0.45">
      <c r="A103" s="1" t="s">
        <v>51</v>
      </c>
      <c r="B103">
        <v>2018</v>
      </c>
      <c r="C103">
        <v>8</v>
      </c>
      <c r="D103">
        <v>42488.69</v>
      </c>
      <c r="E103">
        <v>7381</v>
      </c>
      <c r="F103">
        <v>0</v>
      </c>
      <c r="G103" s="2">
        <v>43184</v>
      </c>
      <c r="H103">
        <v>12</v>
      </c>
      <c r="I103">
        <v>3</v>
      </c>
      <c r="J103">
        <v>2018</v>
      </c>
      <c r="K103">
        <v>0</v>
      </c>
      <c r="L103" s="1" t="s">
        <v>50</v>
      </c>
    </row>
    <row r="104" spans="1:12" x14ac:dyDescent="0.45">
      <c r="A104" s="1" t="s">
        <v>35</v>
      </c>
      <c r="B104">
        <v>2018</v>
      </c>
      <c r="C104">
        <v>8</v>
      </c>
      <c r="D104">
        <v>319042.90000000002</v>
      </c>
      <c r="E104">
        <v>18058</v>
      </c>
      <c r="F104">
        <v>0</v>
      </c>
      <c r="G104" s="2">
        <v>43184</v>
      </c>
      <c r="H104">
        <v>12</v>
      </c>
      <c r="I104">
        <v>3</v>
      </c>
      <c r="J104">
        <v>2018</v>
      </c>
      <c r="K104">
        <v>0</v>
      </c>
      <c r="L104" s="1" t="s">
        <v>34</v>
      </c>
    </row>
    <row r="105" spans="1:12" x14ac:dyDescent="0.45">
      <c r="A105" s="1" t="s">
        <v>45</v>
      </c>
      <c r="B105">
        <v>2018</v>
      </c>
      <c r="C105">
        <v>8</v>
      </c>
      <c r="D105">
        <v>6977.4</v>
      </c>
      <c r="E105">
        <v>1195</v>
      </c>
      <c r="F105">
        <v>0</v>
      </c>
      <c r="G105" s="2">
        <v>43184</v>
      </c>
      <c r="H105">
        <v>12</v>
      </c>
      <c r="I105">
        <v>3</v>
      </c>
      <c r="J105">
        <v>2018</v>
      </c>
      <c r="K105">
        <v>0</v>
      </c>
      <c r="L105" s="1" t="s">
        <v>44</v>
      </c>
    </row>
    <row r="106" spans="1:12" x14ac:dyDescent="0.45">
      <c r="A106" s="1" t="s">
        <v>39</v>
      </c>
      <c r="B106">
        <v>2019</v>
      </c>
      <c r="C106">
        <v>38</v>
      </c>
      <c r="D106">
        <v>3225</v>
      </c>
      <c r="E106">
        <v>3</v>
      </c>
      <c r="F106">
        <v>0</v>
      </c>
      <c r="G106" s="2">
        <v>43765</v>
      </c>
      <c r="H106">
        <v>43</v>
      </c>
      <c r="I106">
        <v>10</v>
      </c>
      <c r="J106">
        <v>2019</v>
      </c>
      <c r="K106">
        <v>0</v>
      </c>
      <c r="L106" s="1" t="s">
        <v>38</v>
      </c>
    </row>
    <row r="107" spans="1:12" x14ac:dyDescent="0.45">
      <c r="A107" s="1" t="s">
        <v>5</v>
      </c>
      <c r="B107">
        <v>2019</v>
      </c>
      <c r="C107">
        <v>38</v>
      </c>
      <c r="D107">
        <v>4383.22</v>
      </c>
      <c r="E107">
        <v>136</v>
      </c>
      <c r="F107">
        <v>0</v>
      </c>
      <c r="G107" s="2">
        <v>43765</v>
      </c>
      <c r="H107">
        <v>43</v>
      </c>
      <c r="I107">
        <v>10</v>
      </c>
      <c r="J107">
        <v>2019</v>
      </c>
      <c r="K107">
        <v>0</v>
      </c>
      <c r="L107" s="1" t="s">
        <v>4</v>
      </c>
    </row>
    <row r="108" spans="1:12" x14ac:dyDescent="0.45">
      <c r="A108" s="1" t="s">
        <v>25</v>
      </c>
      <c r="B108">
        <v>2020</v>
      </c>
      <c r="C108">
        <v>22</v>
      </c>
      <c r="D108">
        <v>637</v>
      </c>
      <c r="E108">
        <v>20</v>
      </c>
      <c r="F108">
        <v>0</v>
      </c>
      <c r="G108" s="2">
        <v>44017</v>
      </c>
      <c r="H108">
        <v>27</v>
      </c>
      <c r="I108">
        <v>7</v>
      </c>
      <c r="J108">
        <v>2020</v>
      </c>
      <c r="K108">
        <v>0</v>
      </c>
      <c r="L108" s="1" t="s">
        <v>24</v>
      </c>
    </row>
    <row r="109" spans="1:12" x14ac:dyDescent="0.45">
      <c r="A109" s="1" t="s">
        <v>47</v>
      </c>
      <c r="B109">
        <v>2020</v>
      </c>
      <c r="C109">
        <v>22</v>
      </c>
      <c r="D109">
        <v>3540718.94</v>
      </c>
      <c r="E109">
        <v>797116</v>
      </c>
      <c r="F109">
        <v>0</v>
      </c>
      <c r="G109" s="2">
        <v>44017</v>
      </c>
      <c r="H109">
        <v>27</v>
      </c>
      <c r="I109">
        <v>7</v>
      </c>
      <c r="J109">
        <v>2020</v>
      </c>
      <c r="K109">
        <v>0</v>
      </c>
      <c r="L109" s="1" t="s">
        <v>46</v>
      </c>
    </row>
    <row r="110" spans="1:12" x14ac:dyDescent="0.45">
      <c r="A110" s="1" t="s">
        <v>21</v>
      </c>
      <c r="B110">
        <v>2020</v>
      </c>
      <c r="C110">
        <v>22</v>
      </c>
      <c r="D110">
        <v>25336624.379999999</v>
      </c>
      <c r="E110">
        <v>2585958</v>
      </c>
      <c r="F110">
        <v>0</v>
      </c>
      <c r="G110" s="2">
        <v>44017</v>
      </c>
      <c r="H110">
        <v>27</v>
      </c>
      <c r="I110">
        <v>7</v>
      </c>
      <c r="J110">
        <v>2020</v>
      </c>
      <c r="K110">
        <v>0</v>
      </c>
      <c r="L110" s="1" t="s">
        <v>20</v>
      </c>
    </row>
    <row r="111" spans="1:12" x14ac:dyDescent="0.45">
      <c r="A111" s="1" t="s">
        <v>1</v>
      </c>
      <c r="B111">
        <v>2020</v>
      </c>
      <c r="C111">
        <v>22</v>
      </c>
      <c r="D111">
        <v>2160801.96</v>
      </c>
      <c r="E111">
        <v>189519</v>
      </c>
      <c r="F111">
        <v>0</v>
      </c>
      <c r="G111" s="2">
        <v>44017</v>
      </c>
      <c r="H111">
        <v>27</v>
      </c>
      <c r="I111">
        <v>7</v>
      </c>
      <c r="J111">
        <v>2020</v>
      </c>
      <c r="K111">
        <v>0</v>
      </c>
      <c r="L111" s="1" t="s">
        <v>0</v>
      </c>
    </row>
    <row r="112" spans="1:12" x14ac:dyDescent="0.45">
      <c r="A112" s="1" t="s">
        <v>7</v>
      </c>
      <c r="B112">
        <v>2020</v>
      </c>
      <c r="C112">
        <v>22</v>
      </c>
      <c r="D112">
        <v>44629.31</v>
      </c>
      <c r="E112">
        <v>3641</v>
      </c>
      <c r="F112">
        <v>0</v>
      </c>
      <c r="G112" s="2">
        <v>44017</v>
      </c>
      <c r="H112">
        <v>27</v>
      </c>
      <c r="I112">
        <v>7</v>
      </c>
      <c r="J112">
        <v>2020</v>
      </c>
      <c r="K112">
        <v>0</v>
      </c>
      <c r="L112" s="1" t="s">
        <v>6</v>
      </c>
    </row>
    <row r="113" spans="1:12" x14ac:dyDescent="0.45">
      <c r="A113" s="1" t="s">
        <v>53</v>
      </c>
      <c r="B113">
        <v>2018</v>
      </c>
      <c r="C113">
        <v>1</v>
      </c>
      <c r="D113">
        <v>201</v>
      </c>
      <c r="E113">
        <v>3</v>
      </c>
      <c r="F113">
        <v>0</v>
      </c>
      <c r="G113" s="2">
        <v>43135</v>
      </c>
      <c r="H113">
        <v>5</v>
      </c>
      <c r="I113">
        <v>1</v>
      </c>
      <c r="J113">
        <v>2018</v>
      </c>
      <c r="K113">
        <v>1</v>
      </c>
      <c r="L113" s="1" t="s">
        <v>52</v>
      </c>
    </row>
    <row r="114" spans="1:12" x14ac:dyDescent="0.45">
      <c r="A114" s="1" t="s">
        <v>41</v>
      </c>
      <c r="B114">
        <v>2019</v>
      </c>
      <c r="C114">
        <v>7</v>
      </c>
      <c r="D114">
        <v>835607.18</v>
      </c>
      <c r="E114">
        <v>275710</v>
      </c>
      <c r="F114">
        <v>0</v>
      </c>
      <c r="G114" s="2">
        <v>43548</v>
      </c>
      <c r="H114">
        <v>12</v>
      </c>
      <c r="I114">
        <v>3</v>
      </c>
      <c r="J114">
        <v>2019</v>
      </c>
      <c r="K114">
        <v>0</v>
      </c>
      <c r="L114" s="1" t="s">
        <v>40</v>
      </c>
    </row>
    <row r="115" spans="1:12" x14ac:dyDescent="0.45">
      <c r="A115" s="1" t="s">
        <v>9</v>
      </c>
      <c r="B115">
        <v>2019</v>
      </c>
      <c r="C115">
        <v>7</v>
      </c>
      <c r="D115">
        <v>0</v>
      </c>
      <c r="E115">
        <v>0</v>
      </c>
      <c r="F115">
        <v>0</v>
      </c>
      <c r="G115" s="2">
        <v>43548</v>
      </c>
      <c r="H115">
        <v>12</v>
      </c>
      <c r="I115">
        <v>3</v>
      </c>
      <c r="J115">
        <v>2019</v>
      </c>
      <c r="K115">
        <v>0</v>
      </c>
      <c r="L115" s="1" t="s">
        <v>8</v>
      </c>
    </row>
    <row r="116" spans="1:12" x14ac:dyDescent="0.45">
      <c r="A116" s="1" t="s">
        <v>49</v>
      </c>
      <c r="B116">
        <v>2019</v>
      </c>
      <c r="C116">
        <v>7</v>
      </c>
      <c r="D116">
        <v>3443102.98</v>
      </c>
      <c r="E116">
        <v>1016372</v>
      </c>
      <c r="F116">
        <v>0</v>
      </c>
      <c r="G116" s="2">
        <v>43548</v>
      </c>
      <c r="H116">
        <v>12</v>
      </c>
      <c r="I116">
        <v>3</v>
      </c>
      <c r="J116">
        <v>2019</v>
      </c>
      <c r="K116">
        <v>0</v>
      </c>
      <c r="L116" s="1" t="s">
        <v>48</v>
      </c>
    </row>
    <row r="117" spans="1:12" x14ac:dyDescent="0.45">
      <c r="A117" s="1" t="s">
        <v>19</v>
      </c>
      <c r="B117">
        <v>2018</v>
      </c>
      <c r="C117">
        <v>53</v>
      </c>
      <c r="D117">
        <v>3748.67</v>
      </c>
      <c r="E117">
        <v>139</v>
      </c>
      <c r="F117">
        <v>0</v>
      </c>
      <c r="G117" s="2">
        <v>43499</v>
      </c>
      <c r="H117">
        <v>5</v>
      </c>
      <c r="I117">
        <v>1</v>
      </c>
      <c r="J117">
        <v>2019</v>
      </c>
      <c r="K117">
        <v>1</v>
      </c>
      <c r="L117" s="1" t="s">
        <v>18</v>
      </c>
    </row>
    <row r="118" spans="1:12" x14ac:dyDescent="0.45">
      <c r="A118" s="1" t="s">
        <v>29</v>
      </c>
      <c r="B118">
        <v>2018</v>
      </c>
      <c r="C118">
        <v>53</v>
      </c>
      <c r="D118">
        <v>1680.18</v>
      </c>
      <c r="E118">
        <v>47</v>
      </c>
      <c r="F118">
        <v>0</v>
      </c>
      <c r="G118" s="2">
        <v>43499</v>
      </c>
      <c r="H118">
        <v>5</v>
      </c>
      <c r="I118">
        <v>1</v>
      </c>
      <c r="J118">
        <v>2019</v>
      </c>
      <c r="K118">
        <v>1</v>
      </c>
      <c r="L118" s="1" t="s">
        <v>28</v>
      </c>
    </row>
    <row r="119" spans="1:12" x14ac:dyDescent="0.45">
      <c r="A119" s="1" t="s">
        <v>23</v>
      </c>
      <c r="B119">
        <v>2018</v>
      </c>
      <c r="C119">
        <v>53</v>
      </c>
      <c r="D119">
        <v>16972.37</v>
      </c>
      <c r="E119">
        <v>990</v>
      </c>
      <c r="F119">
        <v>0</v>
      </c>
      <c r="G119" s="2">
        <v>43499</v>
      </c>
      <c r="H119">
        <v>5</v>
      </c>
      <c r="I119">
        <v>1</v>
      </c>
      <c r="J119">
        <v>2019</v>
      </c>
      <c r="K119">
        <v>1</v>
      </c>
      <c r="L119" s="1" t="s">
        <v>22</v>
      </c>
    </row>
    <row r="120" spans="1:12" x14ac:dyDescent="0.45">
      <c r="A120" s="1" t="s">
        <v>37</v>
      </c>
      <c r="B120">
        <v>2018</v>
      </c>
      <c r="C120">
        <v>36</v>
      </c>
      <c r="D120">
        <v>13805.48</v>
      </c>
      <c r="E120">
        <v>4503</v>
      </c>
      <c r="F120">
        <v>0</v>
      </c>
      <c r="G120" s="2">
        <v>43380</v>
      </c>
      <c r="H120">
        <v>40</v>
      </c>
      <c r="I120">
        <v>10</v>
      </c>
      <c r="J120">
        <v>2018</v>
      </c>
      <c r="K120">
        <v>0</v>
      </c>
      <c r="L120" s="1" t="s">
        <v>36</v>
      </c>
    </row>
    <row r="121" spans="1:12" x14ac:dyDescent="0.45">
      <c r="A121" s="1" t="s">
        <v>45</v>
      </c>
      <c r="B121">
        <v>2018</v>
      </c>
      <c r="C121">
        <v>36</v>
      </c>
      <c r="D121">
        <v>23049.8</v>
      </c>
      <c r="E121">
        <v>7987</v>
      </c>
      <c r="F121">
        <v>0</v>
      </c>
      <c r="G121" s="2">
        <v>43380</v>
      </c>
      <c r="H121">
        <v>40</v>
      </c>
      <c r="I121">
        <v>10</v>
      </c>
      <c r="J121">
        <v>2018</v>
      </c>
      <c r="K121">
        <v>0</v>
      </c>
      <c r="L121" s="1" t="s">
        <v>44</v>
      </c>
    </row>
    <row r="122" spans="1:12" x14ac:dyDescent="0.45">
      <c r="A122" s="1" t="s">
        <v>39</v>
      </c>
      <c r="B122">
        <v>2018</v>
      </c>
      <c r="C122">
        <v>36</v>
      </c>
      <c r="D122">
        <v>7085.67</v>
      </c>
      <c r="E122">
        <v>12</v>
      </c>
      <c r="F122">
        <v>0</v>
      </c>
      <c r="G122" s="2">
        <v>43380</v>
      </c>
      <c r="H122">
        <v>40</v>
      </c>
      <c r="I122">
        <v>10</v>
      </c>
      <c r="J122">
        <v>2018</v>
      </c>
      <c r="K122">
        <v>0</v>
      </c>
      <c r="L122" s="1" t="s">
        <v>38</v>
      </c>
    </row>
    <row r="123" spans="1:12" x14ac:dyDescent="0.45">
      <c r="A123" s="1" t="s">
        <v>19</v>
      </c>
      <c r="B123">
        <v>2019</v>
      </c>
      <c r="C123">
        <v>52</v>
      </c>
      <c r="D123">
        <v>4890.8999999999996</v>
      </c>
      <c r="E123">
        <v>682</v>
      </c>
      <c r="F123">
        <v>0</v>
      </c>
      <c r="G123" s="2">
        <v>43863</v>
      </c>
      <c r="H123">
        <v>5</v>
      </c>
      <c r="I123">
        <v>1</v>
      </c>
      <c r="J123">
        <v>2020</v>
      </c>
      <c r="K123">
        <v>1</v>
      </c>
      <c r="L123" s="1" t="s">
        <v>18</v>
      </c>
    </row>
    <row r="124" spans="1:12" x14ac:dyDescent="0.45">
      <c r="A124" s="1" t="s">
        <v>45</v>
      </c>
      <c r="B124">
        <v>2019</v>
      </c>
      <c r="C124">
        <v>52</v>
      </c>
      <c r="D124">
        <v>6904.38</v>
      </c>
      <c r="E124">
        <v>1252</v>
      </c>
      <c r="F124">
        <v>0</v>
      </c>
      <c r="G124" s="2">
        <v>43863</v>
      </c>
      <c r="H124">
        <v>5</v>
      </c>
      <c r="I124">
        <v>1</v>
      </c>
      <c r="J124">
        <v>2020</v>
      </c>
      <c r="K124">
        <v>1</v>
      </c>
      <c r="L124" s="1" t="s">
        <v>44</v>
      </c>
    </row>
    <row r="125" spans="1:12" x14ac:dyDescent="0.45">
      <c r="A125" s="1" t="s">
        <v>23</v>
      </c>
      <c r="B125">
        <v>2019</v>
      </c>
      <c r="C125">
        <v>52</v>
      </c>
      <c r="D125">
        <v>38546.589999999997</v>
      </c>
      <c r="E125">
        <v>4528</v>
      </c>
      <c r="F125">
        <v>0</v>
      </c>
      <c r="G125" s="2">
        <v>43863</v>
      </c>
      <c r="H125">
        <v>5</v>
      </c>
      <c r="I125">
        <v>1</v>
      </c>
      <c r="J125">
        <v>2020</v>
      </c>
      <c r="K125">
        <v>1</v>
      </c>
      <c r="L125" s="1" t="s">
        <v>22</v>
      </c>
    </row>
    <row r="126" spans="1:12" x14ac:dyDescent="0.45">
      <c r="A126" s="1" t="s">
        <v>47</v>
      </c>
      <c r="B126">
        <v>2020</v>
      </c>
      <c r="C126">
        <v>52</v>
      </c>
      <c r="D126">
        <v>1272543.69</v>
      </c>
      <c r="E126">
        <v>240670</v>
      </c>
      <c r="F126">
        <v>3397435</v>
      </c>
      <c r="G126" s="2">
        <v>44227</v>
      </c>
      <c r="H126">
        <v>5</v>
      </c>
      <c r="I126">
        <v>1</v>
      </c>
      <c r="J126">
        <v>2021</v>
      </c>
      <c r="K126">
        <v>1</v>
      </c>
      <c r="L126" s="1" t="s">
        <v>46</v>
      </c>
    </row>
    <row r="127" spans="1:12" x14ac:dyDescent="0.45">
      <c r="A127" s="1" t="s">
        <v>7</v>
      </c>
      <c r="B127">
        <v>2018</v>
      </c>
      <c r="C127">
        <v>15</v>
      </c>
      <c r="D127">
        <v>49770.01</v>
      </c>
      <c r="E127">
        <v>4733</v>
      </c>
      <c r="F127">
        <v>0</v>
      </c>
      <c r="G127" s="2">
        <v>43233</v>
      </c>
      <c r="H127">
        <v>19</v>
      </c>
      <c r="I127">
        <v>5</v>
      </c>
      <c r="J127">
        <v>2018</v>
      </c>
      <c r="K127">
        <v>0</v>
      </c>
      <c r="L127" s="1" t="s">
        <v>6</v>
      </c>
    </row>
    <row r="128" spans="1:12" x14ac:dyDescent="0.45">
      <c r="A128" s="1" t="s">
        <v>45</v>
      </c>
      <c r="B128">
        <v>2018</v>
      </c>
      <c r="C128">
        <v>15</v>
      </c>
      <c r="D128">
        <v>5925.44</v>
      </c>
      <c r="E128">
        <v>938</v>
      </c>
      <c r="F128">
        <v>0</v>
      </c>
      <c r="G128" s="2">
        <v>43233</v>
      </c>
      <c r="H128">
        <v>19</v>
      </c>
      <c r="I128">
        <v>5</v>
      </c>
      <c r="J128">
        <v>2018</v>
      </c>
      <c r="K128">
        <v>0</v>
      </c>
      <c r="L128" s="1" t="s">
        <v>44</v>
      </c>
    </row>
    <row r="129" spans="1:12" x14ac:dyDescent="0.45">
      <c r="A129" s="1" t="s">
        <v>9</v>
      </c>
      <c r="B129">
        <v>2018</v>
      </c>
      <c r="C129">
        <v>15</v>
      </c>
      <c r="D129">
        <v>0</v>
      </c>
      <c r="E129">
        <v>0</v>
      </c>
      <c r="F129">
        <v>0</v>
      </c>
      <c r="G129" s="2">
        <v>43233</v>
      </c>
      <c r="H129">
        <v>19</v>
      </c>
      <c r="I129">
        <v>5</v>
      </c>
      <c r="J129">
        <v>2018</v>
      </c>
      <c r="K129">
        <v>0</v>
      </c>
      <c r="L129" s="1" t="s">
        <v>8</v>
      </c>
    </row>
    <row r="130" spans="1:12" x14ac:dyDescent="0.45">
      <c r="A130" s="1" t="s">
        <v>19</v>
      </c>
      <c r="B130">
        <v>2018</v>
      </c>
      <c r="C130">
        <v>15</v>
      </c>
      <c r="D130">
        <v>8257.01</v>
      </c>
      <c r="E130">
        <v>639</v>
      </c>
      <c r="F130">
        <v>0</v>
      </c>
      <c r="G130" s="2">
        <v>43233</v>
      </c>
      <c r="H130">
        <v>19</v>
      </c>
      <c r="I130">
        <v>5</v>
      </c>
      <c r="J130">
        <v>2018</v>
      </c>
      <c r="K130">
        <v>0</v>
      </c>
      <c r="L130" s="1" t="s">
        <v>18</v>
      </c>
    </row>
    <row r="131" spans="1:12" x14ac:dyDescent="0.45">
      <c r="A131" s="1" t="s">
        <v>41</v>
      </c>
      <c r="B131">
        <v>2018</v>
      </c>
      <c r="C131">
        <v>15</v>
      </c>
      <c r="D131">
        <v>763168.84</v>
      </c>
      <c r="E131">
        <v>271282</v>
      </c>
      <c r="F131">
        <v>0</v>
      </c>
      <c r="G131" s="2">
        <v>43233</v>
      </c>
      <c r="H131">
        <v>19</v>
      </c>
      <c r="I131">
        <v>5</v>
      </c>
      <c r="J131">
        <v>2018</v>
      </c>
      <c r="K131">
        <v>0</v>
      </c>
      <c r="L131" s="1" t="s">
        <v>40</v>
      </c>
    </row>
    <row r="132" spans="1:12" x14ac:dyDescent="0.45">
      <c r="A132" s="1" t="s">
        <v>27</v>
      </c>
      <c r="B132">
        <v>2019</v>
      </c>
      <c r="C132">
        <v>8</v>
      </c>
      <c r="D132">
        <v>45.46</v>
      </c>
      <c r="E132">
        <v>12</v>
      </c>
      <c r="F132">
        <v>0</v>
      </c>
      <c r="G132" s="2">
        <v>43555</v>
      </c>
      <c r="H132">
        <v>13</v>
      </c>
      <c r="I132">
        <v>3</v>
      </c>
      <c r="J132">
        <v>2019</v>
      </c>
      <c r="K132">
        <v>0</v>
      </c>
      <c r="L132" s="1" t="s">
        <v>26</v>
      </c>
    </row>
    <row r="133" spans="1:12" x14ac:dyDescent="0.45">
      <c r="A133" s="1" t="s">
        <v>39</v>
      </c>
      <c r="B133">
        <v>2019</v>
      </c>
      <c r="C133">
        <v>8</v>
      </c>
      <c r="D133">
        <v>58.86</v>
      </c>
      <c r="E133">
        <v>2</v>
      </c>
      <c r="F133">
        <v>0</v>
      </c>
      <c r="G133" s="2">
        <v>43555</v>
      </c>
      <c r="H133">
        <v>13</v>
      </c>
      <c r="I133">
        <v>3</v>
      </c>
      <c r="J133">
        <v>2019</v>
      </c>
      <c r="K133">
        <v>0</v>
      </c>
      <c r="L133" s="1" t="s">
        <v>38</v>
      </c>
    </row>
    <row r="134" spans="1:12" x14ac:dyDescent="0.45">
      <c r="A134" s="1" t="s">
        <v>35</v>
      </c>
      <c r="B134">
        <v>2019</v>
      </c>
      <c r="C134">
        <v>8</v>
      </c>
      <c r="D134">
        <v>-288.51</v>
      </c>
      <c r="E134">
        <v>-22</v>
      </c>
      <c r="F134">
        <v>0</v>
      </c>
      <c r="G134" s="2">
        <v>43555</v>
      </c>
      <c r="H134">
        <v>13</v>
      </c>
      <c r="I134">
        <v>3</v>
      </c>
      <c r="J134">
        <v>2019</v>
      </c>
      <c r="K134">
        <v>0</v>
      </c>
      <c r="L134" s="1" t="s">
        <v>34</v>
      </c>
    </row>
    <row r="135" spans="1:12" x14ac:dyDescent="0.45">
      <c r="A135" s="1" t="s">
        <v>3</v>
      </c>
      <c r="B135">
        <v>2020</v>
      </c>
      <c r="C135">
        <v>20</v>
      </c>
      <c r="D135">
        <v>0</v>
      </c>
      <c r="E135">
        <v>0</v>
      </c>
      <c r="F135">
        <v>0</v>
      </c>
      <c r="G135" s="2">
        <v>44003</v>
      </c>
      <c r="H135">
        <v>25</v>
      </c>
      <c r="I135">
        <v>6</v>
      </c>
      <c r="J135">
        <v>2020</v>
      </c>
      <c r="K135">
        <v>0</v>
      </c>
      <c r="L135" s="1" t="s">
        <v>2</v>
      </c>
    </row>
    <row r="136" spans="1:12" x14ac:dyDescent="0.45">
      <c r="A136" s="1" t="s">
        <v>41</v>
      </c>
      <c r="B136">
        <v>2019</v>
      </c>
      <c r="C136">
        <v>1</v>
      </c>
      <c r="D136">
        <v>785254.54</v>
      </c>
      <c r="E136">
        <v>246916</v>
      </c>
      <c r="F136">
        <v>0</v>
      </c>
      <c r="G136" s="2">
        <v>43506</v>
      </c>
      <c r="H136">
        <v>6</v>
      </c>
      <c r="I136">
        <v>2</v>
      </c>
      <c r="J136">
        <v>2019</v>
      </c>
      <c r="K136">
        <v>1</v>
      </c>
      <c r="L136" s="1" t="s">
        <v>40</v>
      </c>
    </row>
    <row r="137" spans="1:12" x14ac:dyDescent="0.45">
      <c r="A137" s="1" t="s">
        <v>23</v>
      </c>
      <c r="B137">
        <v>2019</v>
      </c>
      <c r="C137">
        <v>1</v>
      </c>
      <c r="D137">
        <v>16718.5</v>
      </c>
      <c r="E137">
        <v>877</v>
      </c>
      <c r="F137">
        <v>0</v>
      </c>
      <c r="G137" s="2">
        <v>43506</v>
      </c>
      <c r="H137">
        <v>6</v>
      </c>
      <c r="I137">
        <v>2</v>
      </c>
      <c r="J137">
        <v>2019</v>
      </c>
      <c r="K137">
        <v>1</v>
      </c>
      <c r="L137" s="1" t="s">
        <v>22</v>
      </c>
    </row>
    <row r="138" spans="1:12" x14ac:dyDescent="0.45">
      <c r="A138" s="1" t="s">
        <v>47</v>
      </c>
      <c r="B138">
        <v>2020</v>
      </c>
      <c r="C138">
        <v>1</v>
      </c>
      <c r="D138">
        <v>1036076.16</v>
      </c>
      <c r="E138">
        <v>243026</v>
      </c>
      <c r="F138">
        <v>0</v>
      </c>
      <c r="G138" s="2">
        <v>43870</v>
      </c>
      <c r="H138">
        <v>6</v>
      </c>
      <c r="I138">
        <v>2</v>
      </c>
      <c r="J138">
        <v>2020</v>
      </c>
      <c r="K138">
        <v>1</v>
      </c>
      <c r="L138" s="1" t="s">
        <v>46</v>
      </c>
    </row>
    <row r="139" spans="1:12" x14ac:dyDescent="0.45">
      <c r="A139" s="1" t="s">
        <v>25</v>
      </c>
      <c r="B139">
        <v>2020</v>
      </c>
      <c r="C139">
        <v>1</v>
      </c>
      <c r="D139">
        <v>508.95</v>
      </c>
      <c r="E139">
        <v>13</v>
      </c>
      <c r="F139">
        <v>0</v>
      </c>
      <c r="G139" s="2">
        <v>43870</v>
      </c>
      <c r="H139">
        <v>6</v>
      </c>
      <c r="I139">
        <v>2</v>
      </c>
      <c r="J139">
        <v>2020</v>
      </c>
      <c r="K139">
        <v>1</v>
      </c>
      <c r="L139" s="1" t="s">
        <v>24</v>
      </c>
    </row>
    <row r="140" spans="1:12" x14ac:dyDescent="0.45">
      <c r="A140" s="1" t="s">
        <v>25</v>
      </c>
      <c r="B140">
        <v>2021</v>
      </c>
      <c r="C140">
        <v>1</v>
      </c>
      <c r="D140">
        <v>0</v>
      </c>
      <c r="E140">
        <v>0</v>
      </c>
      <c r="F140">
        <v>49</v>
      </c>
      <c r="G140" s="2">
        <v>44234</v>
      </c>
      <c r="H140">
        <v>6</v>
      </c>
      <c r="I140">
        <v>2</v>
      </c>
      <c r="J140">
        <v>2021</v>
      </c>
      <c r="K140">
        <v>1</v>
      </c>
      <c r="L140" s="1" t="s">
        <v>24</v>
      </c>
    </row>
    <row r="141" spans="1:12" x14ac:dyDescent="0.45">
      <c r="A141" s="1" t="s">
        <v>19</v>
      </c>
      <c r="B141">
        <v>2021</v>
      </c>
      <c r="C141">
        <v>1</v>
      </c>
      <c r="D141">
        <v>28311.21</v>
      </c>
      <c r="E141">
        <v>1281</v>
      </c>
      <c r="F141">
        <v>18436</v>
      </c>
      <c r="G141" s="2">
        <v>44234</v>
      </c>
      <c r="H141">
        <v>6</v>
      </c>
      <c r="I141">
        <v>2</v>
      </c>
      <c r="J141">
        <v>2021</v>
      </c>
      <c r="K141">
        <v>1</v>
      </c>
      <c r="L141" s="1" t="s">
        <v>18</v>
      </c>
    </row>
    <row r="142" spans="1:12" x14ac:dyDescent="0.45">
      <c r="A142" s="1" t="s">
        <v>35</v>
      </c>
      <c r="B142">
        <v>2021</v>
      </c>
      <c r="C142">
        <v>1</v>
      </c>
      <c r="D142">
        <v>0</v>
      </c>
      <c r="E142">
        <v>0</v>
      </c>
      <c r="F142">
        <v>2</v>
      </c>
      <c r="G142" s="2">
        <v>44234</v>
      </c>
      <c r="H142">
        <v>6</v>
      </c>
      <c r="I142">
        <v>2</v>
      </c>
      <c r="J142">
        <v>2021</v>
      </c>
      <c r="K142">
        <v>1</v>
      </c>
      <c r="L142" s="1" t="s">
        <v>34</v>
      </c>
    </row>
    <row r="143" spans="1:12" x14ac:dyDescent="0.45">
      <c r="A143" s="1" t="s">
        <v>35</v>
      </c>
      <c r="B143">
        <v>2018</v>
      </c>
      <c r="C143">
        <v>20</v>
      </c>
      <c r="D143">
        <v>269815.95</v>
      </c>
      <c r="E143">
        <v>15199</v>
      </c>
      <c r="F143">
        <v>0</v>
      </c>
      <c r="G143" s="2">
        <v>43268</v>
      </c>
      <c r="H143">
        <v>24</v>
      </c>
      <c r="I143">
        <v>6</v>
      </c>
      <c r="J143">
        <v>2018</v>
      </c>
      <c r="K143">
        <v>0</v>
      </c>
      <c r="L143" s="1" t="s">
        <v>34</v>
      </c>
    </row>
    <row r="144" spans="1:12" x14ac:dyDescent="0.45">
      <c r="A144" s="1" t="s">
        <v>53</v>
      </c>
      <c r="B144">
        <v>2018</v>
      </c>
      <c r="C144">
        <v>20</v>
      </c>
      <c r="D144">
        <v>222.1</v>
      </c>
      <c r="E144">
        <v>3</v>
      </c>
      <c r="F144">
        <v>0</v>
      </c>
      <c r="G144" s="2">
        <v>43268</v>
      </c>
      <c r="H144">
        <v>24</v>
      </c>
      <c r="I144">
        <v>6</v>
      </c>
      <c r="J144">
        <v>2018</v>
      </c>
      <c r="K144">
        <v>0</v>
      </c>
      <c r="L144" s="1" t="s">
        <v>52</v>
      </c>
    </row>
    <row r="145" spans="1:12" x14ac:dyDescent="0.45">
      <c r="A145" s="1" t="s">
        <v>45</v>
      </c>
      <c r="B145">
        <v>2018</v>
      </c>
      <c r="C145">
        <v>20</v>
      </c>
      <c r="D145">
        <v>6705.41</v>
      </c>
      <c r="E145">
        <v>1002</v>
      </c>
      <c r="F145">
        <v>0</v>
      </c>
      <c r="G145" s="2">
        <v>43268</v>
      </c>
      <c r="H145">
        <v>24</v>
      </c>
      <c r="I145">
        <v>6</v>
      </c>
      <c r="J145">
        <v>2018</v>
      </c>
      <c r="K145">
        <v>0</v>
      </c>
      <c r="L145" s="1" t="s">
        <v>44</v>
      </c>
    </row>
    <row r="146" spans="1:12" x14ac:dyDescent="0.45">
      <c r="A146" s="1" t="s">
        <v>49</v>
      </c>
      <c r="B146">
        <v>2019</v>
      </c>
      <c r="C146">
        <v>2</v>
      </c>
      <c r="D146">
        <v>1884630.41</v>
      </c>
      <c r="E146">
        <v>644760</v>
      </c>
      <c r="F146">
        <v>0</v>
      </c>
      <c r="G146" s="2">
        <v>43513</v>
      </c>
      <c r="H146">
        <v>7</v>
      </c>
      <c r="I146">
        <v>2</v>
      </c>
      <c r="J146">
        <v>2019</v>
      </c>
      <c r="K146">
        <v>1</v>
      </c>
      <c r="L146" s="1" t="s">
        <v>48</v>
      </c>
    </row>
    <row r="147" spans="1:12" x14ac:dyDescent="0.45">
      <c r="A147" s="1" t="s">
        <v>51</v>
      </c>
      <c r="B147">
        <v>2019</v>
      </c>
      <c r="C147">
        <v>2</v>
      </c>
      <c r="D147">
        <v>53279.69</v>
      </c>
      <c r="E147">
        <v>7688</v>
      </c>
      <c r="F147">
        <v>0</v>
      </c>
      <c r="G147" s="2">
        <v>43513</v>
      </c>
      <c r="H147">
        <v>7</v>
      </c>
      <c r="I147">
        <v>2</v>
      </c>
      <c r="J147">
        <v>2019</v>
      </c>
      <c r="K147">
        <v>1</v>
      </c>
      <c r="L147" s="1" t="s">
        <v>50</v>
      </c>
    </row>
    <row r="148" spans="1:12" x14ac:dyDescent="0.45">
      <c r="A148" s="1" t="s">
        <v>47</v>
      </c>
      <c r="B148">
        <v>2020</v>
      </c>
      <c r="C148">
        <v>2</v>
      </c>
      <c r="D148">
        <v>1047069.67</v>
      </c>
      <c r="E148">
        <v>246331</v>
      </c>
      <c r="F148">
        <v>0</v>
      </c>
      <c r="G148" s="2">
        <v>43877</v>
      </c>
      <c r="H148">
        <v>7</v>
      </c>
      <c r="I148">
        <v>2</v>
      </c>
      <c r="J148">
        <v>2020</v>
      </c>
      <c r="K148">
        <v>1</v>
      </c>
      <c r="L148" s="1" t="s">
        <v>46</v>
      </c>
    </row>
    <row r="149" spans="1:12" x14ac:dyDescent="0.45">
      <c r="A149" s="1" t="s">
        <v>29</v>
      </c>
      <c r="B149">
        <v>2020</v>
      </c>
      <c r="C149">
        <v>2</v>
      </c>
      <c r="D149">
        <v>1792.61</v>
      </c>
      <c r="E149">
        <v>31</v>
      </c>
      <c r="F149">
        <v>0</v>
      </c>
      <c r="G149" s="2">
        <v>43877</v>
      </c>
      <c r="H149">
        <v>7</v>
      </c>
      <c r="I149">
        <v>2</v>
      </c>
      <c r="J149">
        <v>2020</v>
      </c>
      <c r="K149">
        <v>1</v>
      </c>
      <c r="L149" s="1" t="s">
        <v>28</v>
      </c>
    </row>
    <row r="150" spans="1:12" x14ac:dyDescent="0.45">
      <c r="A150" s="1" t="s">
        <v>49</v>
      </c>
      <c r="B150">
        <v>2020</v>
      </c>
      <c r="C150">
        <v>2</v>
      </c>
      <c r="D150">
        <v>2016613.98</v>
      </c>
      <c r="E150">
        <v>692613</v>
      </c>
      <c r="F150">
        <v>0</v>
      </c>
      <c r="G150" s="2">
        <v>43877</v>
      </c>
      <c r="H150">
        <v>7</v>
      </c>
      <c r="I150">
        <v>2</v>
      </c>
      <c r="J150">
        <v>2020</v>
      </c>
      <c r="K150">
        <v>1</v>
      </c>
      <c r="L150" s="1" t="s">
        <v>48</v>
      </c>
    </row>
    <row r="151" spans="1:12" x14ac:dyDescent="0.45">
      <c r="A151" s="1" t="s">
        <v>35</v>
      </c>
      <c r="B151">
        <v>2020</v>
      </c>
      <c r="C151">
        <v>2</v>
      </c>
      <c r="D151">
        <v>-0.01</v>
      </c>
      <c r="E151">
        <v>-1</v>
      </c>
      <c r="F151">
        <v>0</v>
      </c>
      <c r="G151" s="2">
        <v>43877</v>
      </c>
      <c r="H151">
        <v>7</v>
      </c>
      <c r="I151">
        <v>2</v>
      </c>
      <c r="J151">
        <v>2020</v>
      </c>
      <c r="K151">
        <v>1</v>
      </c>
      <c r="L151" s="1" t="s">
        <v>34</v>
      </c>
    </row>
    <row r="152" spans="1:12" x14ac:dyDescent="0.45">
      <c r="A152" s="1" t="s">
        <v>39</v>
      </c>
      <c r="B152">
        <v>2021</v>
      </c>
      <c r="C152">
        <v>2</v>
      </c>
      <c r="D152">
        <v>0</v>
      </c>
      <c r="E152">
        <v>0</v>
      </c>
      <c r="F152">
        <v>427</v>
      </c>
      <c r="G152" s="2">
        <v>44241</v>
      </c>
      <c r="H152">
        <v>7</v>
      </c>
      <c r="I152">
        <v>2</v>
      </c>
      <c r="J152">
        <v>2021</v>
      </c>
      <c r="K152">
        <v>1</v>
      </c>
      <c r="L152" s="1" t="s">
        <v>38</v>
      </c>
    </row>
    <row r="153" spans="1:12" x14ac:dyDescent="0.45">
      <c r="A153" s="1" t="s">
        <v>29</v>
      </c>
      <c r="B153">
        <v>2021</v>
      </c>
      <c r="C153">
        <v>2</v>
      </c>
      <c r="D153">
        <v>9146.42</v>
      </c>
      <c r="E153">
        <v>143</v>
      </c>
      <c r="F153">
        <v>0</v>
      </c>
      <c r="G153" s="2">
        <v>44241</v>
      </c>
      <c r="H153">
        <v>7</v>
      </c>
      <c r="I153">
        <v>2</v>
      </c>
      <c r="J153">
        <v>2021</v>
      </c>
      <c r="K153">
        <v>1</v>
      </c>
      <c r="L153" s="1" t="s">
        <v>28</v>
      </c>
    </row>
    <row r="154" spans="1:12" x14ac:dyDescent="0.45">
      <c r="A154" s="1" t="s">
        <v>45</v>
      </c>
      <c r="B154">
        <v>2019</v>
      </c>
      <c r="C154">
        <v>45</v>
      </c>
      <c r="D154">
        <v>5315.68</v>
      </c>
      <c r="E154">
        <v>1031</v>
      </c>
      <c r="F154">
        <v>0</v>
      </c>
      <c r="G154" s="2">
        <v>43814</v>
      </c>
      <c r="H154">
        <v>50</v>
      </c>
      <c r="I154">
        <v>12</v>
      </c>
      <c r="J154">
        <v>2019</v>
      </c>
      <c r="K154">
        <v>0</v>
      </c>
      <c r="L154" s="1" t="s">
        <v>44</v>
      </c>
    </row>
    <row r="155" spans="1:12" x14ac:dyDescent="0.45">
      <c r="A155" s="1" t="s">
        <v>31</v>
      </c>
      <c r="B155">
        <v>2019</v>
      </c>
      <c r="C155">
        <v>45</v>
      </c>
      <c r="D155">
        <v>150545.12</v>
      </c>
      <c r="E155">
        <v>50930</v>
      </c>
      <c r="F155">
        <v>0</v>
      </c>
      <c r="G155" s="2">
        <v>43814</v>
      </c>
      <c r="H155">
        <v>50</v>
      </c>
      <c r="I155">
        <v>12</v>
      </c>
      <c r="J155">
        <v>2019</v>
      </c>
      <c r="K155">
        <v>0</v>
      </c>
      <c r="L155" s="1" t="s">
        <v>30</v>
      </c>
    </row>
    <row r="156" spans="1:12" x14ac:dyDescent="0.45">
      <c r="A156" s="1" t="s">
        <v>9</v>
      </c>
      <c r="B156">
        <v>2018</v>
      </c>
      <c r="C156">
        <v>40</v>
      </c>
      <c r="D156">
        <v>0</v>
      </c>
      <c r="E156">
        <v>0</v>
      </c>
      <c r="F156">
        <v>0</v>
      </c>
      <c r="G156" s="2">
        <v>43408</v>
      </c>
      <c r="H156">
        <v>44</v>
      </c>
      <c r="I156">
        <v>10</v>
      </c>
      <c r="J156">
        <v>2018</v>
      </c>
      <c r="K156">
        <v>0</v>
      </c>
      <c r="L156" s="1" t="s">
        <v>8</v>
      </c>
    </row>
    <row r="157" spans="1:12" x14ac:dyDescent="0.45">
      <c r="A157" s="1" t="s">
        <v>53</v>
      </c>
      <c r="B157">
        <v>2018</v>
      </c>
      <c r="C157">
        <v>40</v>
      </c>
      <c r="D157">
        <v>516.82000000000005</v>
      </c>
      <c r="E157">
        <v>6</v>
      </c>
      <c r="F157">
        <v>0</v>
      </c>
      <c r="G157" s="2">
        <v>43408</v>
      </c>
      <c r="H157">
        <v>44</v>
      </c>
      <c r="I157">
        <v>10</v>
      </c>
      <c r="J157">
        <v>2018</v>
      </c>
      <c r="K157">
        <v>0</v>
      </c>
      <c r="L157" s="1" t="s">
        <v>52</v>
      </c>
    </row>
    <row r="158" spans="1:12" x14ac:dyDescent="0.45">
      <c r="A158" s="1" t="s">
        <v>19</v>
      </c>
      <c r="B158">
        <v>2018</v>
      </c>
      <c r="C158">
        <v>40</v>
      </c>
      <c r="D158">
        <v>2618.46</v>
      </c>
      <c r="E158">
        <v>292</v>
      </c>
      <c r="F158">
        <v>0</v>
      </c>
      <c r="G158" s="2">
        <v>43408</v>
      </c>
      <c r="H158">
        <v>44</v>
      </c>
      <c r="I158">
        <v>10</v>
      </c>
      <c r="J158">
        <v>2018</v>
      </c>
      <c r="K158">
        <v>0</v>
      </c>
      <c r="L158" s="1" t="s">
        <v>18</v>
      </c>
    </row>
    <row r="159" spans="1:12" x14ac:dyDescent="0.45">
      <c r="A159" s="1" t="s">
        <v>19</v>
      </c>
      <c r="B159">
        <v>2018</v>
      </c>
      <c r="C159">
        <v>48</v>
      </c>
      <c r="D159">
        <v>3517.41</v>
      </c>
      <c r="E159">
        <v>271</v>
      </c>
      <c r="F159">
        <v>0</v>
      </c>
      <c r="G159" s="2">
        <v>43464</v>
      </c>
      <c r="H159">
        <v>52</v>
      </c>
      <c r="I159">
        <v>12</v>
      </c>
      <c r="J159">
        <v>2018</v>
      </c>
      <c r="K159">
        <v>0</v>
      </c>
      <c r="L159" s="1" t="s">
        <v>18</v>
      </c>
    </row>
    <row r="160" spans="1:12" x14ac:dyDescent="0.45">
      <c r="A160" s="1" t="s">
        <v>39</v>
      </c>
      <c r="B160">
        <v>2018</v>
      </c>
      <c r="C160">
        <v>4</v>
      </c>
      <c r="D160">
        <v>20.38</v>
      </c>
      <c r="E160">
        <v>1</v>
      </c>
      <c r="F160">
        <v>0</v>
      </c>
      <c r="G160" s="2">
        <v>43156</v>
      </c>
      <c r="H160">
        <v>8</v>
      </c>
      <c r="I160">
        <v>2</v>
      </c>
      <c r="J160">
        <v>2018</v>
      </c>
      <c r="K160">
        <v>0</v>
      </c>
      <c r="L160" s="1" t="s">
        <v>38</v>
      </c>
    </row>
    <row r="161" spans="1:12" x14ac:dyDescent="0.45">
      <c r="A161" s="1" t="s">
        <v>5</v>
      </c>
      <c r="B161">
        <v>2018</v>
      </c>
      <c r="C161">
        <v>22</v>
      </c>
      <c r="D161">
        <v>10420.06</v>
      </c>
      <c r="E161">
        <v>406</v>
      </c>
      <c r="F161">
        <v>0</v>
      </c>
      <c r="G161" s="2">
        <v>43282</v>
      </c>
      <c r="H161">
        <v>26</v>
      </c>
      <c r="I161">
        <v>6</v>
      </c>
      <c r="J161">
        <v>2018</v>
      </c>
      <c r="K161">
        <v>0</v>
      </c>
      <c r="L161" s="1" t="s">
        <v>4</v>
      </c>
    </row>
    <row r="162" spans="1:12" x14ac:dyDescent="0.45">
      <c r="A162" s="1" t="s">
        <v>13</v>
      </c>
      <c r="B162">
        <v>2018</v>
      </c>
      <c r="C162">
        <v>22</v>
      </c>
      <c r="D162">
        <v>5095.41</v>
      </c>
      <c r="E162">
        <v>80</v>
      </c>
      <c r="F162">
        <v>0</v>
      </c>
      <c r="G162" s="2">
        <v>43282</v>
      </c>
      <c r="H162">
        <v>26</v>
      </c>
      <c r="I162">
        <v>6</v>
      </c>
      <c r="J162">
        <v>2018</v>
      </c>
      <c r="K162">
        <v>0</v>
      </c>
      <c r="L162" s="1" t="s">
        <v>12</v>
      </c>
    </row>
    <row r="163" spans="1:12" x14ac:dyDescent="0.45">
      <c r="A163" s="1" t="s">
        <v>45</v>
      </c>
      <c r="B163">
        <v>2018</v>
      </c>
      <c r="C163">
        <v>22</v>
      </c>
      <c r="D163">
        <v>5260.36</v>
      </c>
      <c r="E163">
        <v>786</v>
      </c>
      <c r="F163">
        <v>0</v>
      </c>
      <c r="G163" s="2">
        <v>43282</v>
      </c>
      <c r="H163">
        <v>26</v>
      </c>
      <c r="I163">
        <v>6</v>
      </c>
      <c r="J163">
        <v>2018</v>
      </c>
      <c r="K163">
        <v>0</v>
      </c>
      <c r="L163" s="1" t="s">
        <v>44</v>
      </c>
    </row>
    <row r="164" spans="1:12" x14ac:dyDescent="0.45">
      <c r="A164" s="1" t="s">
        <v>21</v>
      </c>
      <c r="B164">
        <v>2019</v>
      </c>
      <c r="C164">
        <v>3</v>
      </c>
      <c r="D164">
        <v>7429448.04</v>
      </c>
      <c r="E164">
        <v>1015377</v>
      </c>
      <c r="F164">
        <v>0</v>
      </c>
      <c r="G164" s="2">
        <v>43520</v>
      </c>
      <c r="H164">
        <v>8</v>
      </c>
      <c r="I164">
        <v>2</v>
      </c>
      <c r="J164">
        <v>2019</v>
      </c>
      <c r="K164">
        <v>0</v>
      </c>
      <c r="L164" s="1" t="s">
        <v>20</v>
      </c>
    </row>
    <row r="165" spans="1:12" x14ac:dyDescent="0.45">
      <c r="A165" s="1" t="s">
        <v>23</v>
      </c>
      <c r="B165">
        <v>2019</v>
      </c>
      <c r="C165">
        <v>3</v>
      </c>
      <c r="D165">
        <v>22539.31</v>
      </c>
      <c r="E165">
        <v>1408</v>
      </c>
      <c r="F165">
        <v>0</v>
      </c>
      <c r="G165" s="2">
        <v>43520</v>
      </c>
      <c r="H165">
        <v>8</v>
      </c>
      <c r="I165">
        <v>2</v>
      </c>
      <c r="J165">
        <v>2019</v>
      </c>
      <c r="K165">
        <v>0</v>
      </c>
      <c r="L165" s="1" t="s">
        <v>22</v>
      </c>
    </row>
    <row r="166" spans="1:12" x14ac:dyDescent="0.45">
      <c r="A166" s="1" t="s">
        <v>5</v>
      </c>
      <c r="B166">
        <v>2019</v>
      </c>
      <c r="C166">
        <v>31</v>
      </c>
      <c r="D166">
        <v>2395.19</v>
      </c>
      <c r="E166">
        <v>76</v>
      </c>
      <c r="F166">
        <v>0</v>
      </c>
      <c r="G166" s="2">
        <v>43716</v>
      </c>
      <c r="H166">
        <v>36</v>
      </c>
      <c r="I166">
        <v>9</v>
      </c>
      <c r="J166">
        <v>2019</v>
      </c>
      <c r="K166">
        <v>0</v>
      </c>
      <c r="L166" s="1" t="s">
        <v>4</v>
      </c>
    </row>
    <row r="167" spans="1:12" x14ac:dyDescent="0.45">
      <c r="A167" s="1" t="s">
        <v>37</v>
      </c>
      <c r="B167">
        <v>2019</v>
      </c>
      <c r="C167">
        <v>31</v>
      </c>
      <c r="D167">
        <v>22624.400000000001</v>
      </c>
      <c r="E167">
        <v>4485</v>
      </c>
      <c r="F167">
        <v>0</v>
      </c>
      <c r="G167" s="2">
        <v>43716</v>
      </c>
      <c r="H167">
        <v>36</v>
      </c>
      <c r="I167">
        <v>9</v>
      </c>
      <c r="J167">
        <v>2019</v>
      </c>
      <c r="K167">
        <v>0</v>
      </c>
      <c r="L167" s="1" t="s">
        <v>36</v>
      </c>
    </row>
    <row r="168" spans="1:12" x14ac:dyDescent="0.45">
      <c r="A168" s="1" t="s">
        <v>13</v>
      </c>
      <c r="B168">
        <v>2019</v>
      </c>
      <c r="C168">
        <v>31</v>
      </c>
      <c r="D168">
        <v>9109.75</v>
      </c>
      <c r="E168">
        <v>125</v>
      </c>
      <c r="F168">
        <v>0</v>
      </c>
      <c r="G168" s="2">
        <v>43716</v>
      </c>
      <c r="H168">
        <v>36</v>
      </c>
      <c r="I168">
        <v>9</v>
      </c>
      <c r="J168">
        <v>2019</v>
      </c>
      <c r="K168">
        <v>0</v>
      </c>
      <c r="L168" s="1" t="s">
        <v>12</v>
      </c>
    </row>
    <row r="169" spans="1:12" x14ac:dyDescent="0.45">
      <c r="A169" s="1" t="s">
        <v>27</v>
      </c>
      <c r="B169">
        <v>2020</v>
      </c>
      <c r="C169">
        <v>3</v>
      </c>
      <c r="D169">
        <v>0</v>
      </c>
      <c r="E169">
        <v>0</v>
      </c>
      <c r="F169">
        <v>0</v>
      </c>
      <c r="G169" s="2">
        <v>43884</v>
      </c>
      <c r="H169">
        <v>8</v>
      </c>
      <c r="I169">
        <v>2</v>
      </c>
      <c r="J169">
        <v>2020</v>
      </c>
      <c r="K169">
        <v>0</v>
      </c>
      <c r="L169" s="1" t="s">
        <v>26</v>
      </c>
    </row>
    <row r="170" spans="1:12" x14ac:dyDescent="0.45">
      <c r="A170" s="1" t="s">
        <v>53</v>
      </c>
      <c r="B170">
        <v>2020</v>
      </c>
      <c r="C170">
        <v>3</v>
      </c>
      <c r="D170">
        <v>-2508.9899999999998</v>
      </c>
      <c r="E170">
        <v>-764</v>
      </c>
      <c r="F170">
        <v>0</v>
      </c>
      <c r="G170" s="2">
        <v>43884</v>
      </c>
      <c r="H170">
        <v>8</v>
      </c>
      <c r="I170">
        <v>2</v>
      </c>
      <c r="J170">
        <v>2020</v>
      </c>
      <c r="K170">
        <v>0</v>
      </c>
      <c r="L170" s="1" t="s">
        <v>52</v>
      </c>
    </row>
    <row r="171" spans="1:12" x14ac:dyDescent="0.45">
      <c r="A171" s="1" t="s">
        <v>1</v>
      </c>
      <c r="B171">
        <v>2020</v>
      </c>
      <c r="C171">
        <v>3</v>
      </c>
      <c r="D171">
        <v>1420706.23</v>
      </c>
      <c r="E171">
        <v>129297</v>
      </c>
      <c r="F171">
        <v>0</v>
      </c>
      <c r="G171" s="2">
        <v>43884</v>
      </c>
      <c r="H171">
        <v>8</v>
      </c>
      <c r="I171">
        <v>2</v>
      </c>
      <c r="J171">
        <v>2020</v>
      </c>
      <c r="K171">
        <v>0</v>
      </c>
      <c r="L171" s="1" t="s">
        <v>0</v>
      </c>
    </row>
    <row r="172" spans="1:12" x14ac:dyDescent="0.45">
      <c r="A172" s="1" t="s">
        <v>51</v>
      </c>
      <c r="B172">
        <v>2019</v>
      </c>
      <c r="C172">
        <v>11</v>
      </c>
      <c r="D172">
        <v>26697.08</v>
      </c>
      <c r="E172">
        <v>3078</v>
      </c>
      <c r="F172">
        <v>0</v>
      </c>
      <c r="G172" s="2">
        <v>43576</v>
      </c>
      <c r="H172">
        <v>16</v>
      </c>
      <c r="I172">
        <v>4</v>
      </c>
      <c r="J172">
        <v>2019</v>
      </c>
      <c r="K172">
        <v>0</v>
      </c>
      <c r="L172" s="1" t="s">
        <v>50</v>
      </c>
    </row>
    <row r="173" spans="1:12" x14ac:dyDescent="0.45">
      <c r="A173" s="1" t="s">
        <v>29</v>
      </c>
      <c r="B173">
        <v>2020</v>
      </c>
      <c r="C173">
        <v>46</v>
      </c>
      <c r="D173">
        <v>14035.52</v>
      </c>
      <c r="E173">
        <v>202</v>
      </c>
      <c r="F173">
        <v>0</v>
      </c>
      <c r="G173" s="2">
        <v>44185</v>
      </c>
      <c r="H173">
        <v>51</v>
      </c>
      <c r="I173">
        <v>12</v>
      </c>
      <c r="J173">
        <v>2020</v>
      </c>
      <c r="K173">
        <v>0</v>
      </c>
      <c r="L173" s="1" t="s">
        <v>28</v>
      </c>
    </row>
    <row r="174" spans="1:12" x14ac:dyDescent="0.45">
      <c r="A174" s="1" t="s">
        <v>39</v>
      </c>
      <c r="B174">
        <v>2020</v>
      </c>
      <c r="C174">
        <v>23</v>
      </c>
      <c r="D174">
        <v>0</v>
      </c>
      <c r="E174">
        <v>0</v>
      </c>
      <c r="F174">
        <v>0</v>
      </c>
      <c r="G174" s="2">
        <v>44024</v>
      </c>
      <c r="H174">
        <v>28</v>
      </c>
      <c r="I174">
        <v>7</v>
      </c>
      <c r="J174">
        <v>2020</v>
      </c>
      <c r="K174">
        <v>0</v>
      </c>
      <c r="L174" s="1" t="s">
        <v>38</v>
      </c>
    </row>
    <row r="175" spans="1:12" x14ac:dyDescent="0.45">
      <c r="A175" s="1" t="s">
        <v>35</v>
      </c>
      <c r="B175">
        <v>2018</v>
      </c>
      <c r="C175">
        <v>5</v>
      </c>
      <c r="D175">
        <v>338411.46</v>
      </c>
      <c r="E175">
        <v>18976</v>
      </c>
      <c r="F175">
        <v>0</v>
      </c>
      <c r="G175" s="2">
        <v>43163</v>
      </c>
      <c r="H175">
        <v>9</v>
      </c>
      <c r="I175">
        <v>2</v>
      </c>
      <c r="J175">
        <v>2018</v>
      </c>
      <c r="K175">
        <v>0</v>
      </c>
      <c r="L175" s="1" t="s">
        <v>34</v>
      </c>
    </row>
    <row r="176" spans="1:12" x14ac:dyDescent="0.45">
      <c r="A176" s="1" t="s">
        <v>35</v>
      </c>
      <c r="B176">
        <v>2018</v>
      </c>
      <c r="C176">
        <v>25</v>
      </c>
      <c r="D176">
        <v>167805.46</v>
      </c>
      <c r="E176">
        <v>9170</v>
      </c>
      <c r="F176">
        <v>0</v>
      </c>
      <c r="G176" s="2">
        <v>43303</v>
      </c>
      <c r="H176">
        <v>29</v>
      </c>
      <c r="I176">
        <v>7</v>
      </c>
      <c r="J176">
        <v>2018</v>
      </c>
      <c r="K176">
        <v>0</v>
      </c>
      <c r="L176" s="1" t="s">
        <v>34</v>
      </c>
    </row>
    <row r="177" spans="1:12" x14ac:dyDescent="0.45">
      <c r="A177" s="1" t="s">
        <v>17</v>
      </c>
      <c r="B177">
        <v>2018</v>
      </c>
      <c r="C177">
        <v>25</v>
      </c>
      <c r="D177">
        <v>0</v>
      </c>
      <c r="E177">
        <v>0</v>
      </c>
      <c r="F177">
        <v>0</v>
      </c>
      <c r="G177" s="2">
        <v>43303</v>
      </c>
      <c r="H177">
        <v>29</v>
      </c>
      <c r="I177">
        <v>7</v>
      </c>
      <c r="J177">
        <v>2018</v>
      </c>
      <c r="K177">
        <v>0</v>
      </c>
      <c r="L177" s="1" t="s">
        <v>16</v>
      </c>
    </row>
    <row r="178" spans="1:12" x14ac:dyDescent="0.45">
      <c r="A178" s="1" t="s">
        <v>29</v>
      </c>
      <c r="B178">
        <v>2018</v>
      </c>
      <c r="C178">
        <v>25</v>
      </c>
      <c r="D178">
        <v>1502.62</v>
      </c>
      <c r="E178">
        <v>32</v>
      </c>
      <c r="F178">
        <v>0</v>
      </c>
      <c r="G178" s="2">
        <v>43303</v>
      </c>
      <c r="H178">
        <v>29</v>
      </c>
      <c r="I178">
        <v>7</v>
      </c>
      <c r="J178">
        <v>2018</v>
      </c>
      <c r="K178">
        <v>0</v>
      </c>
      <c r="L178" s="1" t="s">
        <v>28</v>
      </c>
    </row>
    <row r="179" spans="1:12" x14ac:dyDescent="0.45">
      <c r="A179" s="1" t="s">
        <v>41</v>
      </c>
      <c r="B179">
        <v>2019</v>
      </c>
      <c r="C179">
        <v>4</v>
      </c>
      <c r="D179">
        <v>840213.71</v>
      </c>
      <c r="E179">
        <v>264721</v>
      </c>
      <c r="F179">
        <v>0</v>
      </c>
      <c r="G179" s="2">
        <v>43527</v>
      </c>
      <c r="H179">
        <v>9</v>
      </c>
      <c r="I179">
        <v>2</v>
      </c>
      <c r="J179">
        <v>2019</v>
      </c>
      <c r="K179">
        <v>0</v>
      </c>
      <c r="L179" s="1" t="s">
        <v>40</v>
      </c>
    </row>
    <row r="180" spans="1:12" x14ac:dyDescent="0.45">
      <c r="A180" s="1" t="s">
        <v>49</v>
      </c>
      <c r="B180">
        <v>2019</v>
      </c>
      <c r="C180">
        <v>4</v>
      </c>
      <c r="D180">
        <v>2098008.46</v>
      </c>
      <c r="E180">
        <v>688896</v>
      </c>
      <c r="F180">
        <v>0</v>
      </c>
      <c r="G180" s="2">
        <v>43527</v>
      </c>
      <c r="H180">
        <v>9</v>
      </c>
      <c r="I180">
        <v>2</v>
      </c>
      <c r="J180">
        <v>2019</v>
      </c>
      <c r="K180">
        <v>0</v>
      </c>
      <c r="L180" s="1" t="s">
        <v>48</v>
      </c>
    </row>
    <row r="181" spans="1:12" x14ac:dyDescent="0.45">
      <c r="A181" s="1" t="s">
        <v>73</v>
      </c>
      <c r="B181">
        <v>2019</v>
      </c>
      <c r="C181">
        <v>4</v>
      </c>
      <c r="D181">
        <v>0</v>
      </c>
      <c r="E181">
        <v>0</v>
      </c>
      <c r="F181">
        <v>0</v>
      </c>
      <c r="G181" s="2">
        <v>43527</v>
      </c>
      <c r="H181">
        <v>9</v>
      </c>
      <c r="I181">
        <v>2</v>
      </c>
      <c r="J181">
        <v>2019</v>
      </c>
      <c r="K181">
        <v>0</v>
      </c>
      <c r="L181" s="1"/>
    </row>
    <row r="182" spans="1:12" x14ac:dyDescent="0.45">
      <c r="A182" s="1" t="s">
        <v>49</v>
      </c>
      <c r="B182">
        <v>2018</v>
      </c>
      <c r="C182">
        <v>37</v>
      </c>
      <c r="D182">
        <v>2138135.5699999998</v>
      </c>
      <c r="E182">
        <v>589332</v>
      </c>
      <c r="F182">
        <v>0</v>
      </c>
      <c r="G182" s="2">
        <v>43387</v>
      </c>
      <c r="H182">
        <v>41</v>
      </c>
      <c r="I182">
        <v>10</v>
      </c>
      <c r="J182">
        <v>2018</v>
      </c>
      <c r="K182">
        <v>0</v>
      </c>
      <c r="L182" s="1" t="s">
        <v>48</v>
      </c>
    </row>
    <row r="183" spans="1:12" x14ac:dyDescent="0.45">
      <c r="A183" s="1" t="s">
        <v>53</v>
      </c>
      <c r="B183">
        <v>2018</v>
      </c>
      <c r="C183">
        <v>37</v>
      </c>
      <c r="D183">
        <v>-247.98</v>
      </c>
      <c r="E183">
        <v>0</v>
      </c>
      <c r="F183">
        <v>0</v>
      </c>
      <c r="G183" s="2">
        <v>43387</v>
      </c>
      <c r="H183">
        <v>41</v>
      </c>
      <c r="I183">
        <v>10</v>
      </c>
      <c r="J183">
        <v>2018</v>
      </c>
      <c r="K183">
        <v>0</v>
      </c>
      <c r="L183" s="1" t="s">
        <v>52</v>
      </c>
    </row>
    <row r="184" spans="1:12" x14ac:dyDescent="0.45">
      <c r="A184" s="1" t="s">
        <v>21</v>
      </c>
      <c r="B184">
        <v>2018</v>
      </c>
      <c r="C184">
        <v>46</v>
      </c>
      <c r="D184">
        <v>7307228.1399999997</v>
      </c>
      <c r="E184">
        <v>994748</v>
      </c>
      <c r="F184">
        <v>0</v>
      </c>
      <c r="G184" s="2">
        <v>43450</v>
      </c>
      <c r="H184">
        <v>50</v>
      </c>
      <c r="I184">
        <v>12</v>
      </c>
      <c r="J184">
        <v>2018</v>
      </c>
      <c r="K184">
        <v>0</v>
      </c>
      <c r="L184" s="1" t="s">
        <v>20</v>
      </c>
    </row>
    <row r="185" spans="1:12" x14ac:dyDescent="0.45">
      <c r="A185" s="1" t="s">
        <v>17</v>
      </c>
      <c r="B185">
        <v>2018</v>
      </c>
      <c r="C185">
        <v>46</v>
      </c>
      <c r="D185">
        <v>207.95</v>
      </c>
      <c r="E185">
        <v>2</v>
      </c>
      <c r="F185">
        <v>0</v>
      </c>
      <c r="G185" s="2">
        <v>43450</v>
      </c>
      <c r="H185">
        <v>50</v>
      </c>
      <c r="I185">
        <v>12</v>
      </c>
      <c r="J185">
        <v>2018</v>
      </c>
      <c r="K185">
        <v>0</v>
      </c>
      <c r="L185" s="1" t="s">
        <v>16</v>
      </c>
    </row>
    <row r="186" spans="1:12" x14ac:dyDescent="0.45">
      <c r="A186" s="1" t="s">
        <v>5</v>
      </c>
      <c r="B186">
        <v>2018</v>
      </c>
      <c r="C186">
        <v>46</v>
      </c>
      <c r="D186">
        <v>3605.23</v>
      </c>
      <c r="E186">
        <v>151</v>
      </c>
      <c r="F186">
        <v>0</v>
      </c>
      <c r="G186" s="2">
        <v>43450</v>
      </c>
      <c r="H186">
        <v>50</v>
      </c>
      <c r="I186">
        <v>12</v>
      </c>
      <c r="J186">
        <v>2018</v>
      </c>
      <c r="K186">
        <v>0</v>
      </c>
      <c r="L186" s="1" t="s">
        <v>4</v>
      </c>
    </row>
    <row r="187" spans="1:12" x14ac:dyDescent="0.45">
      <c r="A187" s="1" t="s">
        <v>31</v>
      </c>
      <c r="B187">
        <v>2019</v>
      </c>
      <c r="C187">
        <v>12</v>
      </c>
      <c r="D187">
        <v>204828.07</v>
      </c>
      <c r="E187">
        <v>62242</v>
      </c>
      <c r="F187">
        <v>0</v>
      </c>
      <c r="G187" s="2">
        <v>43583</v>
      </c>
      <c r="H187">
        <v>17</v>
      </c>
      <c r="I187">
        <v>4</v>
      </c>
      <c r="J187">
        <v>2019</v>
      </c>
      <c r="K187">
        <v>0</v>
      </c>
      <c r="L187" s="1" t="s">
        <v>30</v>
      </c>
    </row>
    <row r="188" spans="1:12" x14ac:dyDescent="0.45">
      <c r="A188" s="1" t="s">
        <v>53</v>
      </c>
      <c r="B188">
        <v>2019</v>
      </c>
      <c r="C188">
        <v>12</v>
      </c>
      <c r="D188">
        <v>390.13</v>
      </c>
      <c r="E188">
        <v>3</v>
      </c>
      <c r="F188">
        <v>0</v>
      </c>
      <c r="G188" s="2">
        <v>43583</v>
      </c>
      <c r="H188">
        <v>17</v>
      </c>
      <c r="I188">
        <v>4</v>
      </c>
      <c r="J188">
        <v>2019</v>
      </c>
      <c r="K188">
        <v>0</v>
      </c>
      <c r="L188" s="1" t="s">
        <v>52</v>
      </c>
    </row>
    <row r="189" spans="1:12" x14ac:dyDescent="0.45">
      <c r="A189" s="1" t="s">
        <v>1</v>
      </c>
      <c r="B189">
        <v>2020</v>
      </c>
      <c r="C189">
        <v>24</v>
      </c>
      <c r="D189">
        <v>2112567.61</v>
      </c>
      <c r="E189">
        <v>186673</v>
      </c>
      <c r="F189">
        <v>0</v>
      </c>
      <c r="G189" s="2">
        <v>44031</v>
      </c>
      <c r="H189">
        <v>29</v>
      </c>
      <c r="I189">
        <v>7</v>
      </c>
      <c r="J189">
        <v>2020</v>
      </c>
      <c r="K189">
        <v>0</v>
      </c>
      <c r="L189" s="1" t="s">
        <v>0</v>
      </c>
    </row>
    <row r="190" spans="1:12" x14ac:dyDescent="0.45">
      <c r="A190" s="1" t="s">
        <v>21</v>
      </c>
      <c r="B190">
        <v>2020</v>
      </c>
      <c r="C190">
        <v>24</v>
      </c>
      <c r="D190">
        <v>23667755.82</v>
      </c>
      <c r="E190">
        <v>2287197</v>
      </c>
      <c r="F190">
        <v>0</v>
      </c>
      <c r="G190" s="2">
        <v>44031</v>
      </c>
      <c r="H190">
        <v>29</v>
      </c>
      <c r="I190">
        <v>7</v>
      </c>
      <c r="J190">
        <v>2020</v>
      </c>
      <c r="K190">
        <v>0</v>
      </c>
      <c r="L190" s="1" t="s">
        <v>20</v>
      </c>
    </row>
    <row r="191" spans="1:12" x14ac:dyDescent="0.45">
      <c r="A191" s="1" t="s">
        <v>51</v>
      </c>
      <c r="B191">
        <v>2020</v>
      </c>
      <c r="C191">
        <v>24</v>
      </c>
      <c r="D191">
        <v>327642.82</v>
      </c>
      <c r="E191">
        <v>65063</v>
      </c>
      <c r="F191">
        <v>0</v>
      </c>
      <c r="G191" s="2">
        <v>44031</v>
      </c>
      <c r="H191">
        <v>29</v>
      </c>
      <c r="I191">
        <v>7</v>
      </c>
      <c r="J191">
        <v>2020</v>
      </c>
      <c r="K191">
        <v>0</v>
      </c>
      <c r="L191" s="1" t="s">
        <v>50</v>
      </c>
    </row>
    <row r="192" spans="1:12" x14ac:dyDescent="0.45">
      <c r="A192" s="1" t="s">
        <v>19</v>
      </c>
      <c r="B192">
        <v>2019</v>
      </c>
      <c r="C192">
        <v>37</v>
      </c>
      <c r="D192">
        <v>14215.63</v>
      </c>
      <c r="E192">
        <v>1158</v>
      </c>
      <c r="F192">
        <v>0</v>
      </c>
      <c r="G192" s="2">
        <v>43758</v>
      </c>
      <c r="H192">
        <v>42</v>
      </c>
      <c r="I192">
        <v>10</v>
      </c>
      <c r="J192">
        <v>2019</v>
      </c>
      <c r="K192">
        <v>0</v>
      </c>
      <c r="L192" s="1" t="s">
        <v>18</v>
      </c>
    </row>
    <row r="193" spans="1:12" x14ac:dyDescent="0.45">
      <c r="A193" s="1" t="s">
        <v>45</v>
      </c>
      <c r="B193">
        <v>2019</v>
      </c>
      <c r="C193">
        <v>37</v>
      </c>
      <c r="D193">
        <v>5054.82</v>
      </c>
      <c r="E193">
        <v>808</v>
      </c>
      <c r="F193">
        <v>0</v>
      </c>
      <c r="G193" s="2">
        <v>43758</v>
      </c>
      <c r="H193">
        <v>42</v>
      </c>
      <c r="I193">
        <v>10</v>
      </c>
      <c r="J193">
        <v>2019</v>
      </c>
      <c r="K193">
        <v>0</v>
      </c>
      <c r="L193" s="1" t="s">
        <v>44</v>
      </c>
    </row>
    <row r="194" spans="1:12" x14ac:dyDescent="0.45">
      <c r="A194" s="1" t="s">
        <v>47</v>
      </c>
      <c r="B194">
        <v>2018</v>
      </c>
      <c r="C194">
        <v>6</v>
      </c>
      <c r="D194">
        <v>1313430.1599999999</v>
      </c>
      <c r="E194">
        <v>299691</v>
      </c>
      <c r="F194">
        <v>0</v>
      </c>
      <c r="G194" s="2">
        <v>43170</v>
      </c>
      <c r="H194">
        <v>10</v>
      </c>
      <c r="I194">
        <v>3</v>
      </c>
      <c r="J194">
        <v>2018</v>
      </c>
      <c r="K194">
        <v>0</v>
      </c>
      <c r="L194" s="1" t="s">
        <v>46</v>
      </c>
    </row>
    <row r="195" spans="1:12" x14ac:dyDescent="0.45">
      <c r="A195" s="1" t="s">
        <v>3</v>
      </c>
      <c r="B195">
        <v>2018</v>
      </c>
      <c r="C195">
        <v>6</v>
      </c>
      <c r="D195">
        <v>1574.79</v>
      </c>
      <c r="E195">
        <v>21</v>
      </c>
      <c r="F195">
        <v>0</v>
      </c>
      <c r="G195" s="2">
        <v>43170</v>
      </c>
      <c r="H195">
        <v>10</v>
      </c>
      <c r="I195">
        <v>3</v>
      </c>
      <c r="J195">
        <v>2018</v>
      </c>
      <c r="K195">
        <v>0</v>
      </c>
      <c r="L195" s="1" t="s">
        <v>2</v>
      </c>
    </row>
    <row r="196" spans="1:12" x14ac:dyDescent="0.45">
      <c r="A196" s="1" t="s">
        <v>9</v>
      </c>
      <c r="B196">
        <v>2018</v>
      </c>
      <c r="C196">
        <v>6</v>
      </c>
      <c r="D196">
        <v>83.24</v>
      </c>
      <c r="E196">
        <v>45</v>
      </c>
      <c r="F196">
        <v>0</v>
      </c>
      <c r="G196" s="2">
        <v>43170</v>
      </c>
      <c r="H196">
        <v>10</v>
      </c>
      <c r="I196">
        <v>3</v>
      </c>
      <c r="J196">
        <v>2018</v>
      </c>
      <c r="K196">
        <v>0</v>
      </c>
      <c r="L196" s="1" t="s">
        <v>8</v>
      </c>
    </row>
    <row r="197" spans="1:12" x14ac:dyDescent="0.45">
      <c r="A197" s="1" t="s">
        <v>53</v>
      </c>
      <c r="B197">
        <v>2019</v>
      </c>
      <c r="C197">
        <v>36</v>
      </c>
      <c r="D197">
        <v>465</v>
      </c>
      <c r="E197">
        <v>2</v>
      </c>
      <c r="F197">
        <v>0</v>
      </c>
      <c r="G197" s="2">
        <v>43751</v>
      </c>
      <c r="H197">
        <v>41</v>
      </c>
      <c r="I197">
        <v>10</v>
      </c>
      <c r="J197">
        <v>2019</v>
      </c>
      <c r="K197">
        <v>0</v>
      </c>
      <c r="L197" s="1" t="s">
        <v>52</v>
      </c>
    </row>
    <row r="198" spans="1:12" x14ac:dyDescent="0.45">
      <c r="A198" s="1" t="s">
        <v>15</v>
      </c>
      <c r="B198">
        <v>2019</v>
      </c>
      <c r="C198">
        <v>36</v>
      </c>
      <c r="D198">
        <v>20</v>
      </c>
      <c r="E198">
        <v>-8</v>
      </c>
      <c r="F198">
        <v>0</v>
      </c>
      <c r="G198" s="2">
        <v>43751</v>
      </c>
      <c r="H198">
        <v>41</v>
      </c>
      <c r="I198">
        <v>10</v>
      </c>
      <c r="J198">
        <v>2019</v>
      </c>
      <c r="K198">
        <v>0</v>
      </c>
      <c r="L198" s="1" t="s">
        <v>14</v>
      </c>
    </row>
    <row r="199" spans="1:12" x14ac:dyDescent="0.45">
      <c r="A199" s="1" t="s">
        <v>31</v>
      </c>
      <c r="B199">
        <v>2019</v>
      </c>
      <c r="C199">
        <v>36</v>
      </c>
      <c r="D199">
        <v>194870.58</v>
      </c>
      <c r="E199">
        <v>63224</v>
      </c>
      <c r="F199">
        <v>0</v>
      </c>
      <c r="G199" s="2">
        <v>43751</v>
      </c>
      <c r="H199">
        <v>41</v>
      </c>
      <c r="I199">
        <v>10</v>
      </c>
      <c r="J199">
        <v>2019</v>
      </c>
      <c r="K199">
        <v>0</v>
      </c>
      <c r="L199" s="1" t="s">
        <v>30</v>
      </c>
    </row>
    <row r="200" spans="1:12" x14ac:dyDescent="0.45">
      <c r="A200" s="1" t="s">
        <v>5</v>
      </c>
      <c r="B200">
        <v>2019</v>
      </c>
      <c r="C200">
        <v>36</v>
      </c>
      <c r="D200">
        <v>2771.52</v>
      </c>
      <c r="E200">
        <v>99</v>
      </c>
      <c r="F200">
        <v>0</v>
      </c>
      <c r="G200" s="2">
        <v>43751</v>
      </c>
      <c r="H200">
        <v>41</v>
      </c>
      <c r="I200">
        <v>10</v>
      </c>
      <c r="J200">
        <v>2019</v>
      </c>
      <c r="K200">
        <v>0</v>
      </c>
      <c r="L200" s="1" t="s">
        <v>4</v>
      </c>
    </row>
    <row r="201" spans="1:12" x14ac:dyDescent="0.45">
      <c r="A201" s="1" t="s">
        <v>41</v>
      </c>
      <c r="B201">
        <v>2019</v>
      </c>
      <c r="C201">
        <v>5</v>
      </c>
      <c r="D201">
        <v>844180.34</v>
      </c>
      <c r="E201">
        <v>266947</v>
      </c>
      <c r="F201">
        <v>0</v>
      </c>
      <c r="G201" s="2">
        <v>43534</v>
      </c>
      <c r="H201">
        <v>10</v>
      </c>
      <c r="I201">
        <v>3</v>
      </c>
      <c r="J201">
        <v>2019</v>
      </c>
      <c r="K201">
        <v>0</v>
      </c>
      <c r="L201" s="1" t="s">
        <v>40</v>
      </c>
    </row>
    <row r="202" spans="1:12" x14ac:dyDescent="0.45">
      <c r="A202" s="1" t="s">
        <v>9</v>
      </c>
      <c r="B202">
        <v>2019</v>
      </c>
      <c r="C202">
        <v>5</v>
      </c>
      <c r="D202">
        <v>0</v>
      </c>
      <c r="E202">
        <v>0</v>
      </c>
      <c r="F202">
        <v>0</v>
      </c>
      <c r="G202" s="2">
        <v>43534</v>
      </c>
      <c r="H202">
        <v>10</v>
      </c>
      <c r="I202">
        <v>3</v>
      </c>
      <c r="J202">
        <v>2019</v>
      </c>
      <c r="K202">
        <v>0</v>
      </c>
      <c r="L202" s="1" t="s">
        <v>8</v>
      </c>
    </row>
    <row r="203" spans="1:12" x14ac:dyDescent="0.45">
      <c r="A203" s="1" t="s">
        <v>45</v>
      </c>
      <c r="B203">
        <v>2020</v>
      </c>
      <c r="C203">
        <v>5</v>
      </c>
      <c r="D203">
        <v>4872.33</v>
      </c>
      <c r="E203">
        <v>961</v>
      </c>
      <c r="F203">
        <v>0</v>
      </c>
      <c r="G203" s="2">
        <v>43898</v>
      </c>
      <c r="H203">
        <v>10</v>
      </c>
      <c r="I203">
        <v>3</v>
      </c>
      <c r="J203">
        <v>2020</v>
      </c>
      <c r="K203">
        <v>0</v>
      </c>
      <c r="L203" s="1" t="s">
        <v>44</v>
      </c>
    </row>
    <row r="204" spans="1:12" x14ac:dyDescent="0.45">
      <c r="A204" s="1" t="s">
        <v>9</v>
      </c>
      <c r="B204">
        <v>2019</v>
      </c>
      <c r="C204">
        <v>20</v>
      </c>
      <c r="D204">
        <v>0</v>
      </c>
      <c r="E204">
        <v>0</v>
      </c>
      <c r="F204">
        <v>0</v>
      </c>
      <c r="G204" s="2">
        <v>43639</v>
      </c>
      <c r="H204">
        <v>25</v>
      </c>
      <c r="I204">
        <v>6</v>
      </c>
      <c r="J204">
        <v>2019</v>
      </c>
      <c r="K204">
        <v>0</v>
      </c>
      <c r="L204" s="1" t="s">
        <v>8</v>
      </c>
    </row>
    <row r="205" spans="1:12" x14ac:dyDescent="0.45">
      <c r="A205" s="1" t="s">
        <v>41</v>
      </c>
      <c r="B205">
        <v>2019</v>
      </c>
      <c r="C205">
        <v>20</v>
      </c>
      <c r="D205">
        <v>845363.36</v>
      </c>
      <c r="E205">
        <v>279505</v>
      </c>
      <c r="F205">
        <v>0</v>
      </c>
      <c r="G205" s="2">
        <v>43639</v>
      </c>
      <c r="H205">
        <v>25</v>
      </c>
      <c r="I205">
        <v>6</v>
      </c>
      <c r="J205">
        <v>2019</v>
      </c>
      <c r="K205">
        <v>0</v>
      </c>
      <c r="L205" s="1" t="s">
        <v>40</v>
      </c>
    </row>
    <row r="206" spans="1:12" x14ac:dyDescent="0.45">
      <c r="A206" s="1" t="s">
        <v>1</v>
      </c>
      <c r="B206">
        <v>2019</v>
      </c>
      <c r="C206">
        <v>20</v>
      </c>
      <c r="D206">
        <v>1420548.74</v>
      </c>
      <c r="E206">
        <v>121752</v>
      </c>
      <c r="F206">
        <v>0</v>
      </c>
      <c r="G206" s="2">
        <v>43639</v>
      </c>
      <c r="H206">
        <v>25</v>
      </c>
      <c r="I206">
        <v>6</v>
      </c>
      <c r="J206">
        <v>2019</v>
      </c>
      <c r="K206">
        <v>0</v>
      </c>
      <c r="L206" s="1" t="s">
        <v>0</v>
      </c>
    </row>
    <row r="207" spans="1:12" x14ac:dyDescent="0.45">
      <c r="A207" s="1" t="s">
        <v>23</v>
      </c>
      <c r="B207">
        <v>2019</v>
      </c>
      <c r="C207">
        <v>17</v>
      </c>
      <c r="D207">
        <v>139321.73000000001</v>
      </c>
      <c r="E207">
        <v>11797</v>
      </c>
      <c r="F207">
        <v>0</v>
      </c>
      <c r="G207" s="2">
        <v>43618</v>
      </c>
      <c r="H207">
        <v>22</v>
      </c>
      <c r="I207">
        <v>5</v>
      </c>
      <c r="J207">
        <v>2019</v>
      </c>
      <c r="K207">
        <v>0</v>
      </c>
      <c r="L207" s="1" t="s">
        <v>22</v>
      </c>
    </row>
    <row r="208" spans="1:12" x14ac:dyDescent="0.45">
      <c r="A208" s="1" t="s">
        <v>7</v>
      </c>
      <c r="B208">
        <v>2019</v>
      </c>
      <c r="C208">
        <v>17</v>
      </c>
      <c r="D208">
        <v>38036</v>
      </c>
      <c r="E208">
        <v>3546</v>
      </c>
      <c r="F208">
        <v>0</v>
      </c>
      <c r="G208" s="2">
        <v>43618</v>
      </c>
      <c r="H208">
        <v>22</v>
      </c>
      <c r="I208">
        <v>5</v>
      </c>
      <c r="J208">
        <v>2019</v>
      </c>
      <c r="K208">
        <v>0</v>
      </c>
      <c r="L208" s="1" t="s">
        <v>6</v>
      </c>
    </row>
    <row r="209" spans="1:12" x14ac:dyDescent="0.45">
      <c r="A209" s="1" t="s">
        <v>41</v>
      </c>
      <c r="B209">
        <v>2019</v>
      </c>
      <c r="C209">
        <v>17</v>
      </c>
      <c r="D209">
        <v>834069</v>
      </c>
      <c r="E209">
        <v>276243</v>
      </c>
      <c r="F209">
        <v>0</v>
      </c>
      <c r="G209" s="2">
        <v>43618</v>
      </c>
      <c r="H209">
        <v>22</v>
      </c>
      <c r="I209">
        <v>5</v>
      </c>
      <c r="J209">
        <v>2019</v>
      </c>
      <c r="K209">
        <v>0</v>
      </c>
      <c r="L209" s="1" t="s">
        <v>40</v>
      </c>
    </row>
    <row r="210" spans="1:12" x14ac:dyDescent="0.45">
      <c r="A210" s="1" t="s">
        <v>17</v>
      </c>
      <c r="B210">
        <v>2019</v>
      </c>
      <c r="C210">
        <v>17</v>
      </c>
      <c r="D210">
        <v>0</v>
      </c>
      <c r="E210">
        <v>0</v>
      </c>
      <c r="F210">
        <v>0</v>
      </c>
      <c r="G210" s="2">
        <v>43618</v>
      </c>
      <c r="H210">
        <v>22</v>
      </c>
      <c r="I210">
        <v>5</v>
      </c>
      <c r="J210">
        <v>2019</v>
      </c>
      <c r="K210">
        <v>0</v>
      </c>
      <c r="L210" s="1" t="s">
        <v>16</v>
      </c>
    </row>
    <row r="211" spans="1:12" x14ac:dyDescent="0.45">
      <c r="A211" s="1" t="s">
        <v>25</v>
      </c>
      <c r="B211">
        <v>2019</v>
      </c>
      <c r="C211">
        <v>17</v>
      </c>
      <c r="D211">
        <v>320654.77</v>
      </c>
      <c r="E211">
        <v>3317</v>
      </c>
      <c r="F211">
        <v>0</v>
      </c>
      <c r="G211" s="2">
        <v>43618</v>
      </c>
      <c r="H211">
        <v>22</v>
      </c>
      <c r="I211">
        <v>5</v>
      </c>
      <c r="J211">
        <v>2019</v>
      </c>
      <c r="K211">
        <v>0</v>
      </c>
      <c r="L211" s="1" t="s">
        <v>24</v>
      </c>
    </row>
    <row r="212" spans="1:12" x14ac:dyDescent="0.45">
      <c r="A212" s="1" t="s">
        <v>17</v>
      </c>
      <c r="B212">
        <v>2018</v>
      </c>
      <c r="C212">
        <v>21</v>
      </c>
      <c r="D212">
        <v>1119</v>
      </c>
      <c r="E212">
        <v>3</v>
      </c>
      <c r="F212">
        <v>0</v>
      </c>
      <c r="G212" s="2">
        <v>43275</v>
      </c>
      <c r="H212">
        <v>25</v>
      </c>
      <c r="I212">
        <v>6</v>
      </c>
      <c r="J212">
        <v>2018</v>
      </c>
      <c r="K212">
        <v>0</v>
      </c>
      <c r="L212" s="1" t="s">
        <v>16</v>
      </c>
    </row>
    <row r="213" spans="1:12" x14ac:dyDescent="0.45">
      <c r="A213" s="1" t="s">
        <v>41</v>
      </c>
      <c r="B213">
        <v>2018</v>
      </c>
      <c r="C213">
        <v>21</v>
      </c>
      <c r="D213">
        <v>795088.14</v>
      </c>
      <c r="E213">
        <v>267929</v>
      </c>
      <c r="F213">
        <v>0</v>
      </c>
      <c r="G213" s="2">
        <v>43275</v>
      </c>
      <c r="H213">
        <v>25</v>
      </c>
      <c r="I213">
        <v>6</v>
      </c>
      <c r="J213">
        <v>2018</v>
      </c>
      <c r="K213">
        <v>0</v>
      </c>
      <c r="L213" s="1" t="s">
        <v>40</v>
      </c>
    </row>
    <row r="214" spans="1:12" x14ac:dyDescent="0.45">
      <c r="A214" s="1" t="s">
        <v>3</v>
      </c>
      <c r="B214">
        <v>2018</v>
      </c>
      <c r="C214">
        <v>7</v>
      </c>
      <c r="D214">
        <v>824.89</v>
      </c>
      <c r="E214">
        <v>11</v>
      </c>
      <c r="F214">
        <v>0</v>
      </c>
      <c r="G214" s="2">
        <v>43177</v>
      </c>
      <c r="H214">
        <v>11</v>
      </c>
      <c r="I214">
        <v>3</v>
      </c>
      <c r="J214">
        <v>2018</v>
      </c>
      <c r="K214">
        <v>0</v>
      </c>
      <c r="L214" s="1" t="s">
        <v>2</v>
      </c>
    </row>
    <row r="215" spans="1:12" x14ac:dyDescent="0.45">
      <c r="A215" s="1" t="s">
        <v>1</v>
      </c>
      <c r="B215">
        <v>2018</v>
      </c>
      <c r="C215">
        <v>7</v>
      </c>
      <c r="D215">
        <v>1385439.15</v>
      </c>
      <c r="E215">
        <v>114900</v>
      </c>
      <c r="F215">
        <v>0</v>
      </c>
      <c r="G215" s="2">
        <v>43177</v>
      </c>
      <c r="H215">
        <v>11</v>
      </c>
      <c r="I215">
        <v>3</v>
      </c>
      <c r="J215">
        <v>2018</v>
      </c>
      <c r="K215">
        <v>0</v>
      </c>
      <c r="L215" s="1" t="s">
        <v>0</v>
      </c>
    </row>
    <row r="216" spans="1:12" x14ac:dyDescent="0.45">
      <c r="A216" s="1" t="s">
        <v>3</v>
      </c>
      <c r="B216">
        <v>2019</v>
      </c>
      <c r="C216">
        <v>6</v>
      </c>
      <c r="D216">
        <v>578.76</v>
      </c>
      <c r="E216">
        <v>7</v>
      </c>
      <c r="F216">
        <v>0</v>
      </c>
      <c r="G216" s="2">
        <v>43541</v>
      </c>
      <c r="H216">
        <v>11</v>
      </c>
      <c r="I216">
        <v>3</v>
      </c>
      <c r="J216">
        <v>2019</v>
      </c>
      <c r="K216">
        <v>0</v>
      </c>
      <c r="L216" s="1" t="s">
        <v>2</v>
      </c>
    </row>
    <row r="217" spans="1:12" x14ac:dyDescent="0.45">
      <c r="A217" s="1" t="s">
        <v>31</v>
      </c>
      <c r="B217">
        <v>2019</v>
      </c>
      <c r="C217">
        <v>6</v>
      </c>
      <c r="D217">
        <v>155706.78</v>
      </c>
      <c r="E217">
        <v>52021</v>
      </c>
      <c r="F217">
        <v>0</v>
      </c>
      <c r="G217" s="2">
        <v>43541</v>
      </c>
      <c r="H217">
        <v>11</v>
      </c>
      <c r="I217">
        <v>3</v>
      </c>
      <c r="J217">
        <v>2019</v>
      </c>
      <c r="K217">
        <v>0</v>
      </c>
      <c r="L217" s="1" t="s">
        <v>30</v>
      </c>
    </row>
    <row r="218" spans="1:12" x14ac:dyDescent="0.45">
      <c r="A218" s="1" t="s">
        <v>13</v>
      </c>
      <c r="B218">
        <v>2019</v>
      </c>
      <c r="C218">
        <v>6</v>
      </c>
      <c r="D218">
        <v>5482.63</v>
      </c>
      <c r="E218">
        <v>77</v>
      </c>
      <c r="F218">
        <v>0</v>
      </c>
      <c r="G218" s="2">
        <v>43541</v>
      </c>
      <c r="H218">
        <v>11</v>
      </c>
      <c r="I218">
        <v>3</v>
      </c>
      <c r="J218">
        <v>2019</v>
      </c>
      <c r="K218">
        <v>0</v>
      </c>
      <c r="L218" s="1" t="s">
        <v>12</v>
      </c>
    </row>
    <row r="219" spans="1:12" x14ac:dyDescent="0.45">
      <c r="A219" s="1" t="s">
        <v>9</v>
      </c>
      <c r="B219">
        <v>2019</v>
      </c>
      <c r="C219">
        <v>6</v>
      </c>
      <c r="D219">
        <v>0</v>
      </c>
      <c r="E219">
        <v>0</v>
      </c>
      <c r="F219">
        <v>0</v>
      </c>
      <c r="G219" s="2">
        <v>43541</v>
      </c>
      <c r="H219">
        <v>11</v>
      </c>
      <c r="I219">
        <v>3</v>
      </c>
      <c r="J219">
        <v>2019</v>
      </c>
      <c r="K219">
        <v>0</v>
      </c>
      <c r="L219" s="1" t="s">
        <v>8</v>
      </c>
    </row>
    <row r="220" spans="1:12" x14ac:dyDescent="0.45">
      <c r="A220" s="1" t="s">
        <v>21</v>
      </c>
      <c r="B220">
        <v>2020</v>
      </c>
      <c r="C220">
        <v>6</v>
      </c>
      <c r="D220">
        <v>13083878.58</v>
      </c>
      <c r="E220">
        <v>1767813</v>
      </c>
      <c r="F220">
        <v>0</v>
      </c>
      <c r="G220" s="2">
        <v>43905</v>
      </c>
      <c r="H220">
        <v>11</v>
      </c>
      <c r="I220">
        <v>3</v>
      </c>
      <c r="J220">
        <v>2020</v>
      </c>
      <c r="K220">
        <v>0</v>
      </c>
      <c r="L220" s="1" t="s">
        <v>20</v>
      </c>
    </row>
    <row r="221" spans="1:12" x14ac:dyDescent="0.45">
      <c r="A221" s="1" t="s">
        <v>51</v>
      </c>
      <c r="B221">
        <v>2020</v>
      </c>
      <c r="C221">
        <v>6</v>
      </c>
      <c r="D221">
        <v>107038.63</v>
      </c>
      <c r="E221">
        <v>22746</v>
      </c>
      <c r="F221">
        <v>0</v>
      </c>
      <c r="G221" s="2">
        <v>43905</v>
      </c>
      <c r="H221">
        <v>11</v>
      </c>
      <c r="I221">
        <v>3</v>
      </c>
      <c r="J221">
        <v>2020</v>
      </c>
      <c r="K221">
        <v>0</v>
      </c>
      <c r="L221" s="1" t="s">
        <v>50</v>
      </c>
    </row>
    <row r="222" spans="1:12" x14ac:dyDescent="0.45">
      <c r="A222" s="1" t="s">
        <v>31</v>
      </c>
      <c r="B222">
        <v>2020</v>
      </c>
      <c r="C222">
        <v>19</v>
      </c>
      <c r="D222">
        <v>291904.36</v>
      </c>
      <c r="E222">
        <v>96673</v>
      </c>
      <c r="F222">
        <v>0</v>
      </c>
      <c r="G222" s="2">
        <v>43996</v>
      </c>
      <c r="H222">
        <v>24</v>
      </c>
      <c r="I222">
        <v>6</v>
      </c>
      <c r="J222">
        <v>2020</v>
      </c>
      <c r="K222">
        <v>0</v>
      </c>
      <c r="L222" s="1" t="s">
        <v>30</v>
      </c>
    </row>
    <row r="223" spans="1:12" x14ac:dyDescent="0.45">
      <c r="A223" s="1" t="s">
        <v>17</v>
      </c>
      <c r="B223">
        <v>2020</v>
      </c>
      <c r="C223">
        <v>19</v>
      </c>
      <c r="D223">
        <v>266242.43</v>
      </c>
      <c r="E223">
        <v>2757</v>
      </c>
      <c r="F223">
        <v>0</v>
      </c>
      <c r="G223" s="2">
        <v>43996</v>
      </c>
      <c r="H223">
        <v>24</v>
      </c>
      <c r="I223">
        <v>6</v>
      </c>
      <c r="J223">
        <v>2020</v>
      </c>
      <c r="K223">
        <v>0</v>
      </c>
      <c r="L223" s="1" t="s">
        <v>16</v>
      </c>
    </row>
    <row r="224" spans="1:12" x14ac:dyDescent="0.45">
      <c r="A224" s="1" t="s">
        <v>49</v>
      </c>
      <c r="B224">
        <v>2020</v>
      </c>
      <c r="C224">
        <v>19</v>
      </c>
      <c r="D224">
        <v>5336631.1100000003</v>
      </c>
      <c r="E224">
        <v>1279321</v>
      </c>
      <c r="F224">
        <v>0</v>
      </c>
      <c r="G224" s="2">
        <v>43996</v>
      </c>
      <c r="H224">
        <v>24</v>
      </c>
      <c r="I224">
        <v>6</v>
      </c>
      <c r="J224">
        <v>2020</v>
      </c>
      <c r="K224">
        <v>0</v>
      </c>
      <c r="L224" s="1" t="s">
        <v>48</v>
      </c>
    </row>
    <row r="225" spans="1:12" x14ac:dyDescent="0.45">
      <c r="A225" s="1" t="s">
        <v>21</v>
      </c>
      <c r="B225">
        <v>2018</v>
      </c>
      <c r="C225">
        <v>9</v>
      </c>
      <c r="D225">
        <v>13024932.6</v>
      </c>
      <c r="E225">
        <v>1581378</v>
      </c>
      <c r="F225">
        <v>0</v>
      </c>
      <c r="G225" s="2">
        <v>43191</v>
      </c>
      <c r="H225">
        <v>13</v>
      </c>
      <c r="I225">
        <v>3</v>
      </c>
      <c r="J225">
        <v>2018</v>
      </c>
      <c r="K225">
        <v>0</v>
      </c>
      <c r="L225" s="1" t="s">
        <v>20</v>
      </c>
    </row>
    <row r="226" spans="1:12" x14ac:dyDescent="0.45">
      <c r="A226" s="1" t="s">
        <v>3</v>
      </c>
      <c r="B226">
        <v>2018</v>
      </c>
      <c r="C226">
        <v>9</v>
      </c>
      <c r="D226">
        <v>1339.82</v>
      </c>
      <c r="E226">
        <v>18</v>
      </c>
      <c r="F226">
        <v>0</v>
      </c>
      <c r="G226" s="2">
        <v>43191</v>
      </c>
      <c r="H226">
        <v>13</v>
      </c>
      <c r="I226">
        <v>3</v>
      </c>
      <c r="J226">
        <v>2018</v>
      </c>
      <c r="K226">
        <v>0</v>
      </c>
      <c r="L226" s="1" t="s">
        <v>2</v>
      </c>
    </row>
    <row r="227" spans="1:12" x14ac:dyDescent="0.45">
      <c r="A227" s="1" t="s">
        <v>51</v>
      </c>
      <c r="B227">
        <v>2020</v>
      </c>
      <c r="C227">
        <v>7</v>
      </c>
      <c r="D227">
        <v>181489.72</v>
      </c>
      <c r="E227">
        <v>34913</v>
      </c>
      <c r="F227">
        <v>0</v>
      </c>
      <c r="G227" s="2">
        <v>43912</v>
      </c>
      <c r="H227">
        <v>12</v>
      </c>
      <c r="I227">
        <v>3</v>
      </c>
      <c r="J227">
        <v>2020</v>
      </c>
      <c r="K227">
        <v>0</v>
      </c>
      <c r="L227" s="1" t="s">
        <v>50</v>
      </c>
    </row>
    <row r="228" spans="1:12" x14ac:dyDescent="0.45">
      <c r="A228" s="1" t="s">
        <v>49</v>
      </c>
      <c r="B228">
        <v>2020</v>
      </c>
      <c r="C228">
        <v>7</v>
      </c>
      <c r="D228">
        <v>3232511.57</v>
      </c>
      <c r="E228">
        <v>995361</v>
      </c>
      <c r="F228">
        <v>0</v>
      </c>
      <c r="G228" s="2">
        <v>43912</v>
      </c>
      <c r="H228">
        <v>12</v>
      </c>
      <c r="I228">
        <v>3</v>
      </c>
      <c r="J228">
        <v>2020</v>
      </c>
      <c r="K228">
        <v>0</v>
      </c>
      <c r="L228" s="1" t="s">
        <v>48</v>
      </c>
    </row>
    <row r="229" spans="1:12" x14ac:dyDescent="0.45">
      <c r="A229" s="1" t="s">
        <v>51</v>
      </c>
      <c r="B229">
        <v>2020</v>
      </c>
      <c r="C229">
        <v>27</v>
      </c>
      <c r="D229">
        <v>317045.74</v>
      </c>
      <c r="E229">
        <v>63963</v>
      </c>
      <c r="F229">
        <v>0</v>
      </c>
      <c r="G229" s="2">
        <v>44052</v>
      </c>
      <c r="H229">
        <v>32</v>
      </c>
      <c r="I229">
        <v>8</v>
      </c>
      <c r="J229">
        <v>2020</v>
      </c>
      <c r="K229">
        <v>0</v>
      </c>
      <c r="L229" s="1" t="s">
        <v>50</v>
      </c>
    </row>
    <row r="230" spans="1:12" x14ac:dyDescent="0.45">
      <c r="A230" s="1" t="s">
        <v>39</v>
      </c>
      <c r="B230">
        <v>2020</v>
      </c>
      <c r="C230">
        <v>27</v>
      </c>
      <c r="D230">
        <v>0</v>
      </c>
      <c r="E230">
        <v>0</v>
      </c>
      <c r="F230">
        <v>0</v>
      </c>
      <c r="G230" s="2">
        <v>44052</v>
      </c>
      <c r="H230">
        <v>32</v>
      </c>
      <c r="I230">
        <v>8</v>
      </c>
      <c r="J230">
        <v>2020</v>
      </c>
      <c r="K230">
        <v>0</v>
      </c>
      <c r="L230" s="1" t="s">
        <v>38</v>
      </c>
    </row>
    <row r="231" spans="1:12" x14ac:dyDescent="0.45">
      <c r="A231" s="1" t="s">
        <v>47</v>
      </c>
      <c r="B231">
        <v>2020</v>
      </c>
      <c r="C231">
        <v>27</v>
      </c>
      <c r="D231">
        <v>2806187.45</v>
      </c>
      <c r="E231">
        <v>592832</v>
      </c>
      <c r="F231">
        <v>0</v>
      </c>
      <c r="G231" s="2">
        <v>44052</v>
      </c>
      <c r="H231">
        <v>32</v>
      </c>
      <c r="I231">
        <v>8</v>
      </c>
      <c r="J231">
        <v>2020</v>
      </c>
      <c r="K231">
        <v>0</v>
      </c>
      <c r="L231" s="1" t="s">
        <v>46</v>
      </c>
    </row>
    <row r="232" spans="1:12" x14ac:dyDescent="0.45">
      <c r="A232" s="1" t="s">
        <v>17</v>
      </c>
      <c r="B232">
        <v>2020</v>
      </c>
      <c r="C232">
        <v>27</v>
      </c>
      <c r="D232">
        <v>100492.61</v>
      </c>
      <c r="E232">
        <v>1050</v>
      </c>
      <c r="F232">
        <v>0</v>
      </c>
      <c r="G232" s="2">
        <v>44052</v>
      </c>
      <c r="H232">
        <v>32</v>
      </c>
      <c r="I232">
        <v>8</v>
      </c>
      <c r="J232">
        <v>2020</v>
      </c>
      <c r="K232">
        <v>0</v>
      </c>
      <c r="L232" s="1" t="s">
        <v>16</v>
      </c>
    </row>
    <row r="233" spans="1:12" x14ac:dyDescent="0.45">
      <c r="A233" s="1" t="s">
        <v>7</v>
      </c>
      <c r="B233">
        <v>2020</v>
      </c>
      <c r="C233">
        <v>27</v>
      </c>
      <c r="D233">
        <v>45112.53</v>
      </c>
      <c r="E233">
        <v>3739</v>
      </c>
      <c r="F233">
        <v>0</v>
      </c>
      <c r="G233" s="2">
        <v>44052</v>
      </c>
      <c r="H233">
        <v>32</v>
      </c>
      <c r="I233">
        <v>8</v>
      </c>
      <c r="J233">
        <v>2020</v>
      </c>
      <c r="K233">
        <v>0</v>
      </c>
      <c r="L233" s="1" t="s">
        <v>6</v>
      </c>
    </row>
    <row r="234" spans="1:12" x14ac:dyDescent="0.45">
      <c r="A234" s="1" t="s">
        <v>19</v>
      </c>
      <c r="B234">
        <v>2020</v>
      </c>
      <c r="C234">
        <v>27</v>
      </c>
      <c r="D234">
        <v>5824.67</v>
      </c>
      <c r="E234">
        <v>273</v>
      </c>
      <c r="F234">
        <v>0</v>
      </c>
      <c r="G234" s="2">
        <v>44052</v>
      </c>
      <c r="H234">
        <v>32</v>
      </c>
      <c r="I234">
        <v>8</v>
      </c>
      <c r="J234">
        <v>2020</v>
      </c>
      <c r="K234">
        <v>0</v>
      </c>
      <c r="L234" s="1" t="s">
        <v>18</v>
      </c>
    </row>
    <row r="235" spans="1:12" x14ac:dyDescent="0.45">
      <c r="A235" s="1" t="s">
        <v>25</v>
      </c>
      <c r="B235">
        <v>2020</v>
      </c>
      <c r="C235">
        <v>27</v>
      </c>
      <c r="D235">
        <v>33</v>
      </c>
      <c r="E235">
        <v>1</v>
      </c>
      <c r="F235">
        <v>0</v>
      </c>
      <c r="G235" s="2">
        <v>44052</v>
      </c>
      <c r="H235">
        <v>32</v>
      </c>
      <c r="I235">
        <v>8</v>
      </c>
      <c r="J235">
        <v>2020</v>
      </c>
      <c r="K235">
        <v>0</v>
      </c>
      <c r="L235" s="1" t="s">
        <v>24</v>
      </c>
    </row>
    <row r="236" spans="1:12" x14ac:dyDescent="0.45">
      <c r="A236" s="1" t="s">
        <v>41</v>
      </c>
      <c r="B236">
        <v>2020</v>
      </c>
      <c r="C236">
        <v>27</v>
      </c>
      <c r="D236">
        <v>1194921.97</v>
      </c>
      <c r="E236">
        <v>374764</v>
      </c>
      <c r="F236">
        <v>0</v>
      </c>
      <c r="G236" s="2">
        <v>44052</v>
      </c>
      <c r="H236">
        <v>32</v>
      </c>
      <c r="I236">
        <v>8</v>
      </c>
      <c r="J236">
        <v>2020</v>
      </c>
      <c r="K236">
        <v>0</v>
      </c>
      <c r="L236" s="1" t="s">
        <v>40</v>
      </c>
    </row>
    <row r="237" spans="1:12" x14ac:dyDescent="0.45">
      <c r="A237" s="1" t="s">
        <v>3</v>
      </c>
      <c r="B237">
        <v>2019</v>
      </c>
      <c r="C237">
        <v>26</v>
      </c>
      <c r="D237">
        <v>0</v>
      </c>
      <c r="E237">
        <v>0</v>
      </c>
      <c r="F237">
        <v>0</v>
      </c>
      <c r="G237" s="2">
        <v>43681</v>
      </c>
      <c r="H237">
        <v>31</v>
      </c>
      <c r="I237">
        <v>7</v>
      </c>
      <c r="J237">
        <v>2019</v>
      </c>
      <c r="K237">
        <v>0</v>
      </c>
      <c r="L237" s="1" t="s">
        <v>2</v>
      </c>
    </row>
    <row r="238" spans="1:12" x14ac:dyDescent="0.45">
      <c r="A238" s="1" t="s">
        <v>29</v>
      </c>
      <c r="B238">
        <v>2018</v>
      </c>
      <c r="C238">
        <v>35</v>
      </c>
      <c r="D238">
        <v>1039.95</v>
      </c>
      <c r="E238">
        <v>13</v>
      </c>
      <c r="F238">
        <v>0</v>
      </c>
      <c r="G238" s="2">
        <v>43373</v>
      </c>
      <c r="H238">
        <v>39</v>
      </c>
      <c r="I238">
        <v>9</v>
      </c>
      <c r="J238">
        <v>2018</v>
      </c>
      <c r="K238">
        <v>0</v>
      </c>
      <c r="L238" s="1" t="s">
        <v>28</v>
      </c>
    </row>
    <row r="239" spans="1:12" x14ac:dyDescent="0.45">
      <c r="A239" s="1" t="s">
        <v>31</v>
      </c>
      <c r="B239">
        <v>2018</v>
      </c>
      <c r="C239">
        <v>35</v>
      </c>
      <c r="D239">
        <v>138680.16</v>
      </c>
      <c r="E239">
        <v>37800</v>
      </c>
      <c r="F239">
        <v>0</v>
      </c>
      <c r="G239" s="2">
        <v>43373</v>
      </c>
      <c r="H239">
        <v>39</v>
      </c>
      <c r="I239">
        <v>9</v>
      </c>
      <c r="J239">
        <v>2018</v>
      </c>
      <c r="K239">
        <v>0</v>
      </c>
      <c r="L239" s="1" t="s">
        <v>30</v>
      </c>
    </row>
    <row r="240" spans="1:12" x14ac:dyDescent="0.45">
      <c r="A240" s="1" t="s">
        <v>73</v>
      </c>
      <c r="B240">
        <v>2018</v>
      </c>
      <c r="C240">
        <v>35</v>
      </c>
      <c r="D240">
        <v>0</v>
      </c>
      <c r="E240">
        <v>0</v>
      </c>
      <c r="F240">
        <v>0</v>
      </c>
      <c r="G240" s="2">
        <v>43373</v>
      </c>
      <c r="H240">
        <v>39</v>
      </c>
      <c r="I240">
        <v>9</v>
      </c>
      <c r="J240">
        <v>2018</v>
      </c>
      <c r="K240">
        <v>0</v>
      </c>
      <c r="L240" s="1"/>
    </row>
    <row r="241" spans="1:12" x14ac:dyDescent="0.45">
      <c r="A241" s="1" t="s">
        <v>37</v>
      </c>
      <c r="B241">
        <v>2018</v>
      </c>
      <c r="C241">
        <v>35</v>
      </c>
      <c r="D241">
        <v>11414.69</v>
      </c>
      <c r="E241">
        <v>3912</v>
      </c>
      <c r="F241">
        <v>0</v>
      </c>
      <c r="G241" s="2">
        <v>43373</v>
      </c>
      <c r="H241">
        <v>39</v>
      </c>
      <c r="I241">
        <v>9</v>
      </c>
      <c r="J241">
        <v>2018</v>
      </c>
      <c r="K241">
        <v>0</v>
      </c>
      <c r="L241" s="1" t="s">
        <v>36</v>
      </c>
    </row>
    <row r="242" spans="1:12" x14ac:dyDescent="0.45">
      <c r="A242" s="1" t="s">
        <v>45</v>
      </c>
      <c r="B242">
        <v>2019</v>
      </c>
      <c r="C242">
        <v>42</v>
      </c>
      <c r="D242">
        <v>9646.7099999999991</v>
      </c>
      <c r="E242">
        <v>1567</v>
      </c>
      <c r="F242">
        <v>0</v>
      </c>
      <c r="G242" s="2">
        <v>43793</v>
      </c>
      <c r="H242">
        <v>47</v>
      </c>
      <c r="I242">
        <v>11</v>
      </c>
      <c r="J242">
        <v>2019</v>
      </c>
      <c r="K242">
        <v>0</v>
      </c>
      <c r="L242" s="1" t="s">
        <v>44</v>
      </c>
    </row>
    <row r="243" spans="1:12" x14ac:dyDescent="0.45">
      <c r="A243" s="1" t="s">
        <v>21</v>
      </c>
      <c r="B243">
        <v>2019</v>
      </c>
      <c r="C243">
        <v>42</v>
      </c>
      <c r="D243">
        <v>9680728.6999999993</v>
      </c>
      <c r="E243">
        <v>1319133</v>
      </c>
      <c r="F243">
        <v>0</v>
      </c>
      <c r="G243" s="2">
        <v>43793</v>
      </c>
      <c r="H243">
        <v>47</v>
      </c>
      <c r="I243">
        <v>11</v>
      </c>
      <c r="J243">
        <v>2019</v>
      </c>
      <c r="K243">
        <v>0</v>
      </c>
      <c r="L243" s="1" t="s">
        <v>20</v>
      </c>
    </row>
    <row r="244" spans="1:12" x14ac:dyDescent="0.45">
      <c r="A244" s="1" t="s">
        <v>41</v>
      </c>
      <c r="B244">
        <v>2019</v>
      </c>
      <c r="C244">
        <v>42</v>
      </c>
      <c r="D244">
        <v>944666.21</v>
      </c>
      <c r="E244">
        <v>292202</v>
      </c>
      <c r="F244">
        <v>0</v>
      </c>
      <c r="G244" s="2">
        <v>43793</v>
      </c>
      <c r="H244">
        <v>47</v>
      </c>
      <c r="I244">
        <v>11</v>
      </c>
      <c r="J244">
        <v>2019</v>
      </c>
      <c r="K244">
        <v>0</v>
      </c>
      <c r="L244" s="1" t="s">
        <v>40</v>
      </c>
    </row>
    <row r="245" spans="1:12" x14ac:dyDescent="0.45">
      <c r="A245" s="1" t="s">
        <v>3</v>
      </c>
      <c r="B245">
        <v>2020</v>
      </c>
      <c r="C245">
        <v>8</v>
      </c>
      <c r="D245">
        <v>0</v>
      </c>
      <c r="E245">
        <v>0</v>
      </c>
      <c r="F245">
        <v>0</v>
      </c>
      <c r="G245" s="2">
        <v>43919</v>
      </c>
      <c r="H245">
        <v>13</v>
      </c>
      <c r="I245">
        <v>3</v>
      </c>
      <c r="J245">
        <v>2020</v>
      </c>
      <c r="K245">
        <v>0</v>
      </c>
      <c r="L245" s="1" t="s">
        <v>2</v>
      </c>
    </row>
    <row r="246" spans="1:12" x14ac:dyDescent="0.45">
      <c r="A246" s="1" t="s">
        <v>5</v>
      </c>
      <c r="B246">
        <v>2020</v>
      </c>
      <c r="C246">
        <v>8</v>
      </c>
      <c r="D246">
        <v>0</v>
      </c>
      <c r="E246">
        <v>0</v>
      </c>
      <c r="F246">
        <v>0</v>
      </c>
      <c r="G246" s="2">
        <v>43919</v>
      </c>
      <c r="H246">
        <v>13</v>
      </c>
      <c r="I246">
        <v>3</v>
      </c>
      <c r="J246">
        <v>2020</v>
      </c>
      <c r="K246">
        <v>0</v>
      </c>
      <c r="L246" s="1" t="s">
        <v>4</v>
      </c>
    </row>
    <row r="247" spans="1:12" x14ac:dyDescent="0.45">
      <c r="A247" s="1" t="s">
        <v>73</v>
      </c>
      <c r="B247">
        <v>2019</v>
      </c>
      <c r="C247">
        <v>35</v>
      </c>
      <c r="D247">
        <v>0</v>
      </c>
      <c r="E247">
        <v>0</v>
      </c>
      <c r="F247">
        <v>0</v>
      </c>
      <c r="G247" s="2">
        <v>43744</v>
      </c>
      <c r="H247">
        <v>40</v>
      </c>
      <c r="I247">
        <v>10</v>
      </c>
      <c r="J247">
        <v>2019</v>
      </c>
      <c r="K247">
        <v>0</v>
      </c>
      <c r="L247" s="1"/>
    </row>
    <row r="248" spans="1:12" x14ac:dyDescent="0.45">
      <c r="A248" s="1" t="s">
        <v>29</v>
      </c>
      <c r="B248">
        <v>2018</v>
      </c>
      <c r="C248">
        <v>45</v>
      </c>
      <c r="D248">
        <v>1374.51</v>
      </c>
      <c r="E248">
        <v>21</v>
      </c>
      <c r="F248">
        <v>0</v>
      </c>
      <c r="G248" s="2">
        <v>43443</v>
      </c>
      <c r="H248">
        <v>49</v>
      </c>
      <c r="I248">
        <v>12</v>
      </c>
      <c r="J248">
        <v>2018</v>
      </c>
      <c r="K248">
        <v>0</v>
      </c>
      <c r="L248" s="1" t="s">
        <v>28</v>
      </c>
    </row>
    <row r="249" spans="1:12" x14ac:dyDescent="0.45">
      <c r="A249" s="1" t="s">
        <v>37</v>
      </c>
      <c r="B249">
        <v>2018</v>
      </c>
      <c r="C249">
        <v>45</v>
      </c>
      <c r="D249">
        <v>10023.34</v>
      </c>
      <c r="E249">
        <v>3407</v>
      </c>
      <c r="F249">
        <v>0</v>
      </c>
      <c r="G249" s="2">
        <v>43443</v>
      </c>
      <c r="H249">
        <v>49</v>
      </c>
      <c r="I249">
        <v>12</v>
      </c>
      <c r="J249">
        <v>2018</v>
      </c>
      <c r="K249">
        <v>0</v>
      </c>
      <c r="L249" s="1" t="s">
        <v>36</v>
      </c>
    </row>
    <row r="250" spans="1:12" x14ac:dyDescent="0.45">
      <c r="A250" s="1" t="s">
        <v>23</v>
      </c>
      <c r="B250">
        <v>2018</v>
      </c>
      <c r="C250">
        <v>45</v>
      </c>
      <c r="D250">
        <v>10385.370000000001</v>
      </c>
      <c r="E250">
        <v>552</v>
      </c>
      <c r="F250">
        <v>0</v>
      </c>
      <c r="G250" s="2">
        <v>43443</v>
      </c>
      <c r="H250">
        <v>49</v>
      </c>
      <c r="I250">
        <v>12</v>
      </c>
      <c r="J250">
        <v>2018</v>
      </c>
      <c r="K250">
        <v>0</v>
      </c>
      <c r="L250" s="1" t="s">
        <v>22</v>
      </c>
    </row>
    <row r="251" spans="1:12" x14ac:dyDescent="0.45">
      <c r="A251" s="1" t="s">
        <v>51</v>
      </c>
      <c r="B251">
        <v>2018</v>
      </c>
      <c r="C251">
        <v>45</v>
      </c>
      <c r="D251">
        <v>29953.89</v>
      </c>
      <c r="E251">
        <v>4514</v>
      </c>
      <c r="F251">
        <v>0</v>
      </c>
      <c r="G251" s="2">
        <v>43443</v>
      </c>
      <c r="H251">
        <v>49</v>
      </c>
      <c r="I251">
        <v>12</v>
      </c>
      <c r="J251">
        <v>2018</v>
      </c>
      <c r="K251">
        <v>0</v>
      </c>
      <c r="L251" s="1" t="s">
        <v>50</v>
      </c>
    </row>
    <row r="252" spans="1:12" x14ac:dyDescent="0.45">
      <c r="A252" s="1" t="s">
        <v>29</v>
      </c>
      <c r="B252">
        <v>2019</v>
      </c>
      <c r="C252">
        <v>9</v>
      </c>
      <c r="D252">
        <v>3651.43</v>
      </c>
      <c r="E252">
        <v>64</v>
      </c>
      <c r="F252">
        <v>0</v>
      </c>
      <c r="G252" s="2">
        <v>43562</v>
      </c>
      <c r="H252">
        <v>14</v>
      </c>
      <c r="I252">
        <v>4</v>
      </c>
      <c r="J252">
        <v>2019</v>
      </c>
      <c r="K252">
        <v>0</v>
      </c>
      <c r="L252" s="1" t="s">
        <v>28</v>
      </c>
    </row>
    <row r="253" spans="1:12" x14ac:dyDescent="0.45">
      <c r="A253" s="1" t="s">
        <v>45</v>
      </c>
      <c r="B253">
        <v>2019</v>
      </c>
      <c r="C253">
        <v>9</v>
      </c>
      <c r="D253">
        <v>6638.41</v>
      </c>
      <c r="E253">
        <v>1249</v>
      </c>
      <c r="F253">
        <v>0</v>
      </c>
      <c r="G253" s="2">
        <v>43562</v>
      </c>
      <c r="H253">
        <v>14</v>
      </c>
      <c r="I253">
        <v>4</v>
      </c>
      <c r="J253">
        <v>2019</v>
      </c>
      <c r="K253">
        <v>0</v>
      </c>
      <c r="L253" s="1" t="s">
        <v>44</v>
      </c>
    </row>
    <row r="254" spans="1:12" x14ac:dyDescent="0.45">
      <c r="A254" s="1" t="s">
        <v>37</v>
      </c>
      <c r="B254">
        <v>2019</v>
      </c>
      <c r="C254">
        <v>43</v>
      </c>
      <c r="D254">
        <v>18005.25</v>
      </c>
      <c r="E254">
        <v>2726</v>
      </c>
      <c r="F254">
        <v>0</v>
      </c>
      <c r="G254" s="2">
        <v>43800</v>
      </c>
      <c r="H254">
        <v>48</v>
      </c>
      <c r="I254">
        <v>11</v>
      </c>
      <c r="J254">
        <v>2019</v>
      </c>
      <c r="K254">
        <v>0</v>
      </c>
      <c r="L254" s="1" t="s">
        <v>36</v>
      </c>
    </row>
    <row r="255" spans="1:12" x14ac:dyDescent="0.45">
      <c r="A255" s="1" t="s">
        <v>7</v>
      </c>
      <c r="B255">
        <v>2019</v>
      </c>
      <c r="C255">
        <v>43</v>
      </c>
      <c r="D255">
        <v>35235.919999999998</v>
      </c>
      <c r="E255">
        <v>2955</v>
      </c>
      <c r="F255">
        <v>0</v>
      </c>
      <c r="G255" s="2">
        <v>43800</v>
      </c>
      <c r="H255">
        <v>48</v>
      </c>
      <c r="I255">
        <v>11</v>
      </c>
      <c r="J255">
        <v>2019</v>
      </c>
      <c r="K255">
        <v>0</v>
      </c>
      <c r="L255" s="1" t="s">
        <v>6</v>
      </c>
    </row>
    <row r="256" spans="1:12" x14ac:dyDescent="0.45">
      <c r="A256" s="1" t="s">
        <v>41</v>
      </c>
      <c r="B256">
        <v>2019</v>
      </c>
      <c r="C256">
        <v>43</v>
      </c>
      <c r="D256">
        <v>681471.64</v>
      </c>
      <c r="E256">
        <v>229577</v>
      </c>
      <c r="F256">
        <v>0</v>
      </c>
      <c r="G256" s="2">
        <v>43800</v>
      </c>
      <c r="H256">
        <v>48</v>
      </c>
      <c r="I256">
        <v>11</v>
      </c>
      <c r="J256">
        <v>2019</v>
      </c>
      <c r="K256">
        <v>0</v>
      </c>
      <c r="L256" s="1" t="s">
        <v>40</v>
      </c>
    </row>
    <row r="257" spans="1:12" x14ac:dyDescent="0.45">
      <c r="A257" s="1" t="s">
        <v>19</v>
      </c>
      <c r="B257">
        <v>2019</v>
      </c>
      <c r="C257">
        <v>43</v>
      </c>
      <c r="D257">
        <v>15771.56</v>
      </c>
      <c r="E257">
        <v>1232</v>
      </c>
      <c r="F257">
        <v>0</v>
      </c>
      <c r="G257" s="2">
        <v>43800</v>
      </c>
      <c r="H257">
        <v>48</v>
      </c>
      <c r="I257">
        <v>11</v>
      </c>
      <c r="J257">
        <v>2019</v>
      </c>
      <c r="K257">
        <v>0</v>
      </c>
      <c r="L257" s="1" t="s">
        <v>18</v>
      </c>
    </row>
    <row r="258" spans="1:12" x14ac:dyDescent="0.45">
      <c r="A258" s="1" t="s">
        <v>7</v>
      </c>
      <c r="B258">
        <v>2020</v>
      </c>
      <c r="C258">
        <v>29</v>
      </c>
      <c r="D258">
        <v>40908.28</v>
      </c>
      <c r="E258">
        <v>3505</v>
      </c>
      <c r="F258">
        <v>0</v>
      </c>
      <c r="G258" s="2">
        <v>44066</v>
      </c>
      <c r="H258">
        <v>34</v>
      </c>
      <c r="I258">
        <v>8</v>
      </c>
      <c r="J258">
        <v>2020</v>
      </c>
      <c r="K258">
        <v>0</v>
      </c>
      <c r="L258" s="1" t="s">
        <v>6</v>
      </c>
    </row>
    <row r="259" spans="1:12" x14ac:dyDescent="0.45">
      <c r="A259" s="1" t="s">
        <v>19</v>
      </c>
      <c r="B259">
        <v>2020</v>
      </c>
      <c r="C259">
        <v>29</v>
      </c>
      <c r="D259">
        <v>9659.58</v>
      </c>
      <c r="E259">
        <v>525</v>
      </c>
      <c r="F259">
        <v>0</v>
      </c>
      <c r="G259" s="2">
        <v>44066</v>
      </c>
      <c r="H259">
        <v>34</v>
      </c>
      <c r="I259">
        <v>8</v>
      </c>
      <c r="J259">
        <v>2020</v>
      </c>
      <c r="K259">
        <v>0</v>
      </c>
      <c r="L259" s="1" t="s">
        <v>18</v>
      </c>
    </row>
    <row r="260" spans="1:12" x14ac:dyDescent="0.45">
      <c r="A260" s="1" t="s">
        <v>29</v>
      </c>
      <c r="B260">
        <v>2020</v>
      </c>
      <c r="C260">
        <v>29</v>
      </c>
      <c r="D260">
        <v>19126.78</v>
      </c>
      <c r="E260">
        <v>306</v>
      </c>
      <c r="F260">
        <v>0</v>
      </c>
      <c r="G260" s="2">
        <v>44066</v>
      </c>
      <c r="H260">
        <v>34</v>
      </c>
      <c r="I260">
        <v>8</v>
      </c>
      <c r="J260">
        <v>2020</v>
      </c>
      <c r="K260">
        <v>0</v>
      </c>
      <c r="L260" s="1" t="s">
        <v>28</v>
      </c>
    </row>
    <row r="261" spans="1:12" x14ac:dyDescent="0.45">
      <c r="A261" s="1" t="s">
        <v>13</v>
      </c>
      <c r="B261">
        <v>2018</v>
      </c>
      <c r="C261">
        <v>12</v>
      </c>
      <c r="D261">
        <v>6470.76</v>
      </c>
      <c r="E261">
        <v>102</v>
      </c>
      <c r="F261">
        <v>0</v>
      </c>
      <c r="G261" s="2">
        <v>43212</v>
      </c>
      <c r="H261">
        <v>16</v>
      </c>
      <c r="I261">
        <v>4</v>
      </c>
      <c r="J261">
        <v>2018</v>
      </c>
      <c r="K261">
        <v>0</v>
      </c>
      <c r="L261" s="1" t="s">
        <v>12</v>
      </c>
    </row>
    <row r="262" spans="1:12" x14ac:dyDescent="0.45">
      <c r="A262" s="1" t="s">
        <v>45</v>
      </c>
      <c r="B262">
        <v>2018</v>
      </c>
      <c r="C262">
        <v>12</v>
      </c>
      <c r="D262">
        <v>6839.75</v>
      </c>
      <c r="E262">
        <v>1108</v>
      </c>
      <c r="F262">
        <v>0</v>
      </c>
      <c r="G262" s="2">
        <v>43212</v>
      </c>
      <c r="H262">
        <v>16</v>
      </c>
      <c r="I262">
        <v>4</v>
      </c>
      <c r="J262">
        <v>2018</v>
      </c>
      <c r="K262">
        <v>0</v>
      </c>
      <c r="L262" s="1" t="s">
        <v>44</v>
      </c>
    </row>
    <row r="263" spans="1:12" x14ac:dyDescent="0.45">
      <c r="A263" s="1" t="s">
        <v>41</v>
      </c>
      <c r="B263">
        <v>2018</v>
      </c>
      <c r="C263">
        <v>12</v>
      </c>
      <c r="D263">
        <v>819720.92</v>
      </c>
      <c r="E263">
        <v>276947</v>
      </c>
      <c r="F263">
        <v>0</v>
      </c>
      <c r="G263" s="2">
        <v>43212</v>
      </c>
      <c r="H263">
        <v>16</v>
      </c>
      <c r="I263">
        <v>4</v>
      </c>
      <c r="J263">
        <v>2018</v>
      </c>
      <c r="K263">
        <v>0</v>
      </c>
      <c r="L263" s="1" t="s">
        <v>40</v>
      </c>
    </row>
    <row r="264" spans="1:12" x14ac:dyDescent="0.45">
      <c r="A264" s="1" t="s">
        <v>51</v>
      </c>
      <c r="B264">
        <v>2019</v>
      </c>
      <c r="C264">
        <v>19</v>
      </c>
      <c r="D264">
        <v>44662.27</v>
      </c>
      <c r="E264">
        <v>6688</v>
      </c>
      <c r="F264">
        <v>0</v>
      </c>
      <c r="G264" s="2">
        <v>43632</v>
      </c>
      <c r="H264">
        <v>24</v>
      </c>
      <c r="I264">
        <v>6</v>
      </c>
      <c r="J264">
        <v>2019</v>
      </c>
      <c r="K264">
        <v>0</v>
      </c>
      <c r="L264" s="1" t="s">
        <v>50</v>
      </c>
    </row>
    <row r="265" spans="1:12" x14ac:dyDescent="0.45">
      <c r="A265" s="1" t="s">
        <v>49</v>
      </c>
      <c r="B265">
        <v>2019</v>
      </c>
      <c r="C265">
        <v>19</v>
      </c>
      <c r="D265">
        <v>3387094.55</v>
      </c>
      <c r="E265">
        <v>932738</v>
      </c>
      <c r="F265">
        <v>0</v>
      </c>
      <c r="G265" s="2">
        <v>43632</v>
      </c>
      <c r="H265">
        <v>24</v>
      </c>
      <c r="I265">
        <v>6</v>
      </c>
      <c r="J265">
        <v>2019</v>
      </c>
      <c r="K265">
        <v>0</v>
      </c>
      <c r="L265" s="1" t="s">
        <v>48</v>
      </c>
    </row>
    <row r="266" spans="1:12" x14ac:dyDescent="0.45">
      <c r="A266" s="1" t="s">
        <v>1</v>
      </c>
      <c r="B266">
        <v>2019</v>
      </c>
      <c r="C266">
        <v>19</v>
      </c>
      <c r="D266">
        <v>1373098.34</v>
      </c>
      <c r="E266">
        <v>119416</v>
      </c>
      <c r="F266">
        <v>0</v>
      </c>
      <c r="G266" s="2">
        <v>43632</v>
      </c>
      <c r="H266">
        <v>24</v>
      </c>
      <c r="I266">
        <v>6</v>
      </c>
      <c r="J266">
        <v>2019</v>
      </c>
      <c r="K266">
        <v>0</v>
      </c>
      <c r="L266" s="1" t="s">
        <v>0</v>
      </c>
    </row>
    <row r="267" spans="1:12" x14ac:dyDescent="0.45">
      <c r="A267" s="1" t="s">
        <v>15</v>
      </c>
      <c r="B267">
        <v>2019</v>
      </c>
      <c r="C267">
        <v>19</v>
      </c>
      <c r="D267">
        <v>231.67</v>
      </c>
      <c r="E267">
        <v>1</v>
      </c>
      <c r="F267">
        <v>0</v>
      </c>
      <c r="G267" s="2">
        <v>43632</v>
      </c>
      <c r="H267">
        <v>24</v>
      </c>
      <c r="I267">
        <v>6</v>
      </c>
      <c r="J267">
        <v>2019</v>
      </c>
      <c r="K267">
        <v>0</v>
      </c>
      <c r="L267" s="1" t="s">
        <v>14</v>
      </c>
    </row>
    <row r="268" spans="1:12" x14ac:dyDescent="0.45">
      <c r="A268" s="1" t="s">
        <v>49</v>
      </c>
      <c r="B268">
        <v>2020</v>
      </c>
      <c r="C268">
        <v>10</v>
      </c>
      <c r="D268">
        <v>4324601.1100000003</v>
      </c>
      <c r="E268">
        <v>1186932</v>
      </c>
      <c r="F268">
        <v>0</v>
      </c>
      <c r="G268" s="2">
        <v>43933</v>
      </c>
      <c r="H268">
        <v>15</v>
      </c>
      <c r="I268">
        <v>4</v>
      </c>
      <c r="J268">
        <v>2020</v>
      </c>
      <c r="K268">
        <v>0</v>
      </c>
      <c r="L268" s="1" t="s">
        <v>48</v>
      </c>
    </row>
    <row r="269" spans="1:12" x14ac:dyDescent="0.45">
      <c r="A269" s="1" t="s">
        <v>25</v>
      </c>
      <c r="B269">
        <v>2020</v>
      </c>
      <c r="C269">
        <v>10</v>
      </c>
      <c r="D269">
        <v>600</v>
      </c>
      <c r="E269">
        <v>18</v>
      </c>
      <c r="F269">
        <v>0</v>
      </c>
      <c r="G269" s="2">
        <v>43933</v>
      </c>
      <c r="H269">
        <v>15</v>
      </c>
      <c r="I269">
        <v>4</v>
      </c>
      <c r="J269">
        <v>2020</v>
      </c>
      <c r="K269">
        <v>0</v>
      </c>
      <c r="L269" s="1" t="s">
        <v>24</v>
      </c>
    </row>
    <row r="270" spans="1:12" x14ac:dyDescent="0.45">
      <c r="A270" s="1" t="s">
        <v>17</v>
      </c>
      <c r="B270">
        <v>2019</v>
      </c>
      <c r="C270">
        <v>29</v>
      </c>
      <c r="D270">
        <v>0</v>
      </c>
      <c r="E270">
        <v>0</v>
      </c>
      <c r="F270">
        <v>0</v>
      </c>
      <c r="G270" s="2">
        <v>43702</v>
      </c>
      <c r="H270">
        <v>34</v>
      </c>
      <c r="I270">
        <v>8</v>
      </c>
      <c r="J270">
        <v>2019</v>
      </c>
      <c r="K270">
        <v>0</v>
      </c>
      <c r="L270" s="1" t="s">
        <v>16</v>
      </c>
    </row>
    <row r="271" spans="1:12" x14ac:dyDescent="0.45">
      <c r="A271" s="1" t="s">
        <v>15</v>
      </c>
      <c r="B271">
        <v>2020</v>
      </c>
      <c r="C271">
        <v>11</v>
      </c>
      <c r="D271">
        <v>310</v>
      </c>
      <c r="E271">
        <v>76</v>
      </c>
      <c r="F271">
        <v>0</v>
      </c>
      <c r="G271" s="2">
        <v>43940</v>
      </c>
      <c r="H271">
        <v>16</v>
      </c>
      <c r="I271">
        <v>4</v>
      </c>
      <c r="J271">
        <v>2020</v>
      </c>
      <c r="K271">
        <v>0</v>
      </c>
      <c r="L271" s="1" t="s">
        <v>14</v>
      </c>
    </row>
    <row r="272" spans="1:12" x14ac:dyDescent="0.45">
      <c r="A272" s="1" t="s">
        <v>1</v>
      </c>
      <c r="B272">
        <v>2020</v>
      </c>
      <c r="C272">
        <v>11</v>
      </c>
      <c r="D272">
        <v>1787691.37</v>
      </c>
      <c r="E272">
        <v>159821</v>
      </c>
      <c r="F272">
        <v>0</v>
      </c>
      <c r="G272" s="2">
        <v>43940</v>
      </c>
      <c r="H272">
        <v>16</v>
      </c>
      <c r="I272">
        <v>4</v>
      </c>
      <c r="J272">
        <v>2020</v>
      </c>
      <c r="K272">
        <v>0</v>
      </c>
      <c r="L272" s="1" t="s">
        <v>0</v>
      </c>
    </row>
    <row r="273" spans="1:12" x14ac:dyDescent="0.45">
      <c r="A273" s="1" t="s">
        <v>9</v>
      </c>
      <c r="B273">
        <v>2019</v>
      </c>
      <c r="C273">
        <v>21</v>
      </c>
      <c r="D273">
        <v>0</v>
      </c>
      <c r="E273">
        <v>0</v>
      </c>
      <c r="F273">
        <v>0</v>
      </c>
      <c r="G273" s="2">
        <v>43646</v>
      </c>
      <c r="H273">
        <v>26</v>
      </c>
      <c r="I273">
        <v>6</v>
      </c>
      <c r="J273">
        <v>2019</v>
      </c>
      <c r="K273">
        <v>0</v>
      </c>
      <c r="L273" s="1" t="s">
        <v>8</v>
      </c>
    </row>
    <row r="274" spans="1:12" x14ac:dyDescent="0.45">
      <c r="A274" s="1" t="s">
        <v>53</v>
      </c>
      <c r="B274">
        <v>2019</v>
      </c>
      <c r="C274">
        <v>21</v>
      </c>
      <c r="D274">
        <v>317.56</v>
      </c>
      <c r="E274">
        <v>4</v>
      </c>
      <c r="F274">
        <v>0</v>
      </c>
      <c r="G274" s="2">
        <v>43646</v>
      </c>
      <c r="H274">
        <v>26</v>
      </c>
      <c r="I274">
        <v>6</v>
      </c>
      <c r="J274">
        <v>2019</v>
      </c>
      <c r="K274">
        <v>0</v>
      </c>
      <c r="L274" s="1" t="s">
        <v>52</v>
      </c>
    </row>
    <row r="275" spans="1:12" x14ac:dyDescent="0.45">
      <c r="A275" s="1" t="s">
        <v>15</v>
      </c>
      <c r="B275">
        <v>2019</v>
      </c>
      <c r="C275">
        <v>16</v>
      </c>
      <c r="D275">
        <v>0</v>
      </c>
      <c r="E275">
        <v>0</v>
      </c>
      <c r="F275">
        <v>0</v>
      </c>
      <c r="G275" s="2">
        <v>43611</v>
      </c>
      <c r="H275">
        <v>21</v>
      </c>
      <c r="I275">
        <v>5</v>
      </c>
      <c r="J275">
        <v>2019</v>
      </c>
      <c r="K275">
        <v>0</v>
      </c>
      <c r="L275" s="1" t="s">
        <v>14</v>
      </c>
    </row>
    <row r="276" spans="1:12" x14ac:dyDescent="0.45">
      <c r="A276" s="1" t="s">
        <v>23</v>
      </c>
      <c r="B276">
        <v>2019</v>
      </c>
      <c r="C276">
        <v>16</v>
      </c>
      <c r="D276">
        <v>117716.54</v>
      </c>
      <c r="E276">
        <v>10306</v>
      </c>
      <c r="F276">
        <v>0</v>
      </c>
      <c r="G276" s="2">
        <v>43611</v>
      </c>
      <c r="H276">
        <v>21</v>
      </c>
      <c r="I276">
        <v>5</v>
      </c>
      <c r="J276">
        <v>2019</v>
      </c>
      <c r="K276">
        <v>0</v>
      </c>
      <c r="L276" s="1" t="s">
        <v>22</v>
      </c>
    </row>
    <row r="277" spans="1:12" x14ac:dyDescent="0.45">
      <c r="A277" s="1" t="s">
        <v>17</v>
      </c>
      <c r="B277">
        <v>2019</v>
      </c>
      <c r="C277">
        <v>16</v>
      </c>
      <c r="D277">
        <v>0</v>
      </c>
      <c r="E277">
        <v>0</v>
      </c>
      <c r="F277">
        <v>0</v>
      </c>
      <c r="G277" s="2">
        <v>43611</v>
      </c>
      <c r="H277">
        <v>21</v>
      </c>
      <c r="I277">
        <v>5</v>
      </c>
      <c r="J277">
        <v>2019</v>
      </c>
      <c r="K277">
        <v>0</v>
      </c>
      <c r="L277" s="1" t="s">
        <v>16</v>
      </c>
    </row>
    <row r="278" spans="1:12" x14ac:dyDescent="0.45">
      <c r="A278" s="1" t="s">
        <v>47</v>
      </c>
      <c r="B278">
        <v>2019</v>
      </c>
      <c r="C278">
        <v>16</v>
      </c>
      <c r="D278">
        <v>3304762.53</v>
      </c>
      <c r="E278">
        <v>776596</v>
      </c>
      <c r="F278">
        <v>0</v>
      </c>
      <c r="G278" s="2">
        <v>43611</v>
      </c>
      <c r="H278">
        <v>21</v>
      </c>
      <c r="I278">
        <v>5</v>
      </c>
      <c r="J278">
        <v>2019</v>
      </c>
      <c r="K278">
        <v>0</v>
      </c>
      <c r="L278" s="1" t="s">
        <v>46</v>
      </c>
    </row>
    <row r="279" spans="1:12" x14ac:dyDescent="0.45">
      <c r="A279" s="1" t="s">
        <v>21</v>
      </c>
      <c r="B279">
        <v>2019</v>
      </c>
      <c r="C279">
        <v>16</v>
      </c>
      <c r="D279">
        <v>20477626.920000002</v>
      </c>
      <c r="E279">
        <v>2624570</v>
      </c>
      <c r="F279">
        <v>0</v>
      </c>
      <c r="G279" s="2">
        <v>43611</v>
      </c>
      <c r="H279">
        <v>21</v>
      </c>
      <c r="I279">
        <v>5</v>
      </c>
      <c r="J279">
        <v>2019</v>
      </c>
      <c r="K279">
        <v>0</v>
      </c>
      <c r="L279" s="1" t="s">
        <v>20</v>
      </c>
    </row>
    <row r="280" spans="1:12" x14ac:dyDescent="0.45">
      <c r="A280" s="1" t="s">
        <v>45</v>
      </c>
      <c r="B280">
        <v>2018</v>
      </c>
      <c r="C280">
        <v>13</v>
      </c>
      <c r="D280">
        <v>7046.01</v>
      </c>
      <c r="E280">
        <v>1128</v>
      </c>
      <c r="F280">
        <v>0</v>
      </c>
      <c r="G280" s="2">
        <v>43219</v>
      </c>
      <c r="H280">
        <v>17</v>
      </c>
      <c r="I280">
        <v>4</v>
      </c>
      <c r="J280">
        <v>2018</v>
      </c>
      <c r="K280">
        <v>0</v>
      </c>
      <c r="L280" s="1" t="s">
        <v>44</v>
      </c>
    </row>
    <row r="281" spans="1:12" x14ac:dyDescent="0.45">
      <c r="A281" s="1" t="s">
        <v>13</v>
      </c>
      <c r="B281">
        <v>2018</v>
      </c>
      <c r="C281">
        <v>13</v>
      </c>
      <c r="D281">
        <v>7900.49</v>
      </c>
      <c r="E281">
        <v>122</v>
      </c>
      <c r="F281">
        <v>0</v>
      </c>
      <c r="G281" s="2">
        <v>43219</v>
      </c>
      <c r="H281">
        <v>17</v>
      </c>
      <c r="I281">
        <v>4</v>
      </c>
      <c r="J281">
        <v>2018</v>
      </c>
      <c r="K281">
        <v>0</v>
      </c>
      <c r="L281" s="1" t="s">
        <v>12</v>
      </c>
    </row>
    <row r="282" spans="1:12" x14ac:dyDescent="0.45">
      <c r="A282" s="1" t="s">
        <v>35</v>
      </c>
      <c r="B282">
        <v>2018</v>
      </c>
      <c r="C282">
        <v>31</v>
      </c>
      <c r="D282">
        <v>6010.89</v>
      </c>
      <c r="E282">
        <v>408</v>
      </c>
      <c r="F282">
        <v>0</v>
      </c>
      <c r="G282" s="2">
        <v>43345</v>
      </c>
      <c r="H282">
        <v>35</v>
      </c>
      <c r="I282">
        <v>8</v>
      </c>
      <c r="J282">
        <v>2018</v>
      </c>
      <c r="K282">
        <v>0</v>
      </c>
      <c r="L282" s="1" t="s">
        <v>34</v>
      </c>
    </row>
    <row r="283" spans="1:12" x14ac:dyDescent="0.45">
      <c r="A283" s="1" t="s">
        <v>19</v>
      </c>
      <c r="B283">
        <v>2018</v>
      </c>
      <c r="C283">
        <v>31</v>
      </c>
      <c r="D283">
        <v>15354.02</v>
      </c>
      <c r="E283">
        <v>866</v>
      </c>
      <c r="F283">
        <v>0</v>
      </c>
      <c r="G283" s="2">
        <v>43345</v>
      </c>
      <c r="H283">
        <v>35</v>
      </c>
      <c r="I283">
        <v>8</v>
      </c>
      <c r="J283">
        <v>2018</v>
      </c>
      <c r="K283">
        <v>0</v>
      </c>
      <c r="L283" s="1" t="s">
        <v>18</v>
      </c>
    </row>
    <row r="284" spans="1:12" x14ac:dyDescent="0.45">
      <c r="A284" s="1" t="s">
        <v>13</v>
      </c>
      <c r="B284">
        <v>2018</v>
      </c>
      <c r="C284">
        <v>31</v>
      </c>
      <c r="D284">
        <v>5953.84</v>
      </c>
      <c r="E284">
        <v>91</v>
      </c>
      <c r="F284">
        <v>0</v>
      </c>
      <c r="G284" s="2">
        <v>43345</v>
      </c>
      <c r="H284">
        <v>35</v>
      </c>
      <c r="I284">
        <v>8</v>
      </c>
      <c r="J284">
        <v>2018</v>
      </c>
      <c r="K284">
        <v>0</v>
      </c>
      <c r="L284" s="1" t="s">
        <v>12</v>
      </c>
    </row>
    <row r="285" spans="1:12" x14ac:dyDescent="0.45">
      <c r="A285" s="1" t="s">
        <v>31</v>
      </c>
      <c r="B285">
        <v>2020</v>
      </c>
      <c r="C285">
        <v>42</v>
      </c>
      <c r="D285">
        <v>347032.11</v>
      </c>
      <c r="E285">
        <v>75324</v>
      </c>
      <c r="F285">
        <v>0</v>
      </c>
      <c r="G285" s="2">
        <v>44157</v>
      </c>
      <c r="H285">
        <v>47</v>
      </c>
      <c r="I285">
        <v>11</v>
      </c>
      <c r="J285">
        <v>2020</v>
      </c>
      <c r="K285">
        <v>0</v>
      </c>
      <c r="L285" s="1" t="s">
        <v>30</v>
      </c>
    </row>
    <row r="286" spans="1:12" x14ac:dyDescent="0.45">
      <c r="A286" s="1" t="s">
        <v>23</v>
      </c>
      <c r="B286">
        <v>2020</v>
      </c>
      <c r="C286">
        <v>42</v>
      </c>
      <c r="D286">
        <v>60448.51</v>
      </c>
      <c r="E286">
        <v>9975</v>
      </c>
      <c r="F286">
        <v>0</v>
      </c>
      <c r="G286" s="2">
        <v>44157</v>
      </c>
      <c r="H286">
        <v>47</v>
      </c>
      <c r="I286">
        <v>11</v>
      </c>
      <c r="J286">
        <v>2020</v>
      </c>
      <c r="K286">
        <v>0</v>
      </c>
      <c r="L286" s="1" t="s">
        <v>22</v>
      </c>
    </row>
    <row r="287" spans="1:12" x14ac:dyDescent="0.45">
      <c r="A287" s="1" t="s">
        <v>49</v>
      </c>
      <c r="B287">
        <v>2018</v>
      </c>
      <c r="C287">
        <v>44</v>
      </c>
      <c r="D287">
        <v>1790569.83</v>
      </c>
      <c r="E287">
        <v>608752</v>
      </c>
      <c r="F287">
        <v>0</v>
      </c>
      <c r="G287" s="2">
        <v>43436</v>
      </c>
      <c r="H287">
        <v>48</v>
      </c>
      <c r="I287">
        <v>11</v>
      </c>
      <c r="J287">
        <v>2018</v>
      </c>
      <c r="K287">
        <v>0</v>
      </c>
      <c r="L287" s="1" t="s">
        <v>48</v>
      </c>
    </row>
    <row r="288" spans="1:12" x14ac:dyDescent="0.45">
      <c r="A288" s="1" t="s">
        <v>31</v>
      </c>
      <c r="B288">
        <v>2018</v>
      </c>
      <c r="C288">
        <v>14</v>
      </c>
      <c r="D288">
        <v>457350.55</v>
      </c>
      <c r="E288">
        <v>39258</v>
      </c>
      <c r="F288">
        <v>0</v>
      </c>
      <c r="G288" s="2">
        <v>43226</v>
      </c>
      <c r="H288">
        <v>18</v>
      </c>
      <c r="I288">
        <v>4</v>
      </c>
      <c r="J288">
        <v>2018</v>
      </c>
      <c r="K288">
        <v>0</v>
      </c>
      <c r="L288" s="1" t="s">
        <v>30</v>
      </c>
    </row>
    <row r="289" spans="1:12" x14ac:dyDescent="0.45">
      <c r="A289" s="1" t="s">
        <v>37</v>
      </c>
      <c r="B289">
        <v>2020</v>
      </c>
      <c r="C289">
        <v>16</v>
      </c>
      <c r="D289">
        <v>36085.730000000003</v>
      </c>
      <c r="E289">
        <v>7472</v>
      </c>
      <c r="F289">
        <v>0</v>
      </c>
      <c r="G289" s="2">
        <v>43975</v>
      </c>
      <c r="H289">
        <v>21</v>
      </c>
      <c r="I289">
        <v>5</v>
      </c>
      <c r="J289">
        <v>2020</v>
      </c>
      <c r="K289">
        <v>0</v>
      </c>
      <c r="L289" s="1" t="s">
        <v>36</v>
      </c>
    </row>
    <row r="290" spans="1:12" x14ac:dyDescent="0.45">
      <c r="A290" s="1" t="s">
        <v>51</v>
      </c>
      <c r="B290">
        <v>2020</v>
      </c>
      <c r="C290">
        <v>16</v>
      </c>
      <c r="D290">
        <v>350088.18</v>
      </c>
      <c r="E290">
        <v>71584</v>
      </c>
      <c r="F290">
        <v>0</v>
      </c>
      <c r="G290" s="2">
        <v>43975</v>
      </c>
      <c r="H290">
        <v>21</v>
      </c>
      <c r="I290">
        <v>5</v>
      </c>
      <c r="J290">
        <v>2020</v>
      </c>
      <c r="K290">
        <v>0</v>
      </c>
      <c r="L290" s="1" t="s">
        <v>50</v>
      </c>
    </row>
    <row r="291" spans="1:12" x14ac:dyDescent="0.45">
      <c r="A291" s="1" t="s">
        <v>19</v>
      </c>
      <c r="B291">
        <v>2020</v>
      </c>
      <c r="C291">
        <v>25</v>
      </c>
      <c r="D291">
        <v>17744.97</v>
      </c>
      <c r="E291">
        <v>1118</v>
      </c>
      <c r="F291">
        <v>0</v>
      </c>
      <c r="G291" s="2">
        <v>44038</v>
      </c>
      <c r="H291">
        <v>30</v>
      </c>
      <c r="I291">
        <v>7</v>
      </c>
      <c r="J291">
        <v>2020</v>
      </c>
      <c r="K291">
        <v>0</v>
      </c>
      <c r="L291" s="1" t="s">
        <v>18</v>
      </c>
    </row>
    <row r="292" spans="1:12" x14ac:dyDescent="0.45">
      <c r="A292" s="1" t="s">
        <v>21</v>
      </c>
      <c r="B292">
        <v>2020</v>
      </c>
      <c r="C292">
        <v>25</v>
      </c>
      <c r="D292">
        <v>22499748.16</v>
      </c>
      <c r="E292">
        <v>2155036</v>
      </c>
      <c r="F292">
        <v>0</v>
      </c>
      <c r="G292" s="2">
        <v>44038</v>
      </c>
      <c r="H292">
        <v>30</v>
      </c>
      <c r="I292">
        <v>7</v>
      </c>
      <c r="J292">
        <v>2020</v>
      </c>
      <c r="K292">
        <v>0</v>
      </c>
      <c r="L292" s="1" t="s">
        <v>20</v>
      </c>
    </row>
    <row r="293" spans="1:12" x14ac:dyDescent="0.45">
      <c r="A293" s="1" t="s">
        <v>49</v>
      </c>
      <c r="B293">
        <v>2020</v>
      </c>
      <c r="C293">
        <v>25</v>
      </c>
      <c r="D293">
        <v>3718031.68</v>
      </c>
      <c r="E293">
        <v>953195</v>
      </c>
      <c r="F293">
        <v>0</v>
      </c>
      <c r="G293" s="2">
        <v>44038</v>
      </c>
      <c r="H293">
        <v>30</v>
      </c>
      <c r="I293">
        <v>7</v>
      </c>
      <c r="J293">
        <v>2020</v>
      </c>
      <c r="K293">
        <v>0</v>
      </c>
      <c r="L293" s="1" t="s">
        <v>48</v>
      </c>
    </row>
    <row r="294" spans="1:12" x14ac:dyDescent="0.45">
      <c r="A294" s="1" t="s">
        <v>5</v>
      </c>
      <c r="B294">
        <v>2018</v>
      </c>
      <c r="C294">
        <v>39</v>
      </c>
      <c r="D294">
        <v>9262.18</v>
      </c>
      <c r="E294">
        <v>368</v>
      </c>
      <c r="F294">
        <v>0</v>
      </c>
      <c r="G294" s="2">
        <v>43401</v>
      </c>
      <c r="H294">
        <v>43</v>
      </c>
      <c r="I294">
        <v>10</v>
      </c>
      <c r="J294">
        <v>2018</v>
      </c>
      <c r="K294">
        <v>0</v>
      </c>
      <c r="L294" s="1" t="s">
        <v>4</v>
      </c>
    </row>
    <row r="295" spans="1:12" x14ac:dyDescent="0.45">
      <c r="A295" s="1" t="s">
        <v>1</v>
      </c>
      <c r="B295">
        <v>2018</v>
      </c>
      <c r="C295">
        <v>39</v>
      </c>
      <c r="D295">
        <v>1411216.86</v>
      </c>
      <c r="E295">
        <v>117416</v>
      </c>
      <c r="F295">
        <v>0</v>
      </c>
      <c r="G295" s="2">
        <v>43401</v>
      </c>
      <c r="H295">
        <v>43</v>
      </c>
      <c r="I295">
        <v>10</v>
      </c>
      <c r="J295">
        <v>2018</v>
      </c>
      <c r="K295">
        <v>0</v>
      </c>
      <c r="L295" s="1" t="s">
        <v>0</v>
      </c>
    </row>
    <row r="296" spans="1:12" x14ac:dyDescent="0.45">
      <c r="A296" s="1" t="s">
        <v>47</v>
      </c>
      <c r="B296">
        <v>2018</v>
      </c>
      <c r="C296">
        <v>39</v>
      </c>
      <c r="D296">
        <v>1609604.38</v>
      </c>
      <c r="E296">
        <v>403014</v>
      </c>
      <c r="F296">
        <v>0</v>
      </c>
      <c r="G296" s="2">
        <v>43401</v>
      </c>
      <c r="H296">
        <v>43</v>
      </c>
      <c r="I296">
        <v>10</v>
      </c>
      <c r="J296">
        <v>2018</v>
      </c>
      <c r="K296">
        <v>0</v>
      </c>
      <c r="L296" s="1" t="s">
        <v>46</v>
      </c>
    </row>
    <row r="297" spans="1:12" x14ac:dyDescent="0.45">
      <c r="A297" s="1" t="s">
        <v>39</v>
      </c>
      <c r="B297">
        <v>2018</v>
      </c>
      <c r="C297">
        <v>33</v>
      </c>
      <c r="D297">
        <v>244.76</v>
      </c>
      <c r="E297">
        <v>2</v>
      </c>
      <c r="F297">
        <v>0</v>
      </c>
      <c r="G297" s="2">
        <v>43359</v>
      </c>
      <c r="H297">
        <v>37</v>
      </c>
      <c r="I297">
        <v>9</v>
      </c>
      <c r="J297">
        <v>2018</v>
      </c>
      <c r="K297">
        <v>0</v>
      </c>
      <c r="L297" s="1" t="s">
        <v>38</v>
      </c>
    </row>
    <row r="298" spans="1:12" x14ac:dyDescent="0.45">
      <c r="A298" s="1" t="s">
        <v>37</v>
      </c>
      <c r="B298">
        <v>2018</v>
      </c>
      <c r="C298">
        <v>33</v>
      </c>
      <c r="D298">
        <v>12067.3</v>
      </c>
      <c r="E298">
        <v>4356</v>
      </c>
      <c r="F298">
        <v>0</v>
      </c>
      <c r="G298" s="2">
        <v>43359</v>
      </c>
      <c r="H298">
        <v>37</v>
      </c>
      <c r="I298">
        <v>9</v>
      </c>
      <c r="J298">
        <v>2018</v>
      </c>
      <c r="K298">
        <v>0</v>
      </c>
      <c r="L298" s="1" t="s">
        <v>36</v>
      </c>
    </row>
    <row r="299" spans="1:12" x14ac:dyDescent="0.45">
      <c r="A299" s="1" t="s">
        <v>37</v>
      </c>
      <c r="B299">
        <v>2019</v>
      </c>
      <c r="C299">
        <v>14</v>
      </c>
      <c r="D299">
        <v>12861.41</v>
      </c>
      <c r="E299">
        <v>4426</v>
      </c>
      <c r="F299">
        <v>0</v>
      </c>
      <c r="G299" s="2">
        <v>43597</v>
      </c>
      <c r="H299">
        <v>19</v>
      </c>
      <c r="I299">
        <v>5</v>
      </c>
      <c r="J299">
        <v>2019</v>
      </c>
      <c r="K299">
        <v>0</v>
      </c>
      <c r="L299" s="1" t="s">
        <v>36</v>
      </c>
    </row>
    <row r="300" spans="1:12" x14ac:dyDescent="0.45">
      <c r="A300" s="1" t="s">
        <v>31</v>
      </c>
      <c r="B300">
        <v>2019</v>
      </c>
      <c r="C300">
        <v>14</v>
      </c>
      <c r="D300">
        <v>155885.51999999999</v>
      </c>
      <c r="E300">
        <v>52788</v>
      </c>
      <c r="F300">
        <v>0</v>
      </c>
      <c r="G300" s="2">
        <v>43597</v>
      </c>
      <c r="H300">
        <v>19</v>
      </c>
      <c r="I300">
        <v>5</v>
      </c>
      <c r="J300">
        <v>2019</v>
      </c>
      <c r="K300">
        <v>0</v>
      </c>
      <c r="L300" s="1" t="s">
        <v>30</v>
      </c>
    </row>
    <row r="301" spans="1:12" x14ac:dyDescent="0.45">
      <c r="A301" s="1" t="s">
        <v>31</v>
      </c>
      <c r="B301">
        <v>2020</v>
      </c>
      <c r="C301">
        <v>14</v>
      </c>
      <c r="D301">
        <v>290686.33</v>
      </c>
      <c r="E301">
        <v>106564</v>
      </c>
      <c r="F301">
        <v>0</v>
      </c>
      <c r="G301" s="2">
        <v>43961</v>
      </c>
      <c r="H301">
        <v>19</v>
      </c>
      <c r="I301">
        <v>5</v>
      </c>
      <c r="J301">
        <v>2020</v>
      </c>
      <c r="K301">
        <v>0</v>
      </c>
      <c r="L301" s="1" t="s">
        <v>30</v>
      </c>
    </row>
    <row r="302" spans="1:12" x14ac:dyDescent="0.45">
      <c r="A302" s="1" t="s">
        <v>15</v>
      </c>
      <c r="B302">
        <v>2020</v>
      </c>
      <c r="C302">
        <v>14</v>
      </c>
      <c r="D302">
        <v>0</v>
      </c>
      <c r="E302">
        <v>0</v>
      </c>
      <c r="F302">
        <v>0</v>
      </c>
      <c r="G302" s="2">
        <v>43961</v>
      </c>
      <c r="H302">
        <v>19</v>
      </c>
      <c r="I302">
        <v>5</v>
      </c>
      <c r="J302">
        <v>2020</v>
      </c>
      <c r="K302">
        <v>0</v>
      </c>
      <c r="L302" s="1" t="s">
        <v>14</v>
      </c>
    </row>
    <row r="303" spans="1:12" x14ac:dyDescent="0.45">
      <c r="A303" s="1" t="s">
        <v>11</v>
      </c>
      <c r="B303">
        <v>2018</v>
      </c>
      <c r="C303">
        <v>34</v>
      </c>
      <c r="D303">
        <v>0</v>
      </c>
      <c r="E303">
        <v>0</v>
      </c>
      <c r="F303">
        <v>0</v>
      </c>
      <c r="G303" s="2">
        <v>43366</v>
      </c>
      <c r="H303">
        <v>38</v>
      </c>
      <c r="I303">
        <v>9</v>
      </c>
      <c r="J303">
        <v>2018</v>
      </c>
      <c r="K303">
        <v>0</v>
      </c>
      <c r="L303" s="1" t="s">
        <v>10</v>
      </c>
    </row>
    <row r="304" spans="1:12" x14ac:dyDescent="0.45">
      <c r="A304" s="1" t="s">
        <v>7</v>
      </c>
      <c r="B304">
        <v>2018</v>
      </c>
      <c r="C304">
        <v>34</v>
      </c>
      <c r="D304">
        <v>50998.29</v>
      </c>
      <c r="E304">
        <v>4891</v>
      </c>
      <c r="F304">
        <v>0</v>
      </c>
      <c r="G304" s="2">
        <v>43366</v>
      </c>
      <c r="H304">
        <v>38</v>
      </c>
      <c r="I304">
        <v>9</v>
      </c>
      <c r="J304">
        <v>2018</v>
      </c>
      <c r="K304">
        <v>0</v>
      </c>
      <c r="L304" s="1" t="s">
        <v>6</v>
      </c>
    </row>
    <row r="305" spans="1:12" x14ac:dyDescent="0.45">
      <c r="A305" s="1" t="s">
        <v>29</v>
      </c>
      <c r="B305">
        <v>2019</v>
      </c>
      <c r="C305">
        <v>15</v>
      </c>
      <c r="D305">
        <v>4126.09</v>
      </c>
      <c r="E305">
        <v>57</v>
      </c>
      <c r="F305">
        <v>0</v>
      </c>
      <c r="G305" s="2">
        <v>43604</v>
      </c>
      <c r="H305">
        <v>20</v>
      </c>
      <c r="I305">
        <v>5</v>
      </c>
      <c r="J305">
        <v>2019</v>
      </c>
      <c r="K305">
        <v>0</v>
      </c>
      <c r="L305" s="1" t="s">
        <v>28</v>
      </c>
    </row>
    <row r="306" spans="1:12" x14ac:dyDescent="0.45">
      <c r="A306" s="1" t="s">
        <v>1</v>
      </c>
      <c r="B306">
        <v>2019</v>
      </c>
      <c r="C306">
        <v>15</v>
      </c>
      <c r="D306">
        <v>1385117.16</v>
      </c>
      <c r="E306">
        <v>119063</v>
      </c>
      <c r="F306">
        <v>0</v>
      </c>
      <c r="G306" s="2">
        <v>43604</v>
      </c>
      <c r="H306">
        <v>20</v>
      </c>
      <c r="I306">
        <v>5</v>
      </c>
      <c r="J306">
        <v>2019</v>
      </c>
      <c r="K306">
        <v>0</v>
      </c>
      <c r="L306" s="1" t="s">
        <v>0</v>
      </c>
    </row>
    <row r="307" spans="1:12" x14ac:dyDescent="0.45">
      <c r="A307" s="1" t="s">
        <v>35</v>
      </c>
      <c r="B307">
        <v>2019</v>
      </c>
      <c r="C307">
        <v>18</v>
      </c>
      <c r="D307">
        <v>-88.77</v>
      </c>
      <c r="E307">
        <v>-7</v>
      </c>
      <c r="F307">
        <v>0</v>
      </c>
      <c r="G307" s="2">
        <v>43625</v>
      </c>
      <c r="H307">
        <v>23</v>
      </c>
      <c r="I307">
        <v>6</v>
      </c>
      <c r="J307">
        <v>2019</v>
      </c>
      <c r="K307">
        <v>0</v>
      </c>
      <c r="L307" s="1" t="s">
        <v>34</v>
      </c>
    </row>
    <row r="308" spans="1:12" x14ac:dyDescent="0.45">
      <c r="A308" s="1" t="s">
        <v>13</v>
      </c>
      <c r="B308">
        <v>2019</v>
      </c>
      <c r="C308">
        <v>18</v>
      </c>
      <c r="D308">
        <v>4983.5</v>
      </c>
      <c r="E308">
        <v>70</v>
      </c>
      <c r="F308">
        <v>0</v>
      </c>
      <c r="G308" s="2">
        <v>43625</v>
      </c>
      <c r="H308">
        <v>23</v>
      </c>
      <c r="I308">
        <v>6</v>
      </c>
      <c r="J308">
        <v>2019</v>
      </c>
      <c r="K308">
        <v>0</v>
      </c>
      <c r="L308" s="1" t="s">
        <v>12</v>
      </c>
    </row>
    <row r="309" spans="1:12" x14ac:dyDescent="0.45">
      <c r="A309" s="1" t="s">
        <v>39</v>
      </c>
      <c r="B309">
        <v>2019</v>
      </c>
      <c r="C309">
        <v>18</v>
      </c>
      <c r="D309">
        <v>788.75</v>
      </c>
      <c r="E309">
        <v>-1</v>
      </c>
      <c r="F309">
        <v>0</v>
      </c>
      <c r="G309" s="2">
        <v>43625</v>
      </c>
      <c r="H309">
        <v>23</v>
      </c>
      <c r="I309">
        <v>6</v>
      </c>
      <c r="J309">
        <v>2019</v>
      </c>
      <c r="K309">
        <v>0</v>
      </c>
      <c r="L309" s="1" t="s">
        <v>38</v>
      </c>
    </row>
    <row r="310" spans="1:12" x14ac:dyDescent="0.45">
      <c r="A310" s="1" t="s">
        <v>35</v>
      </c>
      <c r="B310">
        <v>2020</v>
      </c>
      <c r="C310">
        <v>33</v>
      </c>
      <c r="D310">
        <v>0</v>
      </c>
      <c r="E310">
        <v>0</v>
      </c>
      <c r="F310">
        <v>0</v>
      </c>
      <c r="G310" s="2">
        <v>44094</v>
      </c>
      <c r="H310">
        <v>38</v>
      </c>
      <c r="I310">
        <v>9</v>
      </c>
      <c r="J310">
        <v>2020</v>
      </c>
      <c r="K310">
        <v>0</v>
      </c>
      <c r="L310" s="1" t="s">
        <v>34</v>
      </c>
    </row>
    <row r="311" spans="1:12" x14ac:dyDescent="0.45">
      <c r="A311" s="1" t="s">
        <v>17</v>
      </c>
      <c r="B311">
        <v>2020</v>
      </c>
      <c r="C311">
        <v>33</v>
      </c>
      <c r="D311">
        <v>33182.660000000003</v>
      </c>
      <c r="E311">
        <v>350</v>
      </c>
      <c r="F311">
        <v>0</v>
      </c>
      <c r="G311" s="2">
        <v>44094</v>
      </c>
      <c r="H311">
        <v>38</v>
      </c>
      <c r="I311">
        <v>9</v>
      </c>
      <c r="J311">
        <v>2020</v>
      </c>
      <c r="K311">
        <v>0</v>
      </c>
      <c r="L311" s="1" t="s">
        <v>16</v>
      </c>
    </row>
    <row r="312" spans="1:12" x14ac:dyDescent="0.45">
      <c r="A312" s="1" t="s">
        <v>5</v>
      </c>
      <c r="B312">
        <v>2018</v>
      </c>
      <c r="C312">
        <v>17</v>
      </c>
      <c r="D312">
        <v>1847.97</v>
      </c>
      <c r="E312">
        <v>91</v>
      </c>
      <c r="F312">
        <v>0</v>
      </c>
      <c r="G312" s="2">
        <v>43247</v>
      </c>
      <c r="H312">
        <v>21</v>
      </c>
      <c r="I312">
        <v>5</v>
      </c>
      <c r="J312">
        <v>2018</v>
      </c>
      <c r="K312">
        <v>0</v>
      </c>
      <c r="L312" s="1" t="s">
        <v>4</v>
      </c>
    </row>
    <row r="313" spans="1:12" x14ac:dyDescent="0.45">
      <c r="A313" s="1" t="s">
        <v>31</v>
      </c>
      <c r="B313">
        <v>2019</v>
      </c>
      <c r="C313">
        <v>24</v>
      </c>
      <c r="D313">
        <v>168791.27</v>
      </c>
      <c r="E313">
        <v>51616</v>
      </c>
      <c r="F313">
        <v>0</v>
      </c>
      <c r="G313" s="2">
        <v>43667</v>
      </c>
      <c r="H313">
        <v>29</v>
      </c>
      <c r="I313">
        <v>7</v>
      </c>
      <c r="J313">
        <v>2019</v>
      </c>
      <c r="K313">
        <v>0</v>
      </c>
      <c r="L313" s="1" t="s">
        <v>30</v>
      </c>
    </row>
    <row r="314" spans="1:12" x14ac:dyDescent="0.45">
      <c r="A314" s="1" t="s">
        <v>23</v>
      </c>
      <c r="B314">
        <v>2019</v>
      </c>
      <c r="C314">
        <v>24</v>
      </c>
      <c r="D314">
        <v>81788</v>
      </c>
      <c r="E314">
        <v>9648</v>
      </c>
      <c r="F314">
        <v>0</v>
      </c>
      <c r="G314" s="2">
        <v>43667</v>
      </c>
      <c r="H314">
        <v>29</v>
      </c>
      <c r="I314">
        <v>7</v>
      </c>
      <c r="J314">
        <v>2019</v>
      </c>
      <c r="K314">
        <v>0</v>
      </c>
      <c r="L314" s="1" t="s">
        <v>22</v>
      </c>
    </row>
    <row r="315" spans="1:12" x14ac:dyDescent="0.45">
      <c r="A315" s="1" t="s">
        <v>9</v>
      </c>
      <c r="B315">
        <v>2019</v>
      </c>
      <c r="C315">
        <v>24</v>
      </c>
      <c r="D315">
        <v>0</v>
      </c>
      <c r="E315">
        <v>0</v>
      </c>
      <c r="F315">
        <v>0</v>
      </c>
      <c r="G315" s="2">
        <v>43667</v>
      </c>
      <c r="H315">
        <v>29</v>
      </c>
      <c r="I315">
        <v>7</v>
      </c>
      <c r="J315">
        <v>2019</v>
      </c>
      <c r="K315">
        <v>0</v>
      </c>
      <c r="L315" s="1" t="s">
        <v>8</v>
      </c>
    </row>
    <row r="316" spans="1:12" x14ac:dyDescent="0.45">
      <c r="A316" s="1" t="s">
        <v>19</v>
      </c>
      <c r="B316">
        <v>2020</v>
      </c>
      <c r="C316">
        <v>43</v>
      </c>
      <c r="D316">
        <v>4669.91</v>
      </c>
      <c r="E316">
        <v>199</v>
      </c>
      <c r="F316">
        <v>0</v>
      </c>
      <c r="G316" s="2">
        <v>44164</v>
      </c>
      <c r="H316">
        <v>48</v>
      </c>
      <c r="I316">
        <v>11</v>
      </c>
      <c r="J316">
        <v>2020</v>
      </c>
      <c r="K316">
        <v>0</v>
      </c>
      <c r="L316" s="1" t="s">
        <v>18</v>
      </c>
    </row>
    <row r="317" spans="1:12" x14ac:dyDescent="0.45">
      <c r="A317" s="1" t="s">
        <v>13</v>
      </c>
      <c r="B317">
        <v>2020</v>
      </c>
      <c r="C317">
        <v>43</v>
      </c>
      <c r="D317">
        <v>4145.7299999999996</v>
      </c>
      <c r="E317">
        <v>57</v>
      </c>
      <c r="F317">
        <v>0</v>
      </c>
      <c r="G317" s="2">
        <v>44164</v>
      </c>
      <c r="H317">
        <v>48</v>
      </c>
      <c r="I317">
        <v>11</v>
      </c>
      <c r="J317">
        <v>2020</v>
      </c>
      <c r="K317">
        <v>0</v>
      </c>
      <c r="L317" s="1" t="s">
        <v>12</v>
      </c>
    </row>
    <row r="318" spans="1:12" x14ac:dyDescent="0.45">
      <c r="A318" s="1" t="s">
        <v>7</v>
      </c>
      <c r="B318">
        <v>2019</v>
      </c>
      <c r="C318">
        <v>25</v>
      </c>
      <c r="D318">
        <v>32024.28</v>
      </c>
      <c r="E318">
        <v>3095</v>
      </c>
      <c r="F318">
        <v>0</v>
      </c>
      <c r="G318" s="2">
        <v>43674</v>
      </c>
      <c r="H318">
        <v>30</v>
      </c>
      <c r="I318">
        <v>7</v>
      </c>
      <c r="J318">
        <v>2019</v>
      </c>
      <c r="K318">
        <v>0</v>
      </c>
      <c r="L318" s="1" t="s">
        <v>6</v>
      </c>
    </row>
    <row r="319" spans="1:12" x14ac:dyDescent="0.45">
      <c r="A319" s="1" t="s">
        <v>25</v>
      </c>
      <c r="B319">
        <v>2019</v>
      </c>
      <c r="C319">
        <v>25</v>
      </c>
      <c r="D319">
        <v>76919.149999999994</v>
      </c>
      <c r="E319">
        <v>817</v>
      </c>
      <c r="F319">
        <v>0</v>
      </c>
      <c r="G319" s="2">
        <v>43674</v>
      </c>
      <c r="H319">
        <v>30</v>
      </c>
      <c r="I319">
        <v>7</v>
      </c>
      <c r="J319">
        <v>2019</v>
      </c>
      <c r="K319">
        <v>0</v>
      </c>
      <c r="L319" s="1" t="s">
        <v>24</v>
      </c>
    </row>
    <row r="320" spans="1:12" x14ac:dyDescent="0.45">
      <c r="A320" s="1" t="s">
        <v>13</v>
      </c>
      <c r="B320">
        <v>2020</v>
      </c>
      <c r="C320">
        <v>37</v>
      </c>
      <c r="D320">
        <v>10313.91</v>
      </c>
      <c r="E320">
        <v>144</v>
      </c>
      <c r="F320">
        <v>0</v>
      </c>
      <c r="G320" s="2">
        <v>44122</v>
      </c>
      <c r="H320">
        <v>42</v>
      </c>
      <c r="I320">
        <v>10</v>
      </c>
      <c r="J320">
        <v>2020</v>
      </c>
      <c r="K320">
        <v>0</v>
      </c>
      <c r="L320" s="1" t="s">
        <v>12</v>
      </c>
    </row>
    <row r="321" spans="1:12" x14ac:dyDescent="0.45">
      <c r="A321" s="1" t="s">
        <v>25</v>
      </c>
      <c r="B321">
        <v>2020</v>
      </c>
      <c r="C321">
        <v>37</v>
      </c>
      <c r="D321">
        <v>396</v>
      </c>
      <c r="E321">
        <v>12</v>
      </c>
      <c r="F321">
        <v>0</v>
      </c>
      <c r="G321" s="2">
        <v>44122</v>
      </c>
      <c r="H321">
        <v>42</v>
      </c>
      <c r="I321">
        <v>10</v>
      </c>
      <c r="J321">
        <v>2020</v>
      </c>
      <c r="K321">
        <v>0</v>
      </c>
      <c r="L321" s="1" t="s">
        <v>24</v>
      </c>
    </row>
    <row r="322" spans="1:12" x14ac:dyDescent="0.45">
      <c r="A322" s="1" t="s">
        <v>49</v>
      </c>
      <c r="B322">
        <v>2020</v>
      </c>
      <c r="C322">
        <v>37</v>
      </c>
      <c r="D322">
        <v>3182480.74</v>
      </c>
      <c r="E322">
        <v>868661</v>
      </c>
      <c r="F322">
        <v>0</v>
      </c>
      <c r="G322" s="2">
        <v>44122</v>
      </c>
      <c r="H322">
        <v>42</v>
      </c>
      <c r="I322">
        <v>10</v>
      </c>
      <c r="J322">
        <v>2020</v>
      </c>
      <c r="K322">
        <v>0</v>
      </c>
      <c r="L322" s="1" t="s">
        <v>48</v>
      </c>
    </row>
    <row r="323" spans="1:12" x14ac:dyDescent="0.45">
      <c r="A323" s="1" t="s">
        <v>37</v>
      </c>
      <c r="B323">
        <v>2020</v>
      </c>
      <c r="C323">
        <v>37</v>
      </c>
      <c r="D323">
        <v>41656.57</v>
      </c>
      <c r="E323">
        <v>7647</v>
      </c>
      <c r="F323">
        <v>0</v>
      </c>
      <c r="G323" s="2">
        <v>44122</v>
      </c>
      <c r="H323">
        <v>42</v>
      </c>
      <c r="I323">
        <v>10</v>
      </c>
      <c r="J323">
        <v>2020</v>
      </c>
      <c r="K323">
        <v>0</v>
      </c>
      <c r="L323" s="1" t="s">
        <v>36</v>
      </c>
    </row>
    <row r="324" spans="1:12" x14ac:dyDescent="0.45">
      <c r="A324" s="1" t="s">
        <v>3</v>
      </c>
      <c r="B324">
        <v>2019</v>
      </c>
      <c r="C324">
        <v>30</v>
      </c>
      <c r="D324">
        <v>0</v>
      </c>
      <c r="E324">
        <v>0</v>
      </c>
      <c r="F324">
        <v>0</v>
      </c>
      <c r="G324" s="2">
        <v>43709</v>
      </c>
      <c r="H324">
        <v>35</v>
      </c>
      <c r="I324">
        <v>8</v>
      </c>
      <c r="J324">
        <v>2019</v>
      </c>
      <c r="K324">
        <v>0</v>
      </c>
      <c r="L324" s="1" t="s">
        <v>2</v>
      </c>
    </row>
    <row r="325" spans="1:12" x14ac:dyDescent="0.45">
      <c r="A325" s="1" t="s">
        <v>51</v>
      </c>
      <c r="B325">
        <v>2019</v>
      </c>
      <c r="C325">
        <v>30</v>
      </c>
      <c r="D325">
        <v>240918.48</v>
      </c>
      <c r="E325">
        <v>47509</v>
      </c>
      <c r="F325">
        <v>0</v>
      </c>
      <c r="G325" s="2">
        <v>43709</v>
      </c>
      <c r="H325">
        <v>35</v>
      </c>
      <c r="I325">
        <v>8</v>
      </c>
      <c r="J325">
        <v>2019</v>
      </c>
      <c r="K325">
        <v>0</v>
      </c>
      <c r="L325" s="1" t="s">
        <v>50</v>
      </c>
    </row>
    <row r="326" spans="1:12" x14ac:dyDescent="0.45">
      <c r="A326" s="1" t="s">
        <v>35</v>
      </c>
      <c r="B326">
        <v>2020</v>
      </c>
      <c r="C326">
        <v>18</v>
      </c>
      <c r="D326">
        <v>0</v>
      </c>
      <c r="E326">
        <v>0</v>
      </c>
      <c r="F326">
        <v>0</v>
      </c>
      <c r="G326" s="2">
        <v>43989</v>
      </c>
      <c r="H326">
        <v>23</v>
      </c>
      <c r="I326">
        <v>6</v>
      </c>
      <c r="J326">
        <v>2020</v>
      </c>
      <c r="K326">
        <v>0</v>
      </c>
      <c r="L326" s="1" t="s">
        <v>34</v>
      </c>
    </row>
    <row r="327" spans="1:12" x14ac:dyDescent="0.45">
      <c r="A327" s="1" t="s">
        <v>19</v>
      </c>
      <c r="B327">
        <v>2020</v>
      </c>
      <c r="C327">
        <v>18</v>
      </c>
      <c r="D327">
        <v>21168.02</v>
      </c>
      <c r="E327">
        <v>1662</v>
      </c>
      <c r="F327">
        <v>0</v>
      </c>
      <c r="G327" s="2">
        <v>43989</v>
      </c>
      <c r="H327">
        <v>23</v>
      </c>
      <c r="I327">
        <v>6</v>
      </c>
      <c r="J327">
        <v>2020</v>
      </c>
      <c r="K327">
        <v>0</v>
      </c>
      <c r="L327" s="1" t="s">
        <v>18</v>
      </c>
    </row>
    <row r="328" spans="1:12" x14ac:dyDescent="0.45">
      <c r="A328" s="1" t="s">
        <v>31</v>
      </c>
      <c r="B328">
        <v>2019</v>
      </c>
      <c r="C328">
        <v>33</v>
      </c>
      <c r="D328">
        <v>163072.82</v>
      </c>
      <c r="E328">
        <v>56200</v>
      </c>
      <c r="F328">
        <v>0</v>
      </c>
      <c r="G328" s="2">
        <v>43730</v>
      </c>
      <c r="H328">
        <v>38</v>
      </c>
      <c r="I328">
        <v>9</v>
      </c>
      <c r="J328">
        <v>2019</v>
      </c>
      <c r="K328">
        <v>0</v>
      </c>
      <c r="L328" s="1" t="s">
        <v>30</v>
      </c>
    </row>
    <row r="329" spans="1:12" x14ac:dyDescent="0.45">
      <c r="A329" s="1" t="s">
        <v>53</v>
      </c>
      <c r="B329">
        <v>2018</v>
      </c>
      <c r="C329">
        <v>23</v>
      </c>
      <c r="D329">
        <v>320.52</v>
      </c>
      <c r="E329">
        <v>3</v>
      </c>
      <c r="F329">
        <v>0</v>
      </c>
      <c r="G329" s="2">
        <v>43289</v>
      </c>
      <c r="H329">
        <v>27</v>
      </c>
      <c r="I329">
        <v>7</v>
      </c>
      <c r="J329">
        <v>2018</v>
      </c>
      <c r="K329">
        <v>0</v>
      </c>
      <c r="L329" s="1" t="s">
        <v>52</v>
      </c>
    </row>
    <row r="330" spans="1:12" x14ac:dyDescent="0.45">
      <c r="A330" s="1" t="s">
        <v>53</v>
      </c>
      <c r="B330">
        <v>2019</v>
      </c>
      <c r="C330">
        <v>22</v>
      </c>
      <c r="D330">
        <v>10.76</v>
      </c>
      <c r="E330">
        <v>2</v>
      </c>
      <c r="F330">
        <v>0</v>
      </c>
      <c r="G330" s="2">
        <v>43653</v>
      </c>
      <c r="H330">
        <v>27</v>
      </c>
      <c r="I330">
        <v>7</v>
      </c>
      <c r="J330">
        <v>2019</v>
      </c>
      <c r="K330">
        <v>0</v>
      </c>
      <c r="L330" s="1" t="s">
        <v>52</v>
      </c>
    </row>
    <row r="331" spans="1:12" x14ac:dyDescent="0.45">
      <c r="A331" s="1" t="s">
        <v>39</v>
      </c>
      <c r="B331">
        <v>2019</v>
      </c>
      <c r="C331">
        <v>22</v>
      </c>
      <c r="D331">
        <v>-29.43</v>
      </c>
      <c r="E331">
        <v>-1</v>
      </c>
      <c r="F331">
        <v>0</v>
      </c>
      <c r="G331" s="2">
        <v>43653</v>
      </c>
      <c r="H331">
        <v>27</v>
      </c>
      <c r="I331">
        <v>7</v>
      </c>
      <c r="J331">
        <v>2019</v>
      </c>
      <c r="K331">
        <v>0</v>
      </c>
      <c r="L331" s="1" t="s">
        <v>38</v>
      </c>
    </row>
    <row r="332" spans="1:12" x14ac:dyDescent="0.45">
      <c r="A332" s="1" t="s">
        <v>31</v>
      </c>
      <c r="B332">
        <v>2019</v>
      </c>
      <c r="C332">
        <v>32</v>
      </c>
      <c r="D332">
        <v>169607</v>
      </c>
      <c r="E332">
        <v>55721</v>
      </c>
      <c r="F332">
        <v>0</v>
      </c>
      <c r="G332" s="2">
        <v>43723</v>
      </c>
      <c r="H332">
        <v>37</v>
      </c>
      <c r="I332">
        <v>9</v>
      </c>
      <c r="J332">
        <v>2019</v>
      </c>
      <c r="K332">
        <v>0</v>
      </c>
      <c r="L332" s="1" t="s">
        <v>30</v>
      </c>
    </row>
    <row r="333" spans="1:12" x14ac:dyDescent="0.45">
      <c r="A333" s="1" t="s">
        <v>47</v>
      </c>
      <c r="B333">
        <v>2019</v>
      </c>
      <c r="C333">
        <v>32</v>
      </c>
      <c r="D333">
        <v>2175031.5299999998</v>
      </c>
      <c r="E333">
        <v>533922</v>
      </c>
      <c r="F333">
        <v>0</v>
      </c>
      <c r="G333" s="2">
        <v>43723</v>
      </c>
      <c r="H333">
        <v>37</v>
      </c>
      <c r="I333">
        <v>9</v>
      </c>
      <c r="J333">
        <v>2019</v>
      </c>
      <c r="K333">
        <v>0</v>
      </c>
      <c r="L333" s="1" t="s">
        <v>46</v>
      </c>
    </row>
    <row r="334" spans="1:12" x14ac:dyDescent="0.45">
      <c r="A334" s="1" t="s">
        <v>7</v>
      </c>
      <c r="B334">
        <v>2019</v>
      </c>
      <c r="C334">
        <v>32</v>
      </c>
      <c r="D334">
        <v>56275.55</v>
      </c>
      <c r="E334">
        <v>4942</v>
      </c>
      <c r="F334">
        <v>0</v>
      </c>
      <c r="G334" s="2">
        <v>43723</v>
      </c>
      <c r="H334">
        <v>37</v>
      </c>
      <c r="I334">
        <v>9</v>
      </c>
      <c r="J334">
        <v>2019</v>
      </c>
      <c r="K334">
        <v>0</v>
      </c>
      <c r="L334" s="1" t="s">
        <v>6</v>
      </c>
    </row>
    <row r="335" spans="1:12" x14ac:dyDescent="0.45">
      <c r="A335" s="1" t="s">
        <v>25</v>
      </c>
      <c r="B335">
        <v>2019</v>
      </c>
      <c r="C335">
        <v>32</v>
      </c>
      <c r="D335">
        <v>43910.71</v>
      </c>
      <c r="E335">
        <v>580</v>
      </c>
      <c r="F335">
        <v>0</v>
      </c>
      <c r="G335" s="2">
        <v>43723</v>
      </c>
      <c r="H335">
        <v>37</v>
      </c>
      <c r="I335">
        <v>9</v>
      </c>
      <c r="J335">
        <v>2019</v>
      </c>
      <c r="K335">
        <v>0</v>
      </c>
      <c r="L335" s="1" t="s">
        <v>24</v>
      </c>
    </row>
    <row r="336" spans="1:12" x14ac:dyDescent="0.45">
      <c r="A336" s="1" t="s">
        <v>21</v>
      </c>
      <c r="B336">
        <v>2019</v>
      </c>
      <c r="C336">
        <v>32</v>
      </c>
      <c r="D336">
        <v>13339370.460000001</v>
      </c>
      <c r="E336">
        <v>1749506</v>
      </c>
      <c r="F336">
        <v>0</v>
      </c>
      <c r="G336" s="2">
        <v>43723</v>
      </c>
      <c r="H336">
        <v>37</v>
      </c>
      <c r="I336">
        <v>9</v>
      </c>
      <c r="J336">
        <v>2019</v>
      </c>
      <c r="K336">
        <v>0</v>
      </c>
      <c r="L336" s="1" t="s">
        <v>20</v>
      </c>
    </row>
    <row r="337" spans="1:12" x14ac:dyDescent="0.45">
      <c r="A337" s="1" t="s">
        <v>13</v>
      </c>
      <c r="B337">
        <v>2019</v>
      </c>
      <c r="C337">
        <v>23</v>
      </c>
      <c r="D337">
        <v>5904.27</v>
      </c>
      <c r="E337">
        <v>86</v>
      </c>
      <c r="F337">
        <v>0</v>
      </c>
      <c r="G337" s="2">
        <v>43660</v>
      </c>
      <c r="H337">
        <v>28</v>
      </c>
      <c r="I337">
        <v>7</v>
      </c>
      <c r="J337">
        <v>2019</v>
      </c>
      <c r="K337">
        <v>0</v>
      </c>
      <c r="L337" s="1" t="s">
        <v>12</v>
      </c>
    </row>
    <row r="338" spans="1:12" x14ac:dyDescent="0.45">
      <c r="A338" s="1" t="s">
        <v>1</v>
      </c>
      <c r="B338">
        <v>2019</v>
      </c>
      <c r="C338">
        <v>23</v>
      </c>
      <c r="D338">
        <v>1380561.17</v>
      </c>
      <c r="E338">
        <v>118078</v>
      </c>
      <c r="F338">
        <v>0</v>
      </c>
      <c r="G338" s="2">
        <v>43660</v>
      </c>
      <c r="H338">
        <v>28</v>
      </c>
      <c r="I338">
        <v>7</v>
      </c>
      <c r="J338">
        <v>2019</v>
      </c>
      <c r="K338">
        <v>0</v>
      </c>
      <c r="L338" s="1" t="s">
        <v>0</v>
      </c>
    </row>
    <row r="339" spans="1:12" x14ac:dyDescent="0.45">
      <c r="A339" s="1" t="s">
        <v>7</v>
      </c>
      <c r="B339">
        <v>2020</v>
      </c>
      <c r="C339">
        <v>40</v>
      </c>
      <c r="D339">
        <v>44404.160000000003</v>
      </c>
      <c r="E339">
        <v>3545</v>
      </c>
      <c r="F339">
        <v>0</v>
      </c>
      <c r="G339" s="2">
        <v>44143</v>
      </c>
      <c r="H339">
        <v>45</v>
      </c>
      <c r="I339">
        <v>11</v>
      </c>
      <c r="J339">
        <v>2020</v>
      </c>
      <c r="K339">
        <v>0</v>
      </c>
      <c r="L339" s="1" t="s">
        <v>6</v>
      </c>
    </row>
    <row r="340" spans="1:12" x14ac:dyDescent="0.45">
      <c r="A340" s="1" t="s">
        <v>53</v>
      </c>
      <c r="B340">
        <v>2020</v>
      </c>
      <c r="C340">
        <v>40</v>
      </c>
      <c r="D340">
        <v>97.21</v>
      </c>
      <c r="E340">
        <v>2</v>
      </c>
      <c r="F340">
        <v>0</v>
      </c>
      <c r="G340" s="2">
        <v>44143</v>
      </c>
      <c r="H340">
        <v>45</v>
      </c>
      <c r="I340">
        <v>11</v>
      </c>
      <c r="J340">
        <v>2020</v>
      </c>
      <c r="K340">
        <v>0</v>
      </c>
      <c r="L340" s="1" t="s">
        <v>52</v>
      </c>
    </row>
    <row r="341" spans="1:12" x14ac:dyDescent="0.45">
      <c r="A341" s="1" t="s">
        <v>39</v>
      </c>
      <c r="B341">
        <v>2020</v>
      </c>
      <c r="C341">
        <v>40</v>
      </c>
      <c r="D341">
        <v>9641.25</v>
      </c>
      <c r="E341">
        <v>9</v>
      </c>
      <c r="F341">
        <v>0</v>
      </c>
      <c r="G341" s="2">
        <v>44143</v>
      </c>
      <c r="H341">
        <v>45</v>
      </c>
      <c r="I341">
        <v>11</v>
      </c>
      <c r="J341">
        <v>2020</v>
      </c>
      <c r="K341">
        <v>0</v>
      </c>
      <c r="L341" s="1" t="s">
        <v>38</v>
      </c>
    </row>
    <row r="342" spans="1:12" x14ac:dyDescent="0.45">
      <c r="A342" s="1" t="s">
        <v>25</v>
      </c>
      <c r="B342">
        <v>2020</v>
      </c>
      <c r="C342">
        <v>26</v>
      </c>
      <c r="D342">
        <v>396</v>
      </c>
      <c r="E342">
        <v>12</v>
      </c>
      <c r="F342">
        <v>0</v>
      </c>
      <c r="G342" s="2">
        <v>44045</v>
      </c>
      <c r="H342">
        <v>31</v>
      </c>
      <c r="I342">
        <v>7</v>
      </c>
      <c r="J342">
        <v>2020</v>
      </c>
      <c r="K342">
        <v>0</v>
      </c>
      <c r="L342" s="1" t="s">
        <v>24</v>
      </c>
    </row>
    <row r="343" spans="1:12" x14ac:dyDescent="0.45">
      <c r="A343" s="1" t="s">
        <v>47</v>
      </c>
      <c r="B343">
        <v>2019</v>
      </c>
      <c r="C343">
        <v>39</v>
      </c>
      <c r="D343">
        <v>1600539.21</v>
      </c>
      <c r="E343">
        <v>401024</v>
      </c>
      <c r="F343">
        <v>0</v>
      </c>
      <c r="G343" s="2">
        <v>43772</v>
      </c>
      <c r="H343">
        <v>44</v>
      </c>
      <c r="I343">
        <v>10</v>
      </c>
      <c r="J343">
        <v>2019</v>
      </c>
      <c r="K343">
        <v>0</v>
      </c>
      <c r="L343" s="1" t="s">
        <v>46</v>
      </c>
    </row>
    <row r="344" spans="1:12" x14ac:dyDescent="0.45">
      <c r="A344" s="1" t="s">
        <v>23</v>
      </c>
      <c r="B344">
        <v>2019</v>
      </c>
      <c r="C344">
        <v>39</v>
      </c>
      <c r="D344">
        <v>43170</v>
      </c>
      <c r="E344">
        <v>7491</v>
      </c>
      <c r="F344">
        <v>0</v>
      </c>
      <c r="G344" s="2">
        <v>43772</v>
      </c>
      <c r="H344">
        <v>44</v>
      </c>
      <c r="I344">
        <v>10</v>
      </c>
      <c r="J344">
        <v>2019</v>
      </c>
      <c r="K344">
        <v>0</v>
      </c>
      <c r="L344" s="1" t="s">
        <v>22</v>
      </c>
    </row>
    <row r="345" spans="1:12" x14ac:dyDescent="0.45">
      <c r="A345" s="1" t="s">
        <v>47</v>
      </c>
      <c r="B345">
        <v>2018</v>
      </c>
      <c r="C345">
        <v>28</v>
      </c>
      <c r="D345">
        <v>2187937.17</v>
      </c>
      <c r="E345">
        <v>521936</v>
      </c>
      <c r="F345">
        <v>0</v>
      </c>
      <c r="G345" s="2">
        <v>43324</v>
      </c>
      <c r="H345">
        <v>32</v>
      </c>
      <c r="I345">
        <v>8</v>
      </c>
      <c r="J345">
        <v>2018</v>
      </c>
      <c r="K345">
        <v>0</v>
      </c>
      <c r="L345" s="1" t="s">
        <v>46</v>
      </c>
    </row>
    <row r="346" spans="1:12" x14ac:dyDescent="0.45">
      <c r="A346" s="1" t="s">
        <v>19</v>
      </c>
      <c r="B346">
        <v>2019</v>
      </c>
      <c r="C346">
        <v>27</v>
      </c>
      <c r="D346">
        <v>14163.13</v>
      </c>
      <c r="E346">
        <v>1118</v>
      </c>
      <c r="F346">
        <v>0</v>
      </c>
      <c r="G346" s="2">
        <v>43688</v>
      </c>
      <c r="H346">
        <v>32</v>
      </c>
      <c r="I346">
        <v>8</v>
      </c>
      <c r="J346">
        <v>2019</v>
      </c>
      <c r="K346">
        <v>0</v>
      </c>
      <c r="L346" s="1" t="s">
        <v>18</v>
      </c>
    </row>
    <row r="347" spans="1:12" x14ac:dyDescent="0.45">
      <c r="A347" s="1" t="s">
        <v>31</v>
      </c>
      <c r="B347">
        <v>2018</v>
      </c>
      <c r="C347">
        <v>29</v>
      </c>
      <c r="D347">
        <v>155346.57</v>
      </c>
      <c r="E347">
        <v>33657</v>
      </c>
      <c r="F347">
        <v>0</v>
      </c>
      <c r="G347" s="2">
        <v>43331</v>
      </c>
      <c r="H347">
        <v>33</v>
      </c>
      <c r="I347">
        <v>8</v>
      </c>
      <c r="J347">
        <v>2018</v>
      </c>
      <c r="K347">
        <v>0</v>
      </c>
      <c r="L347" s="1" t="s">
        <v>30</v>
      </c>
    </row>
    <row r="348" spans="1:12" x14ac:dyDescent="0.45">
      <c r="A348" s="1" t="s">
        <v>51</v>
      </c>
      <c r="B348">
        <v>2018</v>
      </c>
      <c r="C348">
        <v>29</v>
      </c>
      <c r="D348">
        <v>46594</v>
      </c>
      <c r="E348">
        <v>7088</v>
      </c>
      <c r="F348">
        <v>0</v>
      </c>
      <c r="G348" s="2">
        <v>43331</v>
      </c>
      <c r="H348">
        <v>33</v>
      </c>
      <c r="I348">
        <v>8</v>
      </c>
      <c r="J348">
        <v>2018</v>
      </c>
      <c r="K348">
        <v>0</v>
      </c>
      <c r="L348" s="1" t="s">
        <v>50</v>
      </c>
    </row>
    <row r="349" spans="1:12" x14ac:dyDescent="0.45">
      <c r="A349" s="1" t="s">
        <v>29</v>
      </c>
      <c r="B349">
        <v>2018</v>
      </c>
      <c r="C349">
        <v>29</v>
      </c>
      <c r="D349">
        <v>2048.87</v>
      </c>
      <c r="E349">
        <v>49</v>
      </c>
      <c r="F349">
        <v>0</v>
      </c>
      <c r="G349" s="2">
        <v>43331</v>
      </c>
      <c r="H349">
        <v>33</v>
      </c>
      <c r="I349">
        <v>8</v>
      </c>
      <c r="J349">
        <v>2018</v>
      </c>
      <c r="K349">
        <v>0</v>
      </c>
      <c r="L349" s="1" t="s">
        <v>28</v>
      </c>
    </row>
    <row r="350" spans="1:12" x14ac:dyDescent="0.45">
      <c r="A350" s="1" t="s">
        <v>31</v>
      </c>
      <c r="B350">
        <v>2019</v>
      </c>
      <c r="C350">
        <v>40</v>
      </c>
      <c r="D350">
        <v>157631.72</v>
      </c>
      <c r="E350">
        <v>56927</v>
      </c>
      <c r="F350">
        <v>0</v>
      </c>
      <c r="G350" s="2">
        <v>43779</v>
      </c>
      <c r="H350">
        <v>45</v>
      </c>
      <c r="I350">
        <v>11</v>
      </c>
      <c r="J350">
        <v>2019</v>
      </c>
      <c r="K350">
        <v>0</v>
      </c>
      <c r="L350" s="1" t="s">
        <v>30</v>
      </c>
    </row>
    <row r="351" spans="1:12" x14ac:dyDescent="0.45">
      <c r="A351" s="1" t="s">
        <v>19</v>
      </c>
      <c r="B351">
        <v>2019</v>
      </c>
      <c r="C351">
        <v>40</v>
      </c>
      <c r="D351">
        <v>23233.01</v>
      </c>
      <c r="E351">
        <v>1730</v>
      </c>
      <c r="F351">
        <v>0</v>
      </c>
      <c r="G351" s="2">
        <v>43779</v>
      </c>
      <c r="H351">
        <v>45</v>
      </c>
      <c r="I351">
        <v>11</v>
      </c>
      <c r="J351">
        <v>2019</v>
      </c>
      <c r="K351">
        <v>0</v>
      </c>
      <c r="L351" s="1" t="s">
        <v>18</v>
      </c>
    </row>
    <row r="352" spans="1:12" x14ac:dyDescent="0.45">
      <c r="A352" s="1" t="s">
        <v>45</v>
      </c>
      <c r="B352">
        <v>2019</v>
      </c>
      <c r="C352">
        <v>34</v>
      </c>
      <c r="D352">
        <v>5710.64</v>
      </c>
      <c r="E352">
        <v>910</v>
      </c>
      <c r="F352">
        <v>0</v>
      </c>
      <c r="G352" s="2">
        <v>43737</v>
      </c>
      <c r="H352">
        <v>39</v>
      </c>
      <c r="I352">
        <v>9</v>
      </c>
      <c r="J352">
        <v>2019</v>
      </c>
      <c r="K352">
        <v>0</v>
      </c>
      <c r="L352" s="1" t="s">
        <v>44</v>
      </c>
    </row>
    <row r="353" spans="1:12" x14ac:dyDescent="0.45">
      <c r="A353" s="1" t="s">
        <v>47</v>
      </c>
      <c r="B353">
        <v>2019</v>
      </c>
      <c r="C353">
        <v>34</v>
      </c>
      <c r="D353">
        <v>2171638.39</v>
      </c>
      <c r="E353">
        <v>535780</v>
      </c>
      <c r="F353">
        <v>0</v>
      </c>
      <c r="G353" s="2">
        <v>43737</v>
      </c>
      <c r="H353">
        <v>39</v>
      </c>
      <c r="I353">
        <v>9</v>
      </c>
      <c r="J353">
        <v>2019</v>
      </c>
      <c r="K353">
        <v>0</v>
      </c>
      <c r="L353" s="1" t="s">
        <v>46</v>
      </c>
    </row>
    <row r="354" spans="1:12" x14ac:dyDescent="0.45">
      <c r="A354" s="1" t="s">
        <v>47</v>
      </c>
      <c r="B354">
        <v>2020</v>
      </c>
      <c r="C354">
        <v>45</v>
      </c>
      <c r="D354">
        <v>1529177.99</v>
      </c>
      <c r="E354">
        <v>327730</v>
      </c>
      <c r="F354">
        <v>0</v>
      </c>
      <c r="G354" s="2">
        <v>44178</v>
      </c>
      <c r="H354">
        <v>50</v>
      </c>
      <c r="I354">
        <v>12</v>
      </c>
      <c r="J354">
        <v>2020</v>
      </c>
      <c r="K354">
        <v>0</v>
      </c>
      <c r="L354" s="1" t="s">
        <v>46</v>
      </c>
    </row>
    <row r="355" spans="1:12" x14ac:dyDescent="0.45">
      <c r="A355" s="1" t="s">
        <v>29</v>
      </c>
      <c r="B355">
        <v>2020</v>
      </c>
      <c r="C355">
        <v>45</v>
      </c>
      <c r="D355">
        <v>3949.69</v>
      </c>
      <c r="E355">
        <v>57</v>
      </c>
      <c r="F355">
        <v>0</v>
      </c>
      <c r="G355" s="2">
        <v>44178</v>
      </c>
      <c r="H355">
        <v>50</v>
      </c>
      <c r="I355">
        <v>12</v>
      </c>
      <c r="J355">
        <v>2020</v>
      </c>
      <c r="K355">
        <v>0</v>
      </c>
      <c r="L355" s="1" t="s">
        <v>28</v>
      </c>
    </row>
    <row r="356" spans="1:12" x14ac:dyDescent="0.45">
      <c r="A356" s="1" t="s">
        <v>13</v>
      </c>
      <c r="B356">
        <v>2018</v>
      </c>
      <c r="C356">
        <v>30</v>
      </c>
      <c r="D356">
        <v>7523.16</v>
      </c>
      <c r="E356">
        <v>120</v>
      </c>
      <c r="F356">
        <v>0</v>
      </c>
      <c r="G356" s="2">
        <v>43338</v>
      </c>
      <c r="H356">
        <v>34</v>
      </c>
      <c r="I356">
        <v>8</v>
      </c>
      <c r="J356">
        <v>2018</v>
      </c>
      <c r="K356">
        <v>0</v>
      </c>
      <c r="L356" s="1" t="s">
        <v>12</v>
      </c>
    </row>
    <row r="357" spans="1:12" x14ac:dyDescent="0.45">
      <c r="A357" s="1" t="s">
        <v>47</v>
      </c>
      <c r="B357">
        <v>2018</v>
      </c>
      <c r="C357">
        <v>30</v>
      </c>
      <c r="D357">
        <v>2200398.46</v>
      </c>
      <c r="E357">
        <v>543162</v>
      </c>
      <c r="F357">
        <v>0</v>
      </c>
      <c r="G357" s="2">
        <v>43338</v>
      </c>
      <c r="H357">
        <v>34</v>
      </c>
      <c r="I357">
        <v>8</v>
      </c>
      <c r="J357">
        <v>2018</v>
      </c>
      <c r="K357">
        <v>0</v>
      </c>
      <c r="L357" s="1" t="s">
        <v>46</v>
      </c>
    </row>
    <row r="358" spans="1:12" x14ac:dyDescent="0.45">
      <c r="A358" s="1" t="s">
        <v>29</v>
      </c>
      <c r="B358">
        <v>2018</v>
      </c>
      <c r="C358">
        <v>32</v>
      </c>
      <c r="D358">
        <v>1983.48</v>
      </c>
      <c r="E358">
        <v>29</v>
      </c>
      <c r="F358">
        <v>0</v>
      </c>
      <c r="G358" s="2">
        <v>43352</v>
      </c>
      <c r="H358">
        <v>36</v>
      </c>
      <c r="I358">
        <v>9</v>
      </c>
      <c r="J358">
        <v>2018</v>
      </c>
      <c r="K358">
        <v>0</v>
      </c>
      <c r="L358" s="1" t="s">
        <v>28</v>
      </c>
    </row>
    <row r="359" spans="1:12" x14ac:dyDescent="0.45">
      <c r="A359" s="1" t="s">
        <v>9</v>
      </c>
      <c r="B359">
        <v>2018</v>
      </c>
      <c r="C359">
        <v>32</v>
      </c>
      <c r="D359">
        <v>0</v>
      </c>
      <c r="E359">
        <v>0</v>
      </c>
      <c r="F359">
        <v>0</v>
      </c>
      <c r="G359" s="2">
        <v>43352</v>
      </c>
      <c r="H359">
        <v>36</v>
      </c>
      <c r="I359">
        <v>9</v>
      </c>
      <c r="J359">
        <v>2018</v>
      </c>
      <c r="K359">
        <v>0</v>
      </c>
      <c r="L359" s="1" t="s">
        <v>8</v>
      </c>
    </row>
    <row r="360" spans="1:12" x14ac:dyDescent="0.45">
      <c r="A360" s="1" t="s">
        <v>37</v>
      </c>
      <c r="B360">
        <v>2020</v>
      </c>
      <c r="C360">
        <v>32</v>
      </c>
      <c r="D360">
        <v>32851.370000000003</v>
      </c>
      <c r="E360">
        <v>6584</v>
      </c>
      <c r="F360">
        <v>0</v>
      </c>
      <c r="G360" s="2">
        <v>44087</v>
      </c>
      <c r="H360">
        <v>37</v>
      </c>
      <c r="I360">
        <v>9</v>
      </c>
      <c r="J360">
        <v>2020</v>
      </c>
      <c r="K360">
        <v>0</v>
      </c>
      <c r="L360" s="1" t="s">
        <v>36</v>
      </c>
    </row>
    <row r="361" spans="1:12" x14ac:dyDescent="0.45">
      <c r="A361" s="1" t="s">
        <v>25</v>
      </c>
      <c r="B361">
        <v>2020</v>
      </c>
      <c r="C361">
        <v>38</v>
      </c>
      <c r="D361">
        <v>0</v>
      </c>
      <c r="E361">
        <v>0</v>
      </c>
      <c r="F361">
        <v>0</v>
      </c>
      <c r="G361" s="2">
        <v>44129</v>
      </c>
      <c r="H361">
        <v>43</v>
      </c>
      <c r="I361">
        <v>10</v>
      </c>
      <c r="J361">
        <v>2020</v>
      </c>
      <c r="K361">
        <v>0</v>
      </c>
      <c r="L361" s="1" t="s">
        <v>24</v>
      </c>
    </row>
    <row r="362" spans="1:12" x14ac:dyDescent="0.45">
      <c r="A362" s="1" t="s">
        <v>51</v>
      </c>
      <c r="B362">
        <v>2018</v>
      </c>
      <c r="C362">
        <v>43</v>
      </c>
      <c r="D362">
        <v>38531.040000000001</v>
      </c>
      <c r="E362">
        <v>6210</v>
      </c>
      <c r="F362">
        <v>0</v>
      </c>
      <c r="G362" s="2">
        <v>43429</v>
      </c>
      <c r="H362">
        <v>47</v>
      </c>
      <c r="I362">
        <v>11</v>
      </c>
      <c r="J362">
        <v>2018</v>
      </c>
      <c r="K362">
        <v>0</v>
      </c>
      <c r="L362" s="1" t="s">
        <v>50</v>
      </c>
    </row>
    <row r="363" spans="1:12" x14ac:dyDescent="0.45">
      <c r="A363" s="1" t="s">
        <v>45</v>
      </c>
      <c r="B363">
        <v>2018</v>
      </c>
      <c r="C363">
        <v>43</v>
      </c>
      <c r="D363">
        <v>17159.580000000002</v>
      </c>
      <c r="E363">
        <v>7717</v>
      </c>
      <c r="F363">
        <v>0</v>
      </c>
      <c r="G363" s="2">
        <v>43429</v>
      </c>
      <c r="H363">
        <v>47</v>
      </c>
      <c r="I363">
        <v>11</v>
      </c>
      <c r="J363">
        <v>2018</v>
      </c>
      <c r="K363">
        <v>0</v>
      </c>
      <c r="L363" s="1" t="s">
        <v>44</v>
      </c>
    </row>
    <row r="364" spans="1:12" x14ac:dyDescent="0.45">
      <c r="A364" s="1" t="s">
        <v>21</v>
      </c>
      <c r="B364">
        <v>2020</v>
      </c>
      <c r="C364">
        <v>41</v>
      </c>
      <c r="D364">
        <v>15956495.949999999</v>
      </c>
      <c r="E364">
        <v>1608223</v>
      </c>
      <c r="F364">
        <v>0</v>
      </c>
      <c r="G364" s="2">
        <v>44150</v>
      </c>
      <c r="H364">
        <v>46</v>
      </c>
      <c r="I364">
        <v>11</v>
      </c>
      <c r="J364">
        <v>2020</v>
      </c>
      <c r="K364">
        <v>0</v>
      </c>
      <c r="L364" s="1" t="s">
        <v>20</v>
      </c>
    </row>
    <row r="365" spans="1:12" x14ac:dyDescent="0.45">
      <c r="A365" s="1" t="s">
        <v>49</v>
      </c>
      <c r="B365">
        <v>2018</v>
      </c>
      <c r="C365">
        <v>38</v>
      </c>
      <c r="D365">
        <v>2101782.14</v>
      </c>
      <c r="E365">
        <v>606245</v>
      </c>
      <c r="F365">
        <v>0</v>
      </c>
      <c r="G365" s="2">
        <v>43394</v>
      </c>
      <c r="H365">
        <v>42</v>
      </c>
      <c r="I365">
        <v>10</v>
      </c>
      <c r="J365">
        <v>2018</v>
      </c>
      <c r="K365">
        <v>0</v>
      </c>
      <c r="L365" s="1" t="s">
        <v>48</v>
      </c>
    </row>
    <row r="366" spans="1:12" x14ac:dyDescent="0.45">
      <c r="A366" s="1" t="s">
        <v>17</v>
      </c>
      <c r="B366">
        <v>2019</v>
      </c>
      <c r="C366">
        <v>15</v>
      </c>
      <c r="D366">
        <v>215.62</v>
      </c>
      <c r="E366">
        <v>2</v>
      </c>
      <c r="F366">
        <v>0</v>
      </c>
      <c r="G366" s="2">
        <v>43604</v>
      </c>
      <c r="H366">
        <v>20</v>
      </c>
      <c r="I366">
        <v>5</v>
      </c>
      <c r="J366">
        <v>2019</v>
      </c>
      <c r="K366">
        <v>0</v>
      </c>
      <c r="L366" s="1" t="s">
        <v>16</v>
      </c>
    </row>
    <row r="367" spans="1:12" x14ac:dyDescent="0.45">
      <c r="A367" s="1" t="s">
        <v>25</v>
      </c>
      <c r="B367">
        <v>2019</v>
      </c>
      <c r="C367">
        <v>29</v>
      </c>
      <c r="D367">
        <v>58552.59</v>
      </c>
      <c r="E367">
        <v>638</v>
      </c>
      <c r="F367">
        <v>0</v>
      </c>
      <c r="G367" s="2">
        <v>43702</v>
      </c>
      <c r="H367">
        <v>34</v>
      </c>
      <c r="I367">
        <v>8</v>
      </c>
      <c r="J367">
        <v>2019</v>
      </c>
      <c r="K367">
        <v>0</v>
      </c>
      <c r="L367" s="1" t="s">
        <v>24</v>
      </c>
    </row>
    <row r="368" spans="1:12" x14ac:dyDescent="0.45">
      <c r="A368" s="1" t="s">
        <v>25</v>
      </c>
      <c r="B368">
        <v>2020</v>
      </c>
      <c r="C368">
        <v>30</v>
      </c>
      <c r="D368">
        <v>49.5</v>
      </c>
      <c r="E368">
        <v>2</v>
      </c>
      <c r="F368">
        <v>0</v>
      </c>
      <c r="G368" s="2">
        <v>44073</v>
      </c>
      <c r="H368">
        <v>35</v>
      </c>
      <c r="I368">
        <v>8</v>
      </c>
      <c r="J368">
        <v>2020</v>
      </c>
      <c r="K368">
        <v>0</v>
      </c>
      <c r="L368" s="1" t="s">
        <v>24</v>
      </c>
    </row>
    <row r="369" spans="1:12" x14ac:dyDescent="0.45">
      <c r="A369" s="1" t="s">
        <v>25</v>
      </c>
      <c r="B369">
        <v>2020</v>
      </c>
      <c r="C369">
        <v>15</v>
      </c>
      <c r="D369">
        <v>524.70000000000005</v>
      </c>
      <c r="E369">
        <v>16</v>
      </c>
      <c r="F369">
        <v>0</v>
      </c>
      <c r="G369" s="2">
        <v>43968</v>
      </c>
      <c r="H369">
        <v>20</v>
      </c>
      <c r="I369">
        <v>5</v>
      </c>
      <c r="J369">
        <v>2020</v>
      </c>
      <c r="K369">
        <v>0</v>
      </c>
      <c r="L369" s="1" t="s">
        <v>24</v>
      </c>
    </row>
    <row r="370" spans="1:12" x14ac:dyDescent="0.45">
      <c r="A370" s="1" t="s">
        <v>39</v>
      </c>
      <c r="B370">
        <v>2018</v>
      </c>
      <c r="C370">
        <v>14</v>
      </c>
      <c r="D370">
        <v>40.76</v>
      </c>
      <c r="E370">
        <v>2</v>
      </c>
      <c r="F370">
        <v>0</v>
      </c>
      <c r="G370" s="2">
        <v>43226</v>
      </c>
      <c r="H370">
        <v>18</v>
      </c>
      <c r="I370">
        <v>4</v>
      </c>
      <c r="J370">
        <v>2018</v>
      </c>
      <c r="K370">
        <v>0</v>
      </c>
      <c r="L370" s="1" t="s">
        <v>38</v>
      </c>
    </row>
    <row r="371" spans="1:12" x14ac:dyDescent="0.45">
      <c r="A371" s="1" t="s">
        <v>41</v>
      </c>
      <c r="B371">
        <v>2019</v>
      </c>
      <c r="C371">
        <v>2</v>
      </c>
      <c r="D371">
        <v>762101.54</v>
      </c>
      <c r="E371">
        <v>242344</v>
      </c>
      <c r="F371">
        <v>0</v>
      </c>
      <c r="G371" s="2">
        <v>43513</v>
      </c>
      <c r="H371">
        <v>7</v>
      </c>
      <c r="I371">
        <v>2</v>
      </c>
      <c r="J371">
        <v>2019</v>
      </c>
      <c r="K371">
        <v>1</v>
      </c>
      <c r="L371" s="1" t="s">
        <v>40</v>
      </c>
    </row>
    <row r="372" spans="1:12" x14ac:dyDescent="0.45">
      <c r="A372" s="1" t="s">
        <v>41</v>
      </c>
      <c r="B372">
        <v>2020</v>
      </c>
      <c r="C372">
        <v>43</v>
      </c>
      <c r="D372">
        <v>1122741.6399999999</v>
      </c>
      <c r="E372">
        <v>325465</v>
      </c>
      <c r="F372">
        <v>0</v>
      </c>
      <c r="G372" s="2">
        <v>44164</v>
      </c>
      <c r="H372">
        <v>48</v>
      </c>
      <c r="I372">
        <v>11</v>
      </c>
      <c r="J372">
        <v>2020</v>
      </c>
      <c r="K372">
        <v>0</v>
      </c>
      <c r="L372" s="1" t="s">
        <v>40</v>
      </c>
    </row>
    <row r="373" spans="1:12" x14ac:dyDescent="0.45">
      <c r="A373" s="1" t="s">
        <v>47</v>
      </c>
      <c r="B373">
        <v>2019</v>
      </c>
      <c r="C373">
        <v>51</v>
      </c>
      <c r="D373">
        <v>997041.56</v>
      </c>
      <c r="E373">
        <v>250749</v>
      </c>
      <c r="F373">
        <v>0</v>
      </c>
      <c r="G373" s="2">
        <v>43856</v>
      </c>
      <c r="H373">
        <v>4</v>
      </c>
      <c r="I373">
        <v>1</v>
      </c>
      <c r="J373">
        <v>2020</v>
      </c>
      <c r="K373">
        <v>1</v>
      </c>
      <c r="L373" s="1" t="s">
        <v>46</v>
      </c>
    </row>
    <row r="374" spans="1:12" x14ac:dyDescent="0.45">
      <c r="A374" s="1" t="s">
        <v>49</v>
      </c>
      <c r="B374">
        <v>2019</v>
      </c>
      <c r="C374">
        <v>36</v>
      </c>
      <c r="D374">
        <v>2552240.0499999998</v>
      </c>
      <c r="E374">
        <v>709677</v>
      </c>
      <c r="F374">
        <v>0</v>
      </c>
      <c r="G374" s="2">
        <v>43751</v>
      </c>
      <c r="H374">
        <v>41</v>
      </c>
      <c r="I374">
        <v>10</v>
      </c>
      <c r="J374">
        <v>2019</v>
      </c>
      <c r="K374">
        <v>0</v>
      </c>
      <c r="L374" s="1" t="s">
        <v>48</v>
      </c>
    </row>
    <row r="375" spans="1:12" x14ac:dyDescent="0.45">
      <c r="A375" s="1" t="s">
        <v>1</v>
      </c>
      <c r="B375">
        <v>2019</v>
      </c>
      <c r="C375">
        <v>1</v>
      </c>
      <c r="D375">
        <v>1311041.8400000001</v>
      </c>
      <c r="E375">
        <v>110477</v>
      </c>
      <c r="F375">
        <v>0</v>
      </c>
      <c r="G375" s="2">
        <v>43506</v>
      </c>
      <c r="H375">
        <v>6</v>
      </c>
      <c r="I375">
        <v>2</v>
      </c>
      <c r="J375">
        <v>2019</v>
      </c>
      <c r="K375">
        <v>1</v>
      </c>
      <c r="L375" s="1" t="s">
        <v>0</v>
      </c>
    </row>
    <row r="376" spans="1:12" x14ac:dyDescent="0.45">
      <c r="A376" s="1" t="s">
        <v>7</v>
      </c>
      <c r="B376">
        <v>2020</v>
      </c>
      <c r="C376">
        <v>5</v>
      </c>
      <c r="D376">
        <v>36121.089999999997</v>
      </c>
      <c r="E376">
        <v>2980</v>
      </c>
      <c r="F376">
        <v>0</v>
      </c>
      <c r="G376" s="2">
        <v>43898</v>
      </c>
      <c r="H376">
        <v>10</v>
      </c>
      <c r="I376">
        <v>3</v>
      </c>
      <c r="J376">
        <v>2020</v>
      </c>
      <c r="K376">
        <v>0</v>
      </c>
      <c r="L376" s="1" t="s">
        <v>6</v>
      </c>
    </row>
    <row r="377" spans="1:12" x14ac:dyDescent="0.45">
      <c r="A377" s="1" t="s">
        <v>7</v>
      </c>
      <c r="B377">
        <v>2019</v>
      </c>
      <c r="C377">
        <v>11</v>
      </c>
      <c r="D377">
        <v>41132.9</v>
      </c>
      <c r="E377">
        <v>3821</v>
      </c>
      <c r="F377">
        <v>0</v>
      </c>
      <c r="G377" s="2">
        <v>43576</v>
      </c>
      <c r="H377">
        <v>16</v>
      </c>
      <c r="I377">
        <v>4</v>
      </c>
      <c r="J377">
        <v>2019</v>
      </c>
      <c r="K377">
        <v>0</v>
      </c>
      <c r="L377" s="1" t="s">
        <v>6</v>
      </c>
    </row>
    <row r="378" spans="1:12" x14ac:dyDescent="0.45">
      <c r="A378" s="1" t="s">
        <v>27</v>
      </c>
      <c r="B378">
        <v>2020</v>
      </c>
      <c r="C378">
        <v>2</v>
      </c>
      <c r="D378">
        <v>0</v>
      </c>
      <c r="E378">
        <v>0</v>
      </c>
      <c r="F378">
        <v>0</v>
      </c>
      <c r="G378" s="2">
        <v>43877</v>
      </c>
      <c r="H378">
        <v>7</v>
      </c>
      <c r="I378">
        <v>2</v>
      </c>
      <c r="J378">
        <v>2020</v>
      </c>
      <c r="K378">
        <v>1</v>
      </c>
      <c r="L378" s="1" t="s">
        <v>26</v>
      </c>
    </row>
    <row r="379" spans="1:12" x14ac:dyDescent="0.45">
      <c r="A379" s="1" t="s">
        <v>3</v>
      </c>
      <c r="B379">
        <v>2019</v>
      </c>
      <c r="C379">
        <v>39</v>
      </c>
      <c r="D379">
        <v>0</v>
      </c>
      <c r="E379">
        <v>0</v>
      </c>
      <c r="F379">
        <v>0</v>
      </c>
      <c r="G379" s="2">
        <v>43772</v>
      </c>
      <c r="H379">
        <v>44</v>
      </c>
      <c r="I379">
        <v>10</v>
      </c>
      <c r="J379">
        <v>2019</v>
      </c>
      <c r="K379">
        <v>0</v>
      </c>
      <c r="L379" s="1" t="s">
        <v>2</v>
      </c>
    </row>
    <row r="380" spans="1:12" x14ac:dyDescent="0.45">
      <c r="A380" s="1" t="s">
        <v>39</v>
      </c>
      <c r="B380">
        <v>2018</v>
      </c>
      <c r="C380">
        <v>49</v>
      </c>
      <c r="D380">
        <v>0</v>
      </c>
      <c r="E380">
        <v>0</v>
      </c>
      <c r="F380">
        <v>0</v>
      </c>
      <c r="G380" s="2">
        <v>43471</v>
      </c>
      <c r="H380">
        <v>1</v>
      </c>
      <c r="I380">
        <v>1</v>
      </c>
      <c r="J380">
        <v>2019</v>
      </c>
      <c r="K380">
        <v>1</v>
      </c>
      <c r="L380" s="1" t="s">
        <v>38</v>
      </c>
    </row>
    <row r="381" spans="1:12" x14ac:dyDescent="0.45">
      <c r="A381" s="1" t="s">
        <v>39</v>
      </c>
      <c r="B381">
        <v>2019</v>
      </c>
      <c r="C381">
        <v>9</v>
      </c>
      <c r="D381">
        <v>9630</v>
      </c>
      <c r="E381">
        <v>9</v>
      </c>
      <c r="F381">
        <v>0</v>
      </c>
      <c r="G381" s="2">
        <v>43562</v>
      </c>
      <c r="H381">
        <v>14</v>
      </c>
      <c r="I381">
        <v>4</v>
      </c>
      <c r="J381">
        <v>2019</v>
      </c>
      <c r="K381">
        <v>0</v>
      </c>
      <c r="L381" s="1" t="s">
        <v>38</v>
      </c>
    </row>
    <row r="382" spans="1:12" x14ac:dyDescent="0.45">
      <c r="A382" s="1" t="s">
        <v>23</v>
      </c>
      <c r="B382">
        <v>2017</v>
      </c>
      <c r="C382">
        <v>51</v>
      </c>
      <c r="D382">
        <v>5540.25</v>
      </c>
      <c r="E382">
        <v>223</v>
      </c>
      <c r="F382">
        <v>0</v>
      </c>
      <c r="G382" s="2">
        <v>43121</v>
      </c>
      <c r="H382">
        <v>3</v>
      </c>
      <c r="I382">
        <v>1</v>
      </c>
      <c r="J382">
        <v>2018</v>
      </c>
      <c r="K382">
        <v>1</v>
      </c>
      <c r="L382" s="1" t="s">
        <v>22</v>
      </c>
    </row>
    <row r="383" spans="1:12" x14ac:dyDescent="0.45">
      <c r="A383" s="1" t="s">
        <v>35</v>
      </c>
      <c r="B383">
        <v>2018</v>
      </c>
      <c r="C383">
        <v>27</v>
      </c>
      <c r="D383">
        <v>77345.83</v>
      </c>
      <c r="E383">
        <v>4179</v>
      </c>
      <c r="F383">
        <v>0</v>
      </c>
      <c r="G383" s="2">
        <v>43317</v>
      </c>
      <c r="H383">
        <v>31</v>
      </c>
      <c r="I383">
        <v>7</v>
      </c>
      <c r="J383">
        <v>2018</v>
      </c>
      <c r="K383">
        <v>0</v>
      </c>
      <c r="L383" s="1" t="s">
        <v>34</v>
      </c>
    </row>
    <row r="384" spans="1:12" x14ac:dyDescent="0.45">
      <c r="A384" s="1" t="s">
        <v>35</v>
      </c>
      <c r="B384">
        <v>2018</v>
      </c>
      <c r="C384">
        <v>26</v>
      </c>
      <c r="D384">
        <v>109793.84</v>
      </c>
      <c r="E384">
        <v>6003</v>
      </c>
      <c r="F384">
        <v>0</v>
      </c>
      <c r="G384" s="2">
        <v>43310</v>
      </c>
      <c r="H384">
        <v>30</v>
      </c>
      <c r="I384">
        <v>7</v>
      </c>
      <c r="J384">
        <v>2018</v>
      </c>
      <c r="K384">
        <v>0</v>
      </c>
      <c r="L384" s="1" t="s">
        <v>34</v>
      </c>
    </row>
    <row r="385" spans="1:12" x14ac:dyDescent="0.45">
      <c r="A385" s="1" t="s">
        <v>35</v>
      </c>
      <c r="B385">
        <v>2019</v>
      </c>
      <c r="C385">
        <v>37</v>
      </c>
      <c r="D385">
        <v>-0.01</v>
      </c>
      <c r="E385">
        <v>-1</v>
      </c>
      <c r="F385">
        <v>0</v>
      </c>
      <c r="G385" s="2">
        <v>43758</v>
      </c>
      <c r="H385">
        <v>42</v>
      </c>
      <c r="I385">
        <v>10</v>
      </c>
      <c r="J385">
        <v>2019</v>
      </c>
      <c r="K385">
        <v>0</v>
      </c>
      <c r="L385" s="1" t="s">
        <v>34</v>
      </c>
    </row>
    <row r="386" spans="1:12" x14ac:dyDescent="0.45">
      <c r="A386" s="1" t="s">
        <v>21</v>
      </c>
      <c r="B386">
        <v>2018</v>
      </c>
      <c r="C386">
        <v>30</v>
      </c>
      <c r="D386">
        <v>14776394.470000001</v>
      </c>
      <c r="E386">
        <v>1681066</v>
      </c>
      <c r="F386">
        <v>0</v>
      </c>
      <c r="G386" s="2">
        <v>43338</v>
      </c>
      <c r="H386">
        <v>34</v>
      </c>
      <c r="I386">
        <v>8</v>
      </c>
      <c r="J386">
        <v>2018</v>
      </c>
      <c r="K386">
        <v>0</v>
      </c>
      <c r="L386" s="1" t="s">
        <v>20</v>
      </c>
    </row>
    <row r="387" spans="1:12" x14ac:dyDescent="0.45">
      <c r="A387" s="1" t="s">
        <v>35</v>
      </c>
      <c r="B387">
        <v>2020</v>
      </c>
      <c r="C387">
        <v>6</v>
      </c>
      <c r="D387">
        <v>0</v>
      </c>
      <c r="E387">
        <v>0</v>
      </c>
      <c r="F387">
        <v>0</v>
      </c>
      <c r="G387" s="2">
        <v>43905</v>
      </c>
      <c r="H387">
        <v>11</v>
      </c>
      <c r="I387">
        <v>3</v>
      </c>
      <c r="J387">
        <v>2020</v>
      </c>
      <c r="K387">
        <v>0</v>
      </c>
      <c r="L387" s="1" t="s">
        <v>34</v>
      </c>
    </row>
    <row r="388" spans="1:12" x14ac:dyDescent="0.45">
      <c r="A388" s="1" t="s">
        <v>31</v>
      </c>
      <c r="B388">
        <v>2018</v>
      </c>
      <c r="C388">
        <v>49</v>
      </c>
      <c r="D388">
        <v>121395.49</v>
      </c>
      <c r="E388">
        <v>40760</v>
      </c>
      <c r="F388">
        <v>0</v>
      </c>
      <c r="G388" s="2">
        <v>43471</v>
      </c>
      <c r="H388">
        <v>1</v>
      </c>
      <c r="I388">
        <v>1</v>
      </c>
      <c r="J388">
        <v>2019</v>
      </c>
      <c r="K388">
        <v>1</v>
      </c>
      <c r="L388" s="1" t="s">
        <v>30</v>
      </c>
    </row>
    <row r="389" spans="1:12" x14ac:dyDescent="0.45">
      <c r="A389" s="1" t="s">
        <v>49</v>
      </c>
      <c r="B389">
        <v>2018</v>
      </c>
      <c r="C389">
        <v>40</v>
      </c>
      <c r="D389">
        <v>2227131.98</v>
      </c>
      <c r="E389">
        <v>688949</v>
      </c>
      <c r="F389">
        <v>0</v>
      </c>
      <c r="G389" s="2">
        <v>43408</v>
      </c>
      <c r="H389">
        <v>44</v>
      </c>
      <c r="I389">
        <v>10</v>
      </c>
      <c r="J389">
        <v>2018</v>
      </c>
      <c r="K389">
        <v>0</v>
      </c>
      <c r="L389" s="1" t="s">
        <v>48</v>
      </c>
    </row>
    <row r="390" spans="1:12" x14ac:dyDescent="0.45">
      <c r="A390" s="1" t="s">
        <v>45</v>
      </c>
      <c r="B390">
        <v>2019</v>
      </c>
      <c r="C390">
        <v>15</v>
      </c>
      <c r="D390">
        <v>8483.66</v>
      </c>
      <c r="E390">
        <v>2283</v>
      </c>
      <c r="F390">
        <v>0</v>
      </c>
      <c r="G390" s="2">
        <v>43604</v>
      </c>
      <c r="H390">
        <v>20</v>
      </c>
      <c r="I390">
        <v>5</v>
      </c>
      <c r="J390">
        <v>2019</v>
      </c>
      <c r="K390">
        <v>0</v>
      </c>
      <c r="L390" s="1" t="s">
        <v>44</v>
      </c>
    </row>
    <row r="391" spans="1:12" x14ac:dyDescent="0.45">
      <c r="A391" s="1" t="s">
        <v>19</v>
      </c>
      <c r="B391">
        <v>2020</v>
      </c>
      <c r="C391">
        <v>17</v>
      </c>
      <c r="D391">
        <v>33584.230000000003</v>
      </c>
      <c r="E391">
        <v>1768</v>
      </c>
      <c r="F391">
        <v>0</v>
      </c>
      <c r="G391" s="2">
        <v>43982</v>
      </c>
      <c r="H391">
        <v>22</v>
      </c>
      <c r="I391">
        <v>5</v>
      </c>
      <c r="J391">
        <v>2020</v>
      </c>
      <c r="K391">
        <v>0</v>
      </c>
      <c r="L391" s="1" t="s">
        <v>18</v>
      </c>
    </row>
    <row r="392" spans="1:12" x14ac:dyDescent="0.45">
      <c r="A392" s="1" t="s">
        <v>23</v>
      </c>
      <c r="B392">
        <v>2019</v>
      </c>
      <c r="C392">
        <v>50</v>
      </c>
      <c r="D392">
        <v>24632.17</v>
      </c>
      <c r="E392">
        <v>3223</v>
      </c>
      <c r="F392">
        <v>0</v>
      </c>
      <c r="G392" s="2">
        <v>43849</v>
      </c>
      <c r="H392">
        <v>3</v>
      </c>
      <c r="I392">
        <v>1</v>
      </c>
      <c r="J392">
        <v>2020</v>
      </c>
      <c r="K392">
        <v>1</v>
      </c>
      <c r="L392" s="1" t="s">
        <v>22</v>
      </c>
    </row>
    <row r="393" spans="1:12" x14ac:dyDescent="0.45">
      <c r="A393" s="1" t="s">
        <v>39</v>
      </c>
      <c r="B393">
        <v>2018</v>
      </c>
      <c r="C393">
        <v>19</v>
      </c>
      <c r="D393">
        <v>-27.06</v>
      </c>
      <c r="E393">
        <v>-1</v>
      </c>
      <c r="F393">
        <v>0</v>
      </c>
      <c r="G393" s="2">
        <v>43261</v>
      </c>
      <c r="H393">
        <v>23</v>
      </c>
      <c r="I393">
        <v>6</v>
      </c>
      <c r="J393">
        <v>2018</v>
      </c>
      <c r="K393">
        <v>0</v>
      </c>
      <c r="L393" s="1" t="s">
        <v>38</v>
      </c>
    </row>
    <row r="394" spans="1:12" x14ac:dyDescent="0.45">
      <c r="A394" s="1" t="s">
        <v>29</v>
      </c>
      <c r="B394">
        <v>2019</v>
      </c>
      <c r="C394">
        <v>7</v>
      </c>
      <c r="D394">
        <v>2115.86</v>
      </c>
      <c r="E394">
        <v>30</v>
      </c>
      <c r="F394">
        <v>0</v>
      </c>
      <c r="G394" s="2">
        <v>43548</v>
      </c>
      <c r="H394">
        <v>12</v>
      </c>
      <c r="I394">
        <v>3</v>
      </c>
      <c r="J394">
        <v>2019</v>
      </c>
      <c r="K394">
        <v>0</v>
      </c>
      <c r="L394" s="1" t="s">
        <v>28</v>
      </c>
    </row>
    <row r="395" spans="1:12" x14ac:dyDescent="0.45">
      <c r="A395" s="1" t="s">
        <v>29</v>
      </c>
      <c r="B395">
        <v>2018</v>
      </c>
      <c r="C395">
        <v>9</v>
      </c>
      <c r="D395">
        <v>1617.44</v>
      </c>
      <c r="E395">
        <v>38</v>
      </c>
      <c r="F395">
        <v>0</v>
      </c>
      <c r="G395" s="2">
        <v>43191</v>
      </c>
      <c r="H395">
        <v>13</v>
      </c>
      <c r="I395">
        <v>3</v>
      </c>
      <c r="J395">
        <v>2018</v>
      </c>
      <c r="K395">
        <v>0</v>
      </c>
      <c r="L395" s="1" t="s">
        <v>28</v>
      </c>
    </row>
    <row r="396" spans="1:12" x14ac:dyDescent="0.45">
      <c r="A396" s="1" t="s">
        <v>17</v>
      </c>
      <c r="B396">
        <v>2019</v>
      </c>
      <c r="C396">
        <v>11</v>
      </c>
      <c r="D396">
        <v>106.17</v>
      </c>
      <c r="E396">
        <v>1</v>
      </c>
      <c r="F396">
        <v>0</v>
      </c>
      <c r="G396" s="2">
        <v>43576</v>
      </c>
      <c r="H396">
        <v>16</v>
      </c>
      <c r="I396">
        <v>4</v>
      </c>
      <c r="J396">
        <v>2019</v>
      </c>
      <c r="K396">
        <v>0</v>
      </c>
      <c r="L396" s="1" t="s">
        <v>16</v>
      </c>
    </row>
    <row r="397" spans="1:12" x14ac:dyDescent="0.45">
      <c r="A397" s="1" t="s">
        <v>13</v>
      </c>
      <c r="B397">
        <v>2020</v>
      </c>
      <c r="C397">
        <v>51</v>
      </c>
      <c r="D397">
        <v>4554.99</v>
      </c>
      <c r="E397">
        <v>63</v>
      </c>
      <c r="F397">
        <v>514</v>
      </c>
      <c r="G397" s="2">
        <v>44220</v>
      </c>
      <c r="H397">
        <v>4</v>
      </c>
      <c r="I397">
        <v>1</v>
      </c>
      <c r="J397">
        <v>2021</v>
      </c>
      <c r="K397">
        <v>1</v>
      </c>
      <c r="L397" s="1" t="s">
        <v>12</v>
      </c>
    </row>
    <row r="398" spans="1:12" x14ac:dyDescent="0.45">
      <c r="A398" s="1" t="s">
        <v>41</v>
      </c>
      <c r="B398">
        <v>2020</v>
      </c>
      <c r="C398">
        <v>33</v>
      </c>
      <c r="D398">
        <v>1277809.8999999999</v>
      </c>
      <c r="E398">
        <v>389991</v>
      </c>
      <c r="F398">
        <v>0</v>
      </c>
      <c r="G398" s="2">
        <v>44094</v>
      </c>
      <c r="H398">
        <v>38</v>
      </c>
      <c r="I398">
        <v>9</v>
      </c>
      <c r="J398">
        <v>2020</v>
      </c>
      <c r="K398">
        <v>0</v>
      </c>
      <c r="L398" s="1" t="s">
        <v>40</v>
      </c>
    </row>
    <row r="399" spans="1:12" x14ac:dyDescent="0.45">
      <c r="A399" s="1" t="s">
        <v>41</v>
      </c>
      <c r="B399">
        <v>2019</v>
      </c>
      <c r="C399">
        <v>26</v>
      </c>
      <c r="D399">
        <v>777662.29</v>
      </c>
      <c r="E399">
        <v>272334</v>
      </c>
      <c r="F399">
        <v>0</v>
      </c>
      <c r="G399" s="2">
        <v>43681</v>
      </c>
      <c r="H399">
        <v>31</v>
      </c>
      <c r="I399">
        <v>7</v>
      </c>
      <c r="J399">
        <v>2019</v>
      </c>
      <c r="K399">
        <v>0</v>
      </c>
      <c r="L399" s="1" t="s">
        <v>40</v>
      </c>
    </row>
    <row r="400" spans="1:12" x14ac:dyDescent="0.45">
      <c r="A400" s="1" t="s">
        <v>47</v>
      </c>
      <c r="B400">
        <v>2018</v>
      </c>
      <c r="C400">
        <v>18</v>
      </c>
      <c r="D400">
        <v>3054301.29</v>
      </c>
      <c r="E400">
        <v>696993</v>
      </c>
      <c r="F400">
        <v>0</v>
      </c>
      <c r="G400" s="2">
        <v>43254</v>
      </c>
      <c r="H400">
        <v>22</v>
      </c>
      <c r="I400">
        <v>5</v>
      </c>
      <c r="J400">
        <v>2018</v>
      </c>
      <c r="K400">
        <v>0</v>
      </c>
      <c r="L400" s="1" t="s">
        <v>46</v>
      </c>
    </row>
    <row r="401" spans="1:12" x14ac:dyDescent="0.45">
      <c r="A401" s="1" t="s">
        <v>49</v>
      </c>
      <c r="B401">
        <v>2020</v>
      </c>
      <c r="C401">
        <v>33</v>
      </c>
      <c r="D401">
        <v>3307095.77</v>
      </c>
      <c r="E401">
        <v>872451</v>
      </c>
      <c r="F401">
        <v>0</v>
      </c>
      <c r="G401" s="2">
        <v>44094</v>
      </c>
      <c r="H401">
        <v>38</v>
      </c>
      <c r="I401">
        <v>9</v>
      </c>
      <c r="J401">
        <v>2020</v>
      </c>
      <c r="K401">
        <v>0</v>
      </c>
      <c r="L401" s="1" t="s">
        <v>48</v>
      </c>
    </row>
    <row r="402" spans="1:12" x14ac:dyDescent="0.45">
      <c r="A402" s="1" t="s">
        <v>17</v>
      </c>
      <c r="B402">
        <v>2020</v>
      </c>
      <c r="C402">
        <v>23</v>
      </c>
      <c r="D402">
        <v>109330.02</v>
      </c>
      <c r="E402">
        <v>1145</v>
      </c>
      <c r="F402">
        <v>0</v>
      </c>
      <c r="G402" s="2">
        <v>44024</v>
      </c>
      <c r="H402">
        <v>28</v>
      </c>
      <c r="I402">
        <v>7</v>
      </c>
      <c r="J402">
        <v>2020</v>
      </c>
      <c r="K402">
        <v>0</v>
      </c>
      <c r="L402" s="1" t="s">
        <v>16</v>
      </c>
    </row>
    <row r="403" spans="1:12" x14ac:dyDescent="0.45">
      <c r="A403" s="1" t="s">
        <v>45</v>
      </c>
      <c r="B403">
        <v>2018</v>
      </c>
      <c r="C403">
        <v>44</v>
      </c>
      <c r="D403">
        <v>19080.400000000001</v>
      </c>
      <c r="E403">
        <v>8148</v>
      </c>
      <c r="F403">
        <v>0</v>
      </c>
      <c r="G403" s="2">
        <v>43436</v>
      </c>
      <c r="H403">
        <v>48</v>
      </c>
      <c r="I403">
        <v>11</v>
      </c>
      <c r="J403">
        <v>2018</v>
      </c>
      <c r="K403">
        <v>0</v>
      </c>
      <c r="L403" s="1" t="s">
        <v>44</v>
      </c>
    </row>
    <row r="404" spans="1:12" x14ac:dyDescent="0.45">
      <c r="A404" s="1" t="s">
        <v>45</v>
      </c>
      <c r="B404">
        <v>2019</v>
      </c>
      <c r="C404">
        <v>41</v>
      </c>
      <c r="D404">
        <v>5706.15</v>
      </c>
      <c r="E404">
        <v>910</v>
      </c>
      <c r="F404">
        <v>0</v>
      </c>
      <c r="G404" s="2">
        <v>43786</v>
      </c>
      <c r="H404">
        <v>46</v>
      </c>
      <c r="I404">
        <v>11</v>
      </c>
      <c r="J404">
        <v>2019</v>
      </c>
      <c r="K404">
        <v>0</v>
      </c>
      <c r="L404" s="1" t="s">
        <v>44</v>
      </c>
    </row>
    <row r="405" spans="1:12" x14ac:dyDescent="0.45">
      <c r="A405" s="1" t="s">
        <v>37</v>
      </c>
      <c r="B405">
        <v>2018</v>
      </c>
      <c r="C405">
        <v>42</v>
      </c>
      <c r="D405">
        <v>11605.06</v>
      </c>
      <c r="E405">
        <v>3996</v>
      </c>
      <c r="F405">
        <v>0</v>
      </c>
      <c r="G405" s="2">
        <v>43422</v>
      </c>
      <c r="H405">
        <v>46</v>
      </c>
      <c r="I405">
        <v>11</v>
      </c>
      <c r="J405">
        <v>2018</v>
      </c>
      <c r="K405">
        <v>0</v>
      </c>
      <c r="L405" s="1" t="s">
        <v>36</v>
      </c>
    </row>
    <row r="406" spans="1:12" x14ac:dyDescent="0.45">
      <c r="A406" s="1" t="s">
        <v>19</v>
      </c>
      <c r="B406">
        <v>2019</v>
      </c>
      <c r="C406">
        <v>15</v>
      </c>
      <c r="D406">
        <v>3733.86</v>
      </c>
      <c r="E406">
        <v>135</v>
      </c>
      <c r="F406">
        <v>0</v>
      </c>
      <c r="G406" s="2">
        <v>43604</v>
      </c>
      <c r="H406">
        <v>20</v>
      </c>
      <c r="I406">
        <v>5</v>
      </c>
      <c r="J406">
        <v>2019</v>
      </c>
      <c r="K406">
        <v>0</v>
      </c>
      <c r="L406" s="1" t="s">
        <v>18</v>
      </c>
    </row>
    <row r="407" spans="1:12" x14ac:dyDescent="0.45">
      <c r="A407" s="1" t="s">
        <v>51</v>
      </c>
      <c r="B407">
        <v>2019</v>
      </c>
      <c r="C407">
        <v>12</v>
      </c>
      <c r="D407">
        <v>42324.39</v>
      </c>
      <c r="E407">
        <v>4777</v>
      </c>
      <c r="F407">
        <v>0</v>
      </c>
      <c r="G407" s="2">
        <v>43583</v>
      </c>
      <c r="H407">
        <v>17</v>
      </c>
      <c r="I407">
        <v>4</v>
      </c>
      <c r="J407">
        <v>2019</v>
      </c>
      <c r="K407">
        <v>0</v>
      </c>
      <c r="L407" s="1" t="s">
        <v>50</v>
      </c>
    </row>
    <row r="408" spans="1:12" x14ac:dyDescent="0.45">
      <c r="A408" s="1" t="s">
        <v>39</v>
      </c>
      <c r="B408">
        <v>2019</v>
      </c>
      <c r="C408">
        <v>40</v>
      </c>
      <c r="D408">
        <v>0</v>
      </c>
      <c r="E408">
        <v>0</v>
      </c>
      <c r="F408">
        <v>0</v>
      </c>
      <c r="G408" s="2">
        <v>43779</v>
      </c>
      <c r="H408">
        <v>45</v>
      </c>
      <c r="I408">
        <v>11</v>
      </c>
      <c r="J408">
        <v>2019</v>
      </c>
      <c r="K408">
        <v>0</v>
      </c>
      <c r="L408" s="1" t="s">
        <v>38</v>
      </c>
    </row>
    <row r="409" spans="1:12" x14ac:dyDescent="0.45">
      <c r="A409" s="1" t="s">
        <v>23</v>
      </c>
      <c r="B409">
        <v>2019</v>
      </c>
      <c r="C409">
        <v>45</v>
      </c>
      <c r="D409">
        <v>23279.39</v>
      </c>
      <c r="E409">
        <v>3024</v>
      </c>
      <c r="F409">
        <v>0</v>
      </c>
      <c r="G409" s="2">
        <v>43814</v>
      </c>
      <c r="H409">
        <v>50</v>
      </c>
      <c r="I409">
        <v>12</v>
      </c>
      <c r="J409">
        <v>2019</v>
      </c>
      <c r="K409">
        <v>0</v>
      </c>
      <c r="L409" s="1" t="s">
        <v>22</v>
      </c>
    </row>
    <row r="410" spans="1:12" x14ac:dyDescent="0.45">
      <c r="A410" s="1" t="s">
        <v>23</v>
      </c>
      <c r="B410">
        <v>2019</v>
      </c>
      <c r="C410">
        <v>42</v>
      </c>
      <c r="D410">
        <v>29121.02</v>
      </c>
      <c r="E410">
        <v>4396</v>
      </c>
      <c r="F410">
        <v>0</v>
      </c>
      <c r="G410" s="2">
        <v>43793</v>
      </c>
      <c r="H410">
        <v>47</v>
      </c>
      <c r="I410">
        <v>11</v>
      </c>
      <c r="J410">
        <v>2019</v>
      </c>
      <c r="K410">
        <v>0</v>
      </c>
      <c r="L410" s="1" t="s">
        <v>22</v>
      </c>
    </row>
    <row r="411" spans="1:12" x14ac:dyDescent="0.45">
      <c r="A411" s="1" t="s">
        <v>25</v>
      </c>
      <c r="B411">
        <v>2020</v>
      </c>
      <c r="C411">
        <v>19</v>
      </c>
      <c r="D411">
        <v>889.05</v>
      </c>
      <c r="E411">
        <v>26</v>
      </c>
      <c r="F411">
        <v>0</v>
      </c>
      <c r="G411" s="2">
        <v>43996</v>
      </c>
      <c r="H411">
        <v>24</v>
      </c>
      <c r="I411">
        <v>6</v>
      </c>
      <c r="J411">
        <v>2020</v>
      </c>
      <c r="K411">
        <v>0</v>
      </c>
      <c r="L411" s="1" t="s">
        <v>24</v>
      </c>
    </row>
    <row r="412" spans="1:12" x14ac:dyDescent="0.45">
      <c r="A412" s="1" t="s">
        <v>49</v>
      </c>
      <c r="B412">
        <v>2018</v>
      </c>
      <c r="C412">
        <v>32</v>
      </c>
      <c r="D412">
        <v>2404766.84</v>
      </c>
      <c r="E412">
        <v>621474</v>
      </c>
      <c r="F412">
        <v>0</v>
      </c>
      <c r="G412" s="2">
        <v>43352</v>
      </c>
      <c r="H412">
        <v>36</v>
      </c>
      <c r="I412">
        <v>9</v>
      </c>
      <c r="J412">
        <v>2018</v>
      </c>
      <c r="K412">
        <v>0</v>
      </c>
      <c r="L412" s="1" t="s">
        <v>48</v>
      </c>
    </row>
    <row r="413" spans="1:12" x14ac:dyDescent="0.45">
      <c r="A413" s="1" t="s">
        <v>31</v>
      </c>
      <c r="B413">
        <v>2020</v>
      </c>
      <c r="C413">
        <v>15</v>
      </c>
      <c r="D413">
        <v>314858.68</v>
      </c>
      <c r="E413">
        <v>117805</v>
      </c>
      <c r="F413">
        <v>0</v>
      </c>
      <c r="G413" s="2">
        <v>43968</v>
      </c>
      <c r="H413">
        <v>20</v>
      </c>
      <c r="I413">
        <v>5</v>
      </c>
      <c r="J413">
        <v>2020</v>
      </c>
      <c r="K413">
        <v>0</v>
      </c>
      <c r="L413" s="1" t="s">
        <v>30</v>
      </c>
    </row>
    <row r="414" spans="1:12" x14ac:dyDescent="0.45">
      <c r="A414" s="1" t="s">
        <v>31</v>
      </c>
      <c r="B414">
        <v>2018</v>
      </c>
      <c r="C414">
        <v>23</v>
      </c>
      <c r="D414">
        <v>223672.19</v>
      </c>
      <c r="E414">
        <v>27019</v>
      </c>
      <c r="F414">
        <v>0</v>
      </c>
      <c r="G414" s="2">
        <v>43289</v>
      </c>
      <c r="H414">
        <v>27</v>
      </c>
      <c r="I414">
        <v>7</v>
      </c>
      <c r="J414">
        <v>2018</v>
      </c>
      <c r="K414">
        <v>0</v>
      </c>
      <c r="L414" s="1" t="s">
        <v>30</v>
      </c>
    </row>
    <row r="415" spans="1:12" x14ac:dyDescent="0.45">
      <c r="A415" s="1" t="s">
        <v>1</v>
      </c>
      <c r="B415">
        <v>2018</v>
      </c>
      <c r="C415">
        <v>43</v>
      </c>
      <c r="D415">
        <v>1300442.25</v>
      </c>
      <c r="E415">
        <v>108484</v>
      </c>
      <c r="F415">
        <v>0</v>
      </c>
      <c r="G415" s="2">
        <v>43429</v>
      </c>
      <c r="H415">
        <v>47</v>
      </c>
      <c r="I415">
        <v>11</v>
      </c>
      <c r="J415">
        <v>2018</v>
      </c>
      <c r="K415">
        <v>0</v>
      </c>
      <c r="L415" s="1" t="s">
        <v>0</v>
      </c>
    </row>
    <row r="416" spans="1:12" x14ac:dyDescent="0.45">
      <c r="A416" s="1" t="s">
        <v>9</v>
      </c>
      <c r="B416">
        <v>2018</v>
      </c>
      <c r="C416">
        <v>42</v>
      </c>
      <c r="D416">
        <v>0</v>
      </c>
      <c r="E416">
        <v>0</v>
      </c>
      <c r="F416">
        <v>0</v>
      </c>
      <c r="G416" s="2">
        <v>43422</v>
      </c>
      <c r="H416">
        <v>46</v>
      </c>
      <c r="I416">
        <v>11</v>
      </c>
      <c r="J416">
        <v>2018</v>
      </c>
      <c r="K416">
        <v>0</v>
      </c>
      <c r="L416" s="1" t="s">
        <v>8</v>
      </c>
    </row>
    <row r="417" spans="1:12" x14ac:dyDescent="0.45">
      <c r="A417" s="1" t="s">
        <v>19</v>
      </c>
      <c r="B417">
        <v>2020</v>
      </c>
      <c r="C417">
        <v>33</v>
      </c>
      <c r="D417">
        <v>28779.21</v>
      </c>
      <c r="E417">
        <v>1882</v>
      </c>
      <c r="F417">
        <v>0</v>
      </c>
      <c r="G417" s="2">
        <v>44094</v>
      </c>
      <c r="H417">
        <v>38</v>
      </c>
      <c r="I417">
        <v>9</v>
      </c>
      <c r="J417">
        <v>2020</v>
      </c>
      <c r="K417">
        <v>0</v>
      </c>
      <c r="L417" s="1" t="s">
        <v>18</v>
      </c>
    </row>
    <row r="418" spans="1:12" x14ac:dyDescent="0.45">
      <c r="A418" s="1" t="s">
        <v>7</v>
      </c>
      <c r="B418">
        <v>2019</v>
      </c>
      <c r="C418">
        <v>26</v>
      </c>
      <c r="D418">
        <v>31743.16</v>
      </c>
      <c r="E418">
        <v>2883</v>
      </c>
      <c r="F418">
        <v>0</v>
      </c>
      <c r="G418" s="2">
        <v>43681</v>
      </c>
      <c r="H418">
        <v>31</v>
      </c>
      <c r="I418">
        <v>7</v>
      </c>
      <c r="J418">
        <v>2019</v>
      </c>
      <c r="K418">
        <v>0</v>
      </c>
      <c r="L418" s="1" t="s">
        <v>6</v>
      </c>
    </row>
    <row r="419" spans="1:12" x14ac:dyDescent="0.45">
      <c r="A419" s="1" t="s">
        <v>5</v>
      </c>
      <c r="B419">
        <v>2017</v>
      </c>
      <c r="C419">
        <v>50</v>
      </c>
      <c r="D419">
        <v>1026.74</v>
      </c>
      <c r="E419">
        <v>54</v>
      </c>
      <c r="F419">
        <v>0</v>
      </c>
      <c r="G419" s="2">
        <v>43114</v>
      </c>
      <c r="H419">
        <v>2</v>
      </c>
      <c r="I419">
        <v>1</v>
      </c>
      <c r="J419">
        <v>2018</v>
      </c>
      <c r="K419">
        <v>1</v>
      </c>
      <c r="L419" s="1" t="s">
        <v>4</v>
      </c>
    </row>
    <row r="420" spans="1:12" x14ac:dyDescent="0.45">
      <c r="A420" s="1" t="s">
        <v>45</v>
      </c>
      <c r="B420">
        <v>2020</v>
      </c>
      <c r="C420">
        <v>13</v>
      </c>
      <c r="D420">
        <v>3409.39</v>
      </c>
      <c r="E420">
        <v>682</v>
      </c>
      <c r="F420">
        <v>0</v>
      </c>
      <c r="G420" s="2">
        <v>43954</v>
      </c>
      <c r="H420">
        <v>18</v>
      </c>
      <c r="I420">
        <v>4</v>
      </c>
      <c r="J420">
        <v>2020</v>
      </c>
      <c r="K420">
        <v>0</v>
      </c>
      <c r="L420" s="1" t="s">
        <v>44</v>
      </c>
    </row>
    <row r="421" spans="1:12" x14ac:dyDescent="0.45">
      <c r="A421" s="1" t="s">
        <v>3</v>
      </c>
      <c r="B421">
        <v>2019</v>
      </c>
      <c r="C421">
        <v>51</v>
      </c>
      <c r="D421">
        <v>0</v>
      </c>
      <c r="E421">
        <v>0</v>
      </c>
      <c r="F421">
        <v>0</v>
      </c>
      <c r="G421" s="2">
        <v>43856</v>
      </c>
      <c r="H421">
        <v>4</v>
      </c>
      <c r="I421">
        <v>1</v>
      </c>
      <c r="J421">
        <v>2020</v>
      </c>
      <c r="K421">
        <v>1</v>
      </c>
      <c r="L421" s="1" t="s">
        <v>2</v>
      </c>
    </row>
    <row r="422" spans="1:12" x14ac:dyDescent="0.45">
      <c r="A422" s="1" t="s">
        <v>17</v>
      </c>
      <c r="B422">
        <v>2018</v>
      </c>
      <c r="C422">
        <v>40</v>
      </c>
      <c r="D422">
        <v>109.45</v>
      </c>
      <c r="E422">
        <v>1</v>
      </c>
      <c r="F422">
        <v>0</v>
      </c>
      <c r="G422" s="2">
        <v>43408</v>
      </c>
      <c r="H422">
        <v>44</v>
      </c>
      <c r="I422">
        <v>10</v>
      </c>
      <c r="J422">
        <v>2018</v>
      </c>
      <c r="K422">
        <v>0</v>
      </c>
      <c r="L422" s="1" t="s">
        <v>16</v>
      </c>
    </row>
    <row r="423" spans="1:12" x14ac:dyDescent="0.45">
      <c r="A423" s="1" t="s">
        <v>11</v>
      </c>
      <c r="B423">
        <v>2018</v>
      </c>
      <c r="C423">
        <v>30</v>
      </c>
      <c r="D423">
        <v>0</v>
      </c>
      <c r="E423">
        <v>0</v>
      </c>
      <c r="F423">
        <v>0</v>
      </c>
      <c r="G423" s="2">
        <v>43338</v>
      </c>
      <c r="H423">
        <v>34</v>
      </c>
      <c r="I423">
        <v>8</v>
      </c>
      <c r="J423">
        <v>2018</v>
      </c>
      <c r="K423">
        <v>0</v>
      </c>
      <c r="L423" s="1" t="s">
        <v>10</v>
      </c>
    </row>
    <row r="424" spans="1:12" x14ac:dyDescent="0.45">
      <c r="A424" s="1" t="s">
        <v>39</v>
      </c>
      <c r="B424">
        <v>2019</v>
      </c>
      <c r="C424">
        <v>23</v>
      </c>
      <c r="D424">
        <v>122.38</v>
      </c>
      <c r="E424">
        <v>1</v>
      </c>
      <c r="F424">
        <v>0</v>
      </c>
      <c r="G424" s="2">
        <v>43660</v>
      </c>
      <c r="H424">
        <v>28</v>
      </c>
      <c r="I424">
        <v>7</v>
      </c>
      <c r="J424">
        <v>2019</v>
      </c>
      <c r="K424">
        <v>0</v>
      </c>
      <c r="L424" s="1" t="s">
        <v>38</v>
      </c>
    </row>
    <row r="425" spans="1:12" x14ac:dyDescent="0.45">
      <c r="A425" s="1" t="s">
        <v>35</v>
      </c>
      <c r="B425">
        <v>2018</v>
      </c>
      <c r="C425">
        <v>53</v>
      </c>
      <c r="D425">
        <v>-522.04999999999995</v>
      </c>
      <c r="E425">
        <v>-39</v>
      </c>
      <c r="F425">
        <v>0</v>
      </c>
      <c r="G425" s="2">
        <v>43499</v>
      </c>
      <c r="H425">
        <v>5</v>
      </c>
      <c r="I425">
        <v>1</v>
      </c>
      <c r="J425">
        <v>2019</v>
      </c>
      <c r="K425">
        <v>1</v>
      </c>
      <c r="L425" s="1" t="s">
        <v>34</v>
      </c>
    </row>
    <row r="426" spans="1:12" x14ac:dyDescent="0.45">
      <c r="A426" s="1" t="s">
        <v>35</v>
      </c>
      <c r="B426">
        <v>2020</v>
      </c>
      <c r="C426">
        <v>8</v>
      </c>
      <c r="D426">
        <v>0</v>
      </c>
      <c r="E426">
        <v>0</v>
      </c>
      <c r="F426">
        <v>0</v>
      </c>
      <c r="G426" s="2">
        <v>43919</v>
      </c>
      <c r="H426">
        <v>13</v>
      </c>
      <c r="I426">
        <v>3</v>
      </c>
      <c r="J426">
        <v>2020</v>
      </c>
      <c r="K426">
        <v>0</v>
      </c>
      <c r="L426" s="1" t="s">
        <v>34</v>
      </c>
    </row>
    <row r="427" spans="1:12" x14ac:dyDescent="0.45">
      <c r="A427" s="1" t="s">
        <v>1</v>
      </c>
      <c r="B427">
        <v>2019</v>
      </c>
      <c r="C427">
        <v>51</v>
      </c>
      <c r="D427">
        <v>1377880.21</v>
      </c>
      <c r="E427">
        <v>128557</v>
      </c>
      <c r="F427">
        <v>0</v>
      </c>
      <c r="G427" s="2">
        <v>43856</v>
      </c>
      <c r="H427">
        <v>4</v>
      </c>
      <c r="I427">
        <v>1</v>
      </c>
      <c r="J427">
        <v>2020</v>
      </c>
      <c r="K427">
        <v>1</v>
      </c>
      <c r="L427" s="1" t="s">
        <v>0</v>
      </c>
    </row>
    <row r="428" spans="1:12" x14ac:dyDescent="0.45">
      <c r="A428" s="1" t="s">
        <v>9</v>
      </c>
      <c r="B428">
        <v>2019</v>
      </c>
      <c r="C428">
        <v>3</v>
      </c>
      <c r="D428">
        <v>0</v>
      </c>
      <c r="E428">
        <v>0</v>
      </c>
      <c r="F428">
        <v>0</v>
      </c>
      <c r="G428" s="2">
        <v>43520</v>
      </c>
      <c r="H428">
        <v>8</v>
      </c>
      <c r="I428">
        <v>2</v>
      </c>
      <c r="J428">
        <v>2019</v>
      </c>
      <c r="K428">
        <v>0</v>
      </c>
      <c r="L428" s="1" t="s">
        <v>8</v>
      </c>
    </row>
    <row r="429" spans="1:12" x14ac:dyDescent="0.45">
      <c r="A429" s="1" t="s">
        <v>37</v>
      </c>
      <c r="B429">
        <v>2017</v>
      </c>
      <c r="C429">
        <v>52</v>
      </c>
      <c r="D429">
        <v>21163.71</v>
      </c>
      <c r="E429">
        <v>4584</v>
      </c>
      <c r="F429">
        <v>0</v>
      </c>
      <c r="G429" s="2">
        <v>43128</v>
      </c>
      <c r="H429">
        <v>4</v>
      </c>
      <c r="I429">
        <v>1</v>
      </c>
      <c r="J429">
        <v>2018</v>
      </c>
      <c r="K429">
        <v>1</v>
      </c>
      <c r="L429" s="1" t="s">
        <v>36</v>
      </c>
    </row>
    <row r="430" spans="1:12" x14ac:dyDescent="0.45">
      <c r="A430" s="1" t="s">
        <v>5</v>
      </c>
      <c r="B430">
        <v>2020</v>
      </c>
      <c r="C430">
        <v>4</v>
      </c>
      <c r="D430">
        <v>2433.83</v>
      </c>
      <c r="E430">
        <v>83</v>
      </c>
      <c r="F430">
        <v>0</v>
      </c>
      <c r="G430" s="2">
        <v>43891</v>
      </c>
      <c r="H430">
        <v>9</v>
      </c>
      <c r="I430">
        <v>2</v>
      </c>
      <c r="J430">
        <v>2020</v>
      </c>
      <c r="K430">
        <v>0</v>
      </c>
      <c r="L430" s="1" t="s">
        <v>4</v>
      </c>
    </row>
    <row r="431" spans="1:12" x14ac:dyDescent="0.45">
      <c r="A431" s="1" t="s">
        <v>51</v>
      </c>
      <c r="B431">
        <v>2018</v>
      </c>
      <c r="C431">
        <v>49</v>
      </c>
      <c r="D431">
        <v>22925.52</v>
      </c>
      <c r="E431">
        <v>4286</v>
      </c>
      <c r="F431">
        <v>0</v>
      </c>
      <c r="G431" s="2">
        <v>43471</v>
      </c>
      <c r="H431">
        <v>1</v>
      </c>
      <c r="I431">
        <v>1</v>
      </c>
      <c r="J431">
        <v>2019</v>
      </c>
      <c r="K431">
        <v>1</v>
      </c>
      <c r="L431" s="1" t="s">
        <v>50</v>
      </c>
    </row>
    <row r="432" spans="1:12" x14ac:dyDescent="0.45">
      <c r="A432" s="1" t="s">
        <v>23</v>
      </c>
      <c r="B432">
        <v>2018</v>
      </c>
      <c r="C432">
        <v>39</v>
      </c>
      <c r="D432">
        <v>25869.69</v>
      </c>
      <c r="E432">
        <v>1375</v>
      </c>
      <c r="F432">
        <v>0</v>
      </c>
      <c r="G432" s="2">
        <v>43401</v>
      </c>
      <c r="H432">
        <v>43</v>
      </c>
      <c r="I432">
        <v>10</v>
      </c>
      <c r="J432">
        <v>2018</v>
      </c>
      <c r="K432">
        <v>0</v>
      </c>
      <c r="L432" s="1" t="s">
        <v>22</v>
      </c>
    </row>
    <row r="433" spans="1:12" x14ac:dyDescent="0.45">
      <c r="A433" s="1" t="s">
        <v>23</v>
      </c>
      <c r="B433">
        <v>2020</v>
      </c>
      <c r="C433">
        <v>12</v>
      </c>
      <c r="D433">
        <v>251148.34</v>
      </c>
      <c r="E433">
        <v>21487</v>
      </c>
      <c r="F433">
        <v>0</v>
      </c>
      <c r="G433" s="2">
        <v>43947</v>
      </c>
      <c r="H433">
        <v>17</v>
      </c>
      <c r="I433">
        <v>4</v>
      </c>
      <c r="J433">
        <v>2020</v>
      </c>
      <c r="K433">
        <v>0</v>
      </c>
      <c r="L433" s="1" t="s">
        <v>22</v>
      </c>
    </row>
    <row r="434" spans="1:12" x14ac:dyDescent="0.45">
      <c r="A434" s="1" t="s">
        <v>23</v>
      </c>
      <c r="B434">
        <v>2018</v>
      </c>
      <c r="C434">
        <v>33</v>
      </c>
      <c r="D434">
        <v>32247.5</v>
      </c>
      <c r="E434">
        <v>1693</v>
      </c>
      <c r="F434">
        <v>0</v>
      </c>
      <c r="G434" s="2">
        <v>43359</v>
      </c>
      <c r="H434">
        <v>37</v>
      </c>
      <c r="I434">
        <v>9</v>
      </c>
      <c r="J434">
        <v>2018</v>
      </c>
      <c r="K434">
        <v>0</v>
      </c>
      <c r="L434" s="1" t="s">
        <v>22</v>
      </c>
    </row>
    <row r="435" spans="1:12" x14ac:dyDescent="0.45">
      <c r="A435" s="1" t="s">
        <v>35</v>
      </c>
      <c r="B435">
        <v>2019</v>
      </c>
      <c r="C435">
        <v>23</v>
      </c>
      <c r="D435">
        <v>-6.07</v>
      </c>
      <c r="E435">
        <v>-3</v>
      </c>
      <c r="F435">
        <v>0</v>
      </c>
      <c r="G435" s="2">
        <v>43660</v>
      </c>
      <c r="H435">
        <v>28</v>
      </c>
      <c r="I435">
        <v>7</v>
      </c>
      <c r="J435">
        <v>2019</v>
      </c>
      <c r="K435">
        <v>0</v>
      </c>
      <c r="L435" s="1" t="s">
        <v>34</v>
      </c>
    </row>
    <row r="436" spans="1:12" x14ac:dyDescent="0.45">
      <c r="A436" s="1" t="s">
        <v>35</v>
      </c>
      <c r="B436">
        <v>2019</v>
      </c>
      <c r="C436">
        <v>35</v>
      </c>
      <c r="D436">
        <v>-0.03</v>
      </c>
      <c r="E436">
        <v>-3</v>
      </c>
      <c r="F436">
        <v>0</v>
      </c>
      <c r="G436" s="2">
        <v>43744</v>
      </c>
      <c r="H436">
        <v>40</v>
      </c>
      <c r="I436">
        <v>10</v>
      </c>
      <c r="J436">
        <v>2019</v>
      </c>
      <c r="K436">
        <v>0</v>
      </c>
      <c r="L436" s="1" t="s">
        <v>34</v>
      </c>
    </row>
    <row r="437" spans="1:12" x14ac:dyDescent="0.45">
      <c r="A437" s="1" t="s">
        <v>31</v>
      </c>
      <c r="B437">
        <v>2017</v>
      </c>
      <c r="C437">
        <v>49</v>
      </c>
      <c r="D437">
        <v>100251.81</v>
      </c>
      <c r="E437">
        <v>13016</v>
      </c>
      <c r="F437">
        <v>0</v>
      </c>
      <c r="G437" s="2">
        <v>43107</v>
      </c>
      <c r="H437">
        <v>1</v>
      </c>
      <c r="I437">
        <v>1</v>
      </c>
      <c r="J437">
        <v>2018</v>
      </c>
      <c r="K437">
        <v>1</v>
      </c>
      <c r="L437" s="1" t="s">
        <v>30</v>
      </c>
    </row>
    <row r="438" spans="1:12" x14ac:dyDescent="0.45">
      <c r="A438" s="1" t="s">
        <v>45</v>
      </c>
      <c r="B438">
        <v>2018</v>
      </c>
      <c r="C438">
        <v>27</v>
      </c>
      <c r="D438">
        <v>4657.42</v>
      </c>
      <c r="E438">
        <v>744</v>
      </c>
      <c r="F438">
        <v>0</v>
      </c>
      <c r="G438" s="2">
        <v>43317</v>
      </c>
      <c r="H438">
        <v>31</v>
      </c>
      <c r="I438">
        <v>7</v>
      </c>
      <c r="J438">
        <v>2018</v>
      </c>
      <c r="K438">
        <v>0</v>
      </c>
      <c r="L438" s="1" t="s">
        <v>44</v>
      </c>
    </row>
    <row r="439" spans="1:12" x14ac:dyDescent="0.45">
      <c r="A439" s="1" t="s">
        <v>53</v>
      </c>
      <c r="B439">
        <v>2018</v>
      </c>
      <c r="C439">
        <v>2</v>
      </c>
      <c r="D439">
        <v>-100</v>
      </c>
      <c r="E439">
        <v>-1</v>
      </c>
      <c r="F439">
        <v>0</v>
      </c>
      <c r="G439" s="2">
        <v>43142</v>
      </c>
      <c r="H439">
        <v>6</v>
      </c>
      <c r="I439">
        <v>2</v>
      </c>
      <c r="J439">
        <v>2018</v>
      </c>
      <c r="K439">
        <v>1</v>
      </c>
      <c r="L439" s="1" t="s">
        <v>52</v>
      </c>
    </row>
    <row r="440" spans="1:12" x14ac:dyDescent="0.45">
      <c r="A440" s="1" t="s">
        <v>13</v>
      </c>
      <c r="B440">
        <v>2018</v>
      </c>
      <c r="C440">
        <v>5</v>
      </c>
      <c r="D440">
        <v>4488.96</v>
      </c>
      <c r="E440">
        <v>76</v>
      </c>
      <c r="F440">
        <v>0</v>
      </c>
      <c r="G440" s="2">
        <v>43163</v>
      </c>
      <c r="H440">
        <v>9</v>
      </c>
      <c r="I440">
        <v>2</v>
      </c>
      <c r="J440">
        <v>2018</v>
      </c>
      <c r="K440">
        <v>0</v>
      </c>
      <c r="L440" s="1" t="s">
        <v>12</v>
      </c>
    </row>
    <row r="441" spans="1:12" x14ac:dyDescent="0.45">
      <c r="A441" s="1" t="s">
        <v>51</v>
      </c>
      <c r="B441">
        <v>2019</v>
      </c>
      <c r="C441">
        <v>16</v>
      </c>
      <c r="D441">
        <v>53132.81</v>
      </c>
      <c r="E441">
        <v>5957</v>
      </c>
      <c r="F441">
        <v>0</v>
      </c>
      <c r="G441" s="2">
        <v>43611</v>
      </c>
      <c r="H441">
        <v>21</v>
      </c>
      <c r="I441">
        <v>5</v>
      </c>
      <c r="J441">
        <v>2019</v>
      </c>
      <c r="K441">
        <v>0</v>
      </c>
      <c r="L441" s="1" t="s">
        <v>50</v>
      </c>
    </row>
    <row r="442" spans="1:12" x14ac:dyDescent="0.45">
      <c r="A442" s="1" t="s">
        <v>39</v>
      </c>
      <c r="B442">
        <v>2020</v>
      </c>
      <c r="C442">
        <v>41</v>
      </c>
      <c r="D442">
        <v>0</v>
      </c>
      <c r="E442">
        <v>0</v>
      </c>
      <c r="F442">
        <v>0</v>
      </c>
      <c r="G442" s="2">
        <v>44150</v>
      </c>
      <c r="H442">
        <v>46</v>
      </c>
      <c r="I442">
        <v>11</v>
      </c>
      <c r="J442">
        <v>2020</v>
      </c>
      <c r="K442">
        <v>0</v>
      </c>
      <c r="L442" s="1" t="s">
        <v>38</v>
      </c>
    </row>
    <row r="443" spans="1:12" x14ac:dyDescent="0.45">
      <c r="A443" s="1" t="s">
        <v>17</v>
      </c>
      <c r="B443">
        <v>2018</v>
      </c>
      <c r="C443">
        <v>5</v>
      </c>
      <c r="D443">
        <v>2744.25</v>
      </c>
      <c r="E443">
        <v>7</v>
      </c>
      <c r="F443">
        <v>0</v>
      </c>
      <c r="G443" s="2">
        <v>43163</v>
      </c>
      <c r="H443">
        <v>9</v>
      </c>
      <c r="I443">
        <v>2</v>
      </c>
      <c r="J443">
        <v>2018</v>
      </c>
      <c r="K443">
        <v>0</v>
      </c>
      <c r="L443" s="1" t="s">
        <v>16</v>
      </c>
    </row>
    <row r="444" spans="1:12" x14ac:dyDescent="0.45">
      <c r="A444" s="1" t="s">
        <v>47</v>
      </c>
      <c r="B444">
        <v>2020</v>
      </c>
      <c r="C444">
        <v>18</v>
      </c>
      <c r="D444">
        <v>4677684.62</v>
      </c>
      <c r="E444">
        <v>1074855</v>
      </c>
      <c r="F444">
        <v>0</v>
      </c>
      <c r="G444" s="2">
        <v>43989</v>
      </c>
      <c r="H444">
        <v>23</v>
      </c>
      <c r="I444">
        <v>6</v>
      </c>
      <c r="J444">
        <v>2020</v>
      </c>
      <c r="K444">
        <v>0</v>
      </c>
      <c r="L444" s="1" t="s">
        <v>46</v>
      </c>
    </row>
    <row r="445" spans="1:12" x14ac:dyDescent="0.45">
      <c r="A445" s="1" t="s">
        <v>21</v>
      </c>
      <c r="B445">
        <v>2018</v>
      </c>
      <c r="C445">
        <v>38</v>
      </c>
      <c r="D445">
        <v>11866615.369999999</v>
      </c>
      <c r="E445">
        <v>1447432</v>
      </c>
      <c r="F445">
        <v>0</v>
      </c>
      <c r="G445" s="2">
        <v>43394</v>
      </c>
      <c r="H445">
        <v>42</v>
      </c>
      <c r="I445">
        <v>10</v>
      </c>
      <c r="J445">
        <v>2018</v>
      </c>
      <c r="K445">
        <v>0</v>
      </c>
      <c r="L445" s="1" t="s">
        <v>20</v>
      </c>
    </row>
    <row r="446" spans="1:12" x14ac:dyDescent="0.45">
      <c r="A446" s="1" t="s">
        <v>49</v>
      </c>
      <c r="B446">
        <v>2020</v>
      </c>
      <c r="C446">
        <v>32</v>
      </c>
      <c r="D446">
        <v>3161187.63</v>
      </c>
      <c r="E446">
        <v>831842</v>
      </c>
      <c r="F446">
        <v>0</v>
      </c>
      <c r="G446" s="2">
        <v>44087</v>
      </c>
      <c r="H446">
        <v>37</v>
      </c>
      <c r="I446">
        <v>9</v>
      </c>
      <c r="J446">
        <v>2020</v>
      </c>
      <c r="K446">
        <v>0</v>
      </c>
      <c r="L446" s="1" t="s">
        <v>48</v>
      </c>
    </row>
    <row r="447" spans="1:12" x14ac:dyDescent="0.45">
      <c r="A447" s="1" t="s">
        <v>15</v>
      </c>
      <c r="B447">
        <v>2020</v>
      </c>
      <c r="C447">
        <v>6</v>
      </c>
      <c r="D447">
        <v>488.88</v>
      </c>
      <c r="E447">
        <v>108</v>
      </c>
      <c r="F447">
        <v>0</v>
      </c>
      <c r="G447" s="2">
        <v>43905</v>
      </c>
      <c r="H447">
        <v>11</v>
      </c>
      <c r="I447">
        <v>3</v>
      </c>
      <c r="J447">
        <v>2020</v>
      </c>
      <c r="K447">
        <v>0</v>
      </c>
      <c r="L447" s="1" t="s">
        <v>14</v>
      </c>
    </row>
    <row r="448" spans="1:12" x14ac:dyDescent="0.45">
      <c r="A448" s="1" t="s">
        <v>7</v>
      </c>
      <c r="B448">
        <v>2020</v>
      </c>
      <c r="C448">
        <v>9</v>
      </c>
      <c r="D448">
        <v>11234.27</v>
      </c>
      <c r="E448">
        <v>667</v>
      </c>
      <c r="F448">
        <v>0</v>
      </c>
      <c r="G448" s="2">
        <v>43926</v>
      </c>
      <c r="H448">
        <v>14</v>
      </c>
      <c r="I448">
        <v>4</v>
      </c>
      <c r="J448">
        <v>2020</v>
      </c>
      <c r="K448">
        <v>0</v>
      </c>
      <c r="L448" s="1" t="s">
        <v>6</v>
      </c>
    </row>
    <row r="449" spans="1:12" x14ac:dyDescent="0.45">
      <c r="A449" s="1" t="s">
        <v>5</v>
      </c>
      <c r="B449">
        <v>2020</v>
      </c>
      <c r="C449">
        <v>10</v>
      </c>
      <c r="D449">
        <v>0</v>
      </c>
      <c r="E449">
        <v>0</v>
      </c>
      <c r="F449">
        <v>0</v>
      </c>
      <c r="G449" s="2">
        <v>43933</v>
      </c>
      <c r="H449">
        <v>15</v>
      </c>
      <c r="I449">
        <v>4</v>
      </c>
      <c r="J449">
        <v>2020</v>
      </c>
      <c r="K449">
        <v>0</v>
      </c>
      <c r="L449" s="1" t="s">
        <v>4</v>
      </c>
    </row>
    <row r="450" spans="1:12" x14ac:dyDescent="0.45">
      <c r="A450" s="1" t="s">
        <v>13</v>
      </c>
      <c r="B450">
        <v>2018</v>
      </c>
      <c r="C450">
        <v>17</v>
      </c>
      <c r="D450">
        <v>-1588.47</v>
      </c>
      <c r="E450">
        <v>-33</v>
      </c>
      <c r="F450">
        <v>0</v>
      </c>
      <c r="G450" s="2">
        <v>43247</v>
      </c>
      <c r="H450">
        <v>21</v>
      </c>
      <c r="I450">
        <v>5</v>
      </c>
      <c r="J450">
        <v>2018</v>
      </c>
      <c r="K450">
        <v>0</v>
      </c>
      <c r="L450" s="1" t="s">
        <v>12</v>
      </c>
    </row>
    <row r="451" spans="1:12" x14ac:dyDescent="0.45">
      <c r="A451" s="1" t="s">
        <v>51</v>
      </c>
      <c r="B451">
        <v>2019</v>
      </c>
      <c r="C451">
        <v>24</v>
      </c>
      <c r="D451">
        <v>255323.07</v>
      </c>
      <c r="E451">
        <v>48349</v>
      </c>
      <c r="F451">
        <v>0</v>
      </c>
      <c r="G451" s="2">
        <v>43667</v>
      </c>
      <c r="H451">
        <v>29</v>
      </c>
      <c r="I451">
        <v>7</v>
      </c>
      <c r="J451">
        <v>2019</v>
      </c>
      <c r="K451">
        <v>0</v>
      </c>
      <c r="L451" s="1" t="s">
        <v>50</v>
      </c>
    </row>
    <row r="452" spans="1:12" x14ac:dyDescent="0.45">
      <c r="A452" s="1" t="s">
        <v>51</v>
      </c>
      <c r="B452">
        <v>2019</v>
      </c>
      <c r="C452">
        <v>9</v>
      </c>
      <c r="D452">
        <v>48186.45</v>
      </c>
      <c r="E452">
        <v>5794</v>
      </c>
      <c r="F452">
        <v>0</v>
      </c>
      <c r="G452" s="2">
        <v>43562</v>
      </c>
      <c r="H452">
        <v>14</v>
      </c>
      <c r="I452">
        <v>4</v>
      </c>
      <c r="J452">
        <v>2019</v>
      </c>
      <c r="K452">
        <v>0</v>
      </c>
      <c r="L452" s="1" t="s">
        <v>50</v>
      </c>
    </row>
    <row r="453" spans="1:12" x14ac:dyDescent="0.45">
      <c r="A453" s="1" t="s">
        <v>3</v>
      </c>
      <c r="B453">
        <v>2018</v>
      </c>
      <c r="C453">
        <v>31</v>
      </c>
      <c r="D453">
        <v>899.88</v>
      </c>
      <c r="E453">
        <v>12</v>
      </c>
      <c r="F453">
        <v>0</v>
      </c>
      <c r="G453" s="2">
        <v>43345</v>
      </c>
      <c r="H453">
        <v>35</v>
      </c>
      <c r="I453">
        <v>8</v>
      </c>
      <c r="J453">
        <v>2018</v>
      </c>
      <c r="K453">
        <v>0</v>
      </c>
      <c r="L453" s="1" t="s">
        <v>2</v>
      </c>
    </row>
    <row r="454" spans="1:12" x14ac:dyDescent="0.45">
      <c r="A454" s="1" t="s">
        <v>3</v>
      </c>
      <c r="B454">
        <v>2019</v>
      </c>
      <c r="C454">
        <v>44</v>
      </c>
      <c r="D454">
        <v>0</v>
      </c>
      <c r="E454">
        <v>0</v>
      </c>
      <c r="F454">
        <v>0</v>
      </c>
      <c r="G454" s="2">
        <v>43807</v>
      </c>
      <c r="H454">
        <v>49</v>
      </c>
      <c r="I454">
        <v>12</v>
      </c>
      <c r="J454">
        <v>2019</v>
      </c>
      <c r="K454">
        <v>0</v>
      </c>
      <c r="L454" s="1" t="s">
        <v>2</v>
      </c>
    </row>
    <row r="455" spans="1:12" x14ac:dyDescent="0.45">
      <c r="A455" s="1" t="s">
        <v>17</v>
      </c>
      <c r="B455">
        <v>2020</v>
      </c>
      <c r="C455">
        <v>3</v>
      </c>
      <c r="D455">
        <v>0</v>
      </c>
      <c r="E455">
        <v>0</v>
      </c>
      <c r="F455">
        <v>0</v>
      </c>
      <c r="G455" s="2">
        <v>43884</v>
      </c>
      <c r="H455">
        <v>8</v>
      </c>
      <c r="I455">
        <v>2</v>
      </c>
      <c r="J455">
        <v>2020</v>
      </c>
      <c r="K455">
        <v>0</v>
      </c>
      <c r="L455" s="1" t="s">
        <v>16</v>
      </c>
    </row>
    <row r="456" spans="1:12" x14ac:dyDescent="0.45">
      <c r="A456" s="1" t="s">
        <v>25</v>
      </c>
      <c r="B456">
        <v>2019</v>
      </c>
      <c r="C456">
        <v>20</v>
      </c>
      <c r="D456">
        <v>205247.14</v>
      </c>
      <c r="E456">
        <v>2136</v>
      </c>
      <c r="F456">
        <v>0</v>
      </c>
      <c r="G456" s="2">
        <v>43639</v>
      </c>
      <c r="H456">
        <v>25</v>
      </c>
      <c r="I456">
        <v>6</v>
      </c>
      <c r="J456">
        <v>2019</v>
      </c>
      <c r="K456">
        <v>0</v>
      </c>
      <c r="L456" s="1" t="s">
        <v>24</v>
      </c>
    </row>
    <row r="457" spans="1:12" x14ac:dyDescent="0.45">
      <c r="A457" s="1" t="s">
        <v>25</v>
      </c>
      <c r="B457">
        <v>2019</v>
      </c>
      <c r="C457">
        <v>52</v>
      </c>
      <c r="D457">
        <v>496.47</v>
      </c>
      <c r="E457">
        <v>17</v>
      </c>
      <c r="F457">
        <v>0</v>
      </c>
      <c r="G457" s="2">
        <v>43863</v>
      </c>
      <c r="H457">
        <v>5</v>
      </c>
      <c r="I457">
        <v>1</v>
      </c>
      <c r="J457">
        <v>2020</v>
      </c>
      <c r="K457">
        <v>1</v>
      </c>
      <c r="L457" s="1" t="s">
        <v>24</v>
      </c>
    </row>
    <row r="458" spans="1:12" x14ac:dyDescent="0.45">
      <c r="A458" s="1" t="s">
        <v>1</v>
      </c>
      <c r="B458">
        <v>2020</v>
      </c>
      <c r="C458">
        <v>25</v>
      </c>
      <c r="D458">
        <v>2132748.59</v>
      </c>
      <c r="E458">
        <v>186017</v>
      </c>
      <c r="F458">
        <v>0</v>
      </c>
      <c r="G458" s="2">
        <v>44038</v>
      </c>
      <c r="H458">
        <v>30</v>
      </c>
      <c r="I458">
        <v>7</v>
      </c>
      <c r="J458">
        <v>2020</v>
      </c>
      <c r="K458">
        <v>0</v>
      </c>
      <c r="L458" s="1" t="s">
        <v>0</v>
      </c>
    </row>
    <row r="459" spans="1:12" x14ac:dyDescent="0.45">
      <c r="A459" s="1" t="s">
        <v>5</v>
      </c>
      <c r="B459">
        <v>2019</v>
      </c>
      <c r="C459">
        <v>19</v>
      </c>
      <c r="D459">
        <v>4837.45</v>
      </c>
      <c r="E459">
        <v>141</v>
      </c>
      <c r="F459">
        <v>0</v>
      </c>
      <c r="G459" s="2">
        <v>43632</v>
      </c>
      <c r="H459">
        <v>24</v>
      </c>
      <c r="I459">
        <v>6</v>
      </c>
      <c r="J459">
        <v>2019</v>
      </c>
      <c r="K459">
        <v>0</v>
      </c>
      <c r="L459" s="1" t="s">
        <v>4</v>
      </c>
    </row>
    <row r="460" spans="1:12" x14ac:dyDescent="0.45">
      <c r="A460" s="1" t="s">
        <v>13</v>
      </c>
      <c r="B460">
        <v>2020</v>
      </c>
      <c r="C460">
        <v>35</v>
      </c>
      <c r="D460">
        <v>9259.68</v>
      </c>
      <c r="E460">
        <v>130</v>
      </c>
      <c r="F460">
        <v>0</v>
      </c>
      <c r="G460" s="2">
        <v>44108</v>
      </c>
      <c r="H460">
        <v>40</v>
      </c>
      <c r="I460">
        <v>10</v>
      </c>
      <c r="J460">
        <v>2020</v>
      </c>
      <c r="K460">
        <v>0</v>
      </c>
      <c r="L460" s="1" t="s">
        <v>12</v>
      </c>
    </row>
    <row r="461" spans="1:12" x14ac:dyDescent="0.45">
      <c r="A461" s="1" t="s">
        <v>13</v>
      </c>
      <c r="B461">
        <v>2018</v>
      </c>
      <c r="C461">
        <v>46</v>
      </c>
      <c r="D461">
        <v>6641.95</v>
      </c>
      <c r="E461">
        <v>92</v>
      </c>
      <c r="F461">
        <v>0</v>
      </c>
      <c r="G461" s="2">
        <v>43450</v>
      </c>
      <c r="H461">
        <v>50</v>
      </c>
      <c r="I461">
        <v>12</v>
      </c>
      <c r="J461">
        <v>2018</v>
      </c>
      <c r="K461">
        <v>0</v>
      </c>
      <c r="L461" s="1" t="s">
        <v>12</v>
      </c>
    </row>
    <row r="462" spans="1:12" x14ac:dyDescent="0.45">
      <c r="A462" s="1" t="s">
        <v>51</v>
      </c>
      <c r="B462">
        <v>2020</v>
      </c>
      <c r="C462">
        <v>3</v>
      </c>
      <c r="D462">
        <v>239524.97</v>
      </c>
      <c r="E462">
        <v>47955</v>
      </c>
      <c r="F462">
        <v>0</v>
      </c>
      <c r="G462" s="2">
        <v>43884</v>
      </c>
      <c r="H462">
        <v>8</v>
      </c>
      <c r="I462">
        <v>2</v>
      </c>
      <c r="J462">
        <v>2020</v>
      </c>
      <c r="K462">
        <v>0</v>
      </c>
      <c r="L462" s="1" t="s">
        <v>50</v>
      </c>
    </row>
    <row r="463" spans="1:12" x14ac:dyDescent="0.45">
      <c r="A463" s="1" t="s">
        <v>73</v>
      </c>
      <c r="B463">
        <v>2018</v>
      </c>
      <c r="C463">
        <v>26</v>
      </c>
      <c r="D463">
        <v>0</v>
      </c>
      <c r="E463">
        <v>0</v>
      </c>
      <c r="F463">
        <v>0</v>
      </c>
      <c r="G463" s="2">
        <v>43310</v>
      </c>
      <c r="H463">
        <v>30</v>
      </c>
      <c r="I463">
        <v>7</v>
      </c>
      <c r="J463">
        <v>2018</v>
      </c>
      <c r="K463">
        <v>0</v>
      </c>
      <c r="L463" s="1"/>
    </row>
    <row r="464" spans="1:12" x14ac:dyDescent="0.45">
      <c r="A464" s="1" t="s">
        <v>15</v>
      </c>
      <c r="B464">
        <v>2019</v>
      </c>
      <c r="C464">
        <v>6</v>
      </c>
      <c r="D464">
        <v>0</v>
      </c>
      <c r="E464">
        <v>0</v>
      </c>
      <c r="F464">
        <v>0</v>
      </c>
      <c r="G464" s="2">
        <v>43541</v>
      </c>
      <c r="H464">
        <v>11</v>
      </c>
      <c r="I464">
        <v>3</v>
      </c>
      <c r="J464">
        <v>2019</v>
      </c>
      <c r="K464">
        <v>0</v>
      </c>
      <c r="L464" s="1" t="s">
        <v>14</v>
      </c>
    </row>
    <row r="465" spans="1:12" x14ac:dyDescent="0.45">
      <c r="A465" s="1" t="s">
        <v>25</v>
      </c>
      <c r="B465">
        <v>2019</v>
      </c>
      <c r="C465">
        <v>19</v>
      </c>
      <c r="D465">
        <v>269456.38</v>
      </c>
      <c r="E465">
        <v>2782</v>
      </c>
      <c r="F465">
        <v>0</v>
      </c>
      <c r="G465" s="2">
        <v>43632</v>
      </c>
      <c r="H465">
        <v>24</v>
      </c>
      <c r="I465">
        <v>6</v>
      </c>
      <c r="J465">
        <v>2019</v>
      </c>
      <c r="K465">
        <v>0</v>
      </c>
      <c r="L465" s="1" t="s">
        <v>24</v>
      </c>
    </row>
    <row r="466" spans="1:12" x14ac:dyDescent="0.45">
      <c r="A466" s="1" t="s">
        <v>41</v>
      </c>
      <c r="B466">
        <v>2020</v>
      </c>
      <c r="C466">
        <v>24</v>
      </c>
      <c r="D466">
        <v>1167363.1599999999</v>
      </c>
      <c r="E466">
        <v>390442</v>
      </c>
      <c r="F466">
        <v>0</v>
      </c>
      <c r="G466" s="2">
        <v>44031</v>
      </c>
      <c r="H466">
        <v>29</v>
      </c>
      <c r="I466">
        <v>7</v>
      </c>
      <c r="J466">
        <v>2020</v>
      </c>
      <c r="K466">
        <v>0</v>
      </c>
      <c r="L466" s="1" t="s">
        <v>40</v>
      </c>
    </row>
    <row r="467" spans="1:12" x14ac:dyDescent="0.45">
      <c r="A467" s="1" t="s">
        <v>47</v>
      </c>
      <c r="B467">
        <v>2018</v>
      </c>
      <c r="C467">
        <v>32</v>
      </c>
      <c r="D467">
        <v>1931124.5</v>
      </c>
      <c r="E467">
        <v>456073</v>
      </c>
      <c r="F467">
        <v>0</v>
      </c>
      <c r="G467" s="2">
        <v>43352</v>
      </c>
      <c r="H467">
        <v>36</v>
      </c>
      <c r="I467">
        <v>9</v>
      </c>
      <c r="J467">
        <v>2018</v>
      </c>
      <c r="K467">
        <v>0</v>
      </c>
      <c r="L467" s="1" t="s">
        <v>46</v>
      </c>
    </row>
    <row r="468" spans="1:12" x14ac:dyDescent="0.45">
      <c r="A468" s="1" t="s">
        <v>47</v>
      </c>
      <c r="B468">
        <v>2019</v>
      </c>
      <c r="C468">
        <v>1</v>
      </c>
      <c r="D468">
        <v>1025074.16</v>
      </c>
      <c r="E468">
        <v>246439</v>
      </c>
      <c r="F468">
        <v>0</v>
      </c>
      <c r="G468" s="2">
        <v>43506</v>
      </c>
      <c r="H468">
        <v>6</v>
      </c>
      <c r="I468">
        <v>2</v>
      </c>
      <c r="J468">
        <v>2019</v>
      </c>
      <c r="K468">
        <v>1</v>
      </c>
      <c r="L468" s="1" t="s">
        <v>46</v>
      </c>
    </row>
    <row r="469" spans="1:12" x14ac:dyDescent="0.45">
      <c r="A469" s="1" t="s">
        <v>21</v>
      </c>
      <c r="B469">
        <v>2018</v>
      </c>
      <c r="C469">
        <v>40</v>
      </c>
      <c r="D469">
        <v>11194064.449999999</v>
      </c>
      <c r="E469">
        <v>1413280</v>
      </c>
      <c r="F469">
        <v>0</v>
      </c>
      <c r="G469" s="2">
        <v>43408</v>
      </c>
      <c r="H469">
        <v>44</v>
      </c>
      <c r="I469">
        <v>10</v>
      </c>
      <c r="J469">
        <v>2018</v>
      </c>
      <c r="K469">
        <v>0</v>
      </c>
      <c r="L469" s="1" t="s">
        <v>20</v>
      </c>
    </row>
    <row r="470" spans="1:12" x14ac:dyDescent="0.45">
      <c r="A470" s="1" t="s">
        <v>1</v>
      </c>
      <c r="B470">
        <v>2018</v>
      </c>
      <c r="C470">
        <v>12</v>
      </c>
      <c r="D470">
        <v>1447341.11</v>
      </c>
      <c r="E470">
        <v>115289</v>
      </c>
      <c r="F470">
        <v>0</v>
      </c>
      <c r="G470" s="2">
        <v>43212</v>
      </c>
      <c r="H470">
        <v>16</v>
      </c>
      <c r="I470">
        <v>4</v>
      </c>
      <c r="J470">
        <v>2018</v>
      </c>
      <c r="K470">
        <v>0</v>
      </c>
      <c r="L470" s="1" t="s">
        <v>0</v>
      </c>
    </row>
    <row r="471" spans="1:12" x14ac:dyDescent="0.45">
      <c r="A471" s="1" t="s">
        <v>37</v>
      </c>
      <c r="B471">
        <v>2018</v>
      </c>
      <c r="C471">
        <v>23</v>
      </c>
      <c r="D471">
        <v>13795.74</v>
      </c>
      <c r="E471">
        <v>4649</v>
      </c>
      <c r="F471">
        <v>0</v>
      </c>
      <c r="G471" s="2">
        <v>43289</v>
      </c>
      <c r="H471">
        <v>27</v>
      </c>
      <c r="I471">
        <v>7</v>
      </c>
      <c r="J471">
        <v>2018</v>
      </c>
      <c r="K471">
        <v>0</v>
      </c>
      <c r="L471" s="1" t="s">
        <v>36</v>
      </c>
    </row>
    <row r="472" spans="1:12" x14ac:dyDescent="0.45">
      <c r="A472" s="1" t="s">
        <v>15</v>
      </c>
      <c r="B472">
        <v>2020</v>
      </c>
      <c r="C472">
        <v>35</v>
      </c>
      <c r="D472">
        <v>6550.34</v>
      </c>
      <c r="E472">
        <v>1314</v>
      </c>
      <c r="F472">
        <v>0</v>
      </c>
      <c r="G472" s="2">
        <v>44108</v>
      </c>
      <c r="H472">
        <v>40</v>
      </c>
      <c r="I472">
        <v>10</v>
      </c>
      <c r="J472">
        <v>2020</v>
      </c>
      <c r="K472">
        <v>0</v>
      </c>
      <c r="L472" s="1" t="s">
        <v>14</v>
      </c>
    </row>
    <row r="473" spans="1:12" x14ac:dyDescent="0.45">
      <c r="A473" s="1" t="s">
        <v>5</v>
      </c>
      <c r="B473">
        <v>2019</v>
      </c>
      <c r="C473">
        <v>11</v>
      </c>
      <c r="D473">
        <v>1466.32</v>
      </c>
      <c r="E473">
        <v>54</v>
      </c>
      <c r="F473">
        <v>0</v>
      </c>
      <c r="G473" s="2">
        <v>43576</v>
      </c>
      <c r="H473">
        <v>16</v>
      </c>
      <c r="I473">
        <v>4</v>
      </c>
      <c r="J473">
        <v>2019</v>
      </c>
      <c r="K473">
        <v>0</v>
      </c>
      <c r="L473" s="1" t="s">
        <v>4</v>
      </c>
    </row>
    <row r="474" spans="1:12" x14ac:dyDescent="0.45">
      <c r="A474" s="1" t="s">
        <v>13</v>
      </c>
      <c r="B474">
        <v>2018</v>
      </c>
      <c r="C474">
        <v>52</v>
      </c>
      <c r="D474">
        <v>6754.37</v>
      </c>
      <c r="E474">
        <v>95</v>
      </c>
      <c r="F474">
        <v>0</v>
      </c>
      <c r="G474" s="2">
        <v>43492</v>
      </c>
      <c r="H474">
        <v>4</v>
      </c>
      <c r="I474">
        <v>1</v>
      </c>
      <c r="J474">
        <v>2019</v>
      </c>
      <c r="K474">
        <v>1</v>
      </c>
      <c r="L474" s="1" t="s">
        <v>12</v>
      </c>
    </row>
    <row r="475" spans="1:12" x14ac:dyDescent="0.45">
      <c r="A475" s="1" t="s">
        <v>23</v>
      </c>
      <c r="B475">
        <v>2019</v>
      </c>
      <c r="C475">
        <v>11</v>
      </c>
      <c r="D475">
        <v>97834.78</v>
      </c>
      <c r="E475">
        <v>5416</v>
      </c>
      <c r="F475">
        <v>0</v>
      </c>
      <c r="G475" s="2">
        <v>43576</v>
      </c>
      <c r="H475">
        <v>16</v>
      </c>
      <c r="I475">
        <v>4</v>
      </c>
      <c r="J475">
        <v>2019</v>
      </c>
      <c r="K475">
        <v>0</v>
      </c>
      <c r="L475" s="1" t="s">
        <v>22</v>
      </c>
    </row>
    <row r="476" spans="1:12" x14ac:dyDescent="0.45">
      <c r="A476" s="1" t="s">
        <v>29</v>
      </c>
      <c r="B476">
        <v>2018</v>
      </c>
      <c r="C476">
        <v>23</v>
      </c>
      <c r="D476">
        <v>2357.96</v>
      </c>
      <c r="E476">
        <v>44</v>
      </c>
      <c r="F476">
        <v>0</v>
      </c>
      <c r="G476" s="2">
        <v>43289</v>
      </c>
      <c r="H476">
        <v>27</v>
      </c>
      <c r="I476">
        <v>7</v>
      </c>
      <c r="J476">
        <v>2018</v>
      </c>
      <c r="K476">
        <v>0</v>
      </c>
      <c r="L476" s="1" t="s">
        <v>28</v>
      </c>
    </row>
    <row r="477" spans="1:12" x14ac:dyDescent="0.45">
      <c r="A477" s="1" t="s">
        <v>47</v>
      </c>
      <c r="B477">
        <v>2020</v>
      </c>
      <c r="C477">
        <v>8</v>
      </c>
      <c r="D477">
        <v>1890527.1</v>
      </c>
      <c r="E477">
        <v>445465</v>
      </c>
      <c r="F477">
        <v>0</v>
      </c>
      <c r="G477" s="2">
        <v>43919</v>
      </c>
      <c r="H477">
        <v>13</v>
      </c>
      <c r="I477">
        <v>3</v>
      </c>
      <c r="J477">
        <v>2020</v>
      </c>
      <c r="K477">
        <v>0</v>
      </c>
      <c r="L477" s="1" t="s">
        <v>46</v>
      </c>
    </row>
    <row r="478" spans="1:12" x14ac:dyDescent="0.45">
      <c r="A478" s="1" t="s">
        <v>49</v>
      </c>
      <c r="B478">
        <v>2020</v>
      </c>
      <c r="C478">
        <v>34</v>
      </c>
      <c r="D478">
        <v>3285128.56</v>
      </c>
      <c r="E478">
        <v>861686</v>
      </c>
      <c r="F478">
        <v>0</v>
      </c>
      <c r="G478" s="2">
        <v>44101</v>
      </c>
      <c r="H478">
        <v>39</v>
      </c>
      <c r="I478">
        <v>9</v>
      </c>
      <c r="J478">
        <v>2020</v>
      </c>
      <c r="K478">
        <v>0</v>
      </c>
      <c r="L478" s="1" t="s">
        <v>48</v>
      </c>
    </row>
    <row r="479" spans="1:12" x14ac:dyDescent="0.45">
      <c r="A479" s="1" t="s">
        <v>47</v>
      </c>
      <c r="B479">
        <v>2018</v>
      </c>
      <c r="C479">
        <v>20</v>
      </c>
      <c r="D479">
        <v>2886712.72</v>
      </c>
      <c r="E479">
        <v>699377</v>
      </c>
      <c r="F479">
        <v>0</v>
      </c>
      <c r="G479" s="2">
        <v>43268</v>
      </c>
      <c r="H479">
        <v>24</v>
      </c>
      <c r="I479">
        <v>6</v>
      </c>
      <c r="J479">
        <v>2018</v>
      </c>
      <c r="K479">
        <v>0</v>
      </c>
      <c r="L479" s="1" t="s">
        <v>46</v>
      </c>
    </row>
    <row r="480" spans="1:12" x14ac:dyDescent="0.45">
      <c r="A480" s="1" t="s">
        <v>47</v>
      </c>
      <c r="B480">
        <v>2018</v>
      </c>
      <c r="C480">
        <v>45</v>
      </c>
      <c r="D480">
        <v>1065530.46</v>
      </c>
      <c r="E480">
        <v>276818</v>
      </c>
      <c r="F480">
        <v>0</v>
      </c>
      <c r="G480" s="2">
        <v>43443</v>
      </c>
      <c r="H480">
        <v>49</v>
      </c>
      <c r="I480">
        <v>12</v>
      </c>
      <c r="J480">
        <v>2018</v>
      </c>
      <c r="K480">
        <v>0</v>
      </c>
      <c r="L480" s="1" t="s">
        <v>46</v>
      </c>
    </row>
    <row r="481" spans="1:12" x14ac:dyDescent="0.45">
      <c r="A481" s="1" t="s">
        <v>17</v>
      </c>
      <c r="B481">
        <v>2020</v>
      </c>
      <c r="C481">
        <v>14</v>
      </c>
      <c r="D481">
        <v>183944</v>
      </c>
      <c r="E481">
        <v>1904</v>
      </c>
      <c r="F481">
        <v>0</v>
      </c>
      <c r="G481" s="2">
        <v>43961</v>
      </c>
      <c r="H481">
        <v>19</v>
      </c>
      <c r="I481">
        <v>5</v>
      </c>
      <c r="J481">
        <v>2020</v>
      </c>
      <c r="K481">
        <v>0</v>
      </c>
      <c r="L481" s="1" t="s">
        <v>16</v>
      </c>
    </row>
    <row r="482" spans="1:12" x14ac:dyDescent="0.45">
      <c r="A482" s="1" t="s">
        <v>37</v>
      </c>
      <c r="B482">
        <v>2018</v>
      </c>
      <c r="C482">
        <v>37</v>
      </c>
      <c r="D482">
        <v>11764.89</v>
      </c>
      <c r="E482">
        <v>4031</v>
      </c>
      <c r="F482">
        <v>0</v>
      </c>
      <c r="G482" s="2">
        <v>43387</v>
      </c>
      <c r="H482">
        <v>41</v>
      </c>
      <c r="I482">
        <v>10</v>
      </c>
      <c r="J482">
        <v>2018</v>
      </c>
      <c r="K482">
        <v>0</v>
      </c>
      <c r="L482" s="1" t="s">
        <v>36</v>
      </c>
    </row>
    <row r="483" spans="1:12" x14ac:dyDescent="0.45">
      <c r="A483" s="1" t="s">
        <v>45</v>
      </c>
      <c r="B483">
        <v>2020</v>
      </c>
      <c r="C483">
        <v>7</v>
      </c>
      <c r="D483">
        <v>2502.42</v>
      </c>
      <c r="E483">
        <v>518</v>
      </c>
      <c r="F483">
        <v>0</v>
      </c>
      <c r="G483" s="2">
        <v>43912</v>
      </c>
      <c r="H483">
        <v>12</v>
      </c>
      <c r="I483">
        <v>3</v>
      </c>
      <c r="J483">
        <v>2020</v>
      </c>
      <c r="K483">
        <v>0</v>
      </c>
      <c r="L483" s="1" t="s">
        <v>44</v>
      </c>
    </row>
    <row r="484" spans="1:12" x14ac:dyDescent="0.45">
      <c r="A484" s="1" t="s">
        <v>53</v>
      </c>
      <c r="B484">
        <v>2019</v>
      </c>
      <c r="C484">
        <v>24</v>
      </c>
      <c r="D484">
        <v>178.8</v>
      </c>
      <c r="E484">
        <v>2</v>
      </c>
      <c r="F484">
        <v>0</v>
      </c>
      <c r="G484" s="2">
        <v>43667</v>
      </c>
      <c r="H484">
        <v>29</v>
      </c>
      <c r="I484">
        <v>7</v>
      </c>
      <c r="J484">
        <v>2019</v>
      </c>
      <c r="K484">
        <v>0</v>
      </c>
      <c r="L484" s="1" t="s">
        <v>52</v>
      </c>
    </row>
    <row r="485" spans="1:12" x14ac:dyDescent="0.45">
      <c r="A485" s="1" t="s">
        <v>7</v>
      </c>
      <c r="B485">
        <v>2020</v>
      </c>
      <c r="C485">
        <v>11</v>
      </c>
      <c r="D485">
        <v>21424.05</v>
      </c>
      <c r="E485">
        <v>1677</v>
      </c>
      <c r="F485">
        <v>0</v>
      </c>
      <c r="G485" s="2">
        <v>43940</v>
      </c>
      <c r="H485">
        <v>16</v>
      </c>
      <c r="I485">
        <v>4</v>
      </c>
      <c r="J485">
        <v>2020</v>
      </c>
      <c r="K485">
        <v>0</v>
      </c>
      <c r="L485" s="1" t="s">
        <v>6</v>
      </c>
    </row>
    <row r="486" spans="1:12" x14ac:dyDescent="0.45">
      <c r="A486" s="1" t="s">
        <v>5</v>
      </c>
      <c r="B486">
        <v>2019</v>
      </c>
      <c r="C486">
        <v>52</v>
      </c>
      <c r="D486">
        <v>3409.92</v>
      </c>
      <c r="E486">
        <v>105</v>
      </c>
      <c r="F486">
        <v>0</v>
      </c>
      <c r="G486" s="2">
        <v>43863</v>
      </c>
      <c r="H486">
        <v>5</v>
      </c>
      <c r="I486">
        <v>1</v>
      </c>
      <c r="J486">
        <v>2020</v>
      </c>
      <c r="K486">
        <v>1</v>
      </c>
      <c r="L486" s="1" t="s">
        <v>4</v>
      </c>
    </row>
    <row r="487" spans="1:12" x14ac:dyDescent="0.45">
      <c r="A487" s="1" t="s">
        <v>33</v>
      </c>
      <c r="B487">
        <v>2018</v>
      </c>
      <c r="C487">
        <v>2</v>
      </c>
      <c r="D487">
        <v>0</v>
      </c>
      <c r="E487">
        <v>0</v>
      </c>
      <c r="F487">
        <v>0</v>
      </c>
      <c r="G487" s="2">
        <v>43142</v>
      </c>
      <c r="H487">
        <v>6</v>
      </c>
      <c r="I487">
        <v>2</v>
      </c>
      <c r="J487">
        <v>2018</v>
      </c>
      <c r="K487">
        <v>1</v>
      </c>
      <c r="L487" s="1" t="s">
        <v>32</v>
      </c>
    </row>
    <row r="488" spans="1:12" x14ac:dyDescent="0.45">
      <c r="A488" s="1" t="s">
        <v>23</v>
      </c>
      <c r="B488">
        <v>2019</v>
      </c>
      <c r="C488">
        <v>44</v>
      </c>
      <c r="D488">
        <v>20578.990000000002</v>
      </c>
      <c r="E488">
        <v>3210</v>
      </c>
      <c r="F488">
        <v>0</v>
      </c>
      <c r="G488" s="2">
        <v>43807</v>
      </c>
      <c r="H488">
        <v>49</v>
      </c>
      <c r="I488">
        <v>12</v>
      </c>
      <c r="J488">
        <v>2019</v>
      </c>
      <c r="K488">
        <v>0</v>
      </c>
      <c r="L488" s="1" t="s">
        <v>22</v>
      </c>
    </row>
    <row r="489" spans="1:12" x14ac:dyDescent="0.45">
      <c r="A489" s="1" t="s">
        <v>29</v>
      </c>
      <c r="B489">
        <v>2020</v>
      </c>
      <c r="C489">
        <v>24</v>
      </c>
      <c r="D489">
        <v>34107.49</v>
      </c>
      <c r="E489">
        <v>508</v>
      </c>
      <c r="F489">
        <v>0</v>
      </c>
      <c r="G489" s="2">
        <v>44031</v>
      </c>
      <c r="H489">
        <v>29</v>
      </c>
      <c r="I489">
        <v>7</v>
      </c>
      <c r="J489">
        <v>2020</v>
      </c>
      <c r="K489">
        <v>0</v>
      </c>
      <c r="L489" s="1" t="s">
        <v>28</v>
      </c>
    </row>
    <row r="490" spans="1:12" x14ac:dyDescent="0.45">
      <c r="A490" s="1" t="s">
        <v>29</v>
      </c>
      <c r="B490">
        <v>2020</v>
      </c>
      <c r="C490">
        <v>28</v>
      </c>
      <c r="D490">
        <v>24817.439999999999</v>
      </c>
      <c r="E490">
        <v>370</v>
      </c>
      <c r="F490">
        <v>0</v>
      </c>
      <c r="G490" s="2">
        <v>44059</v>
      </c>
      <c r="H490">
        <v>33</v>
      </c>
      <c r="I490">
        <v>8</v>
      </c>
      <c r="J490">
        <v>2020</v>
      </c>
      <c r="K490">
        <v>0</v>
      </c>
      <c r="L490" s="1" t="s">
        <v>28</v>
      </c>
    </row>
    <row r="491" spans="1:12" x14ac:dyDescent="0.45">
      <c r="A491" s="1" t="s">
        <v>15</v>
      </c>
      <c r="B491">
        <v>2018</v>
      </c>
      <c r="C491">
        <v>6</v>
      </c>
      <c r="D491">
        <v>0</v>
      </c>
      <c r="E491">
        <v>0</v>
      </c>
      <c r="F491">
        <v>0</v>
      </c>
      <c r="G491" s="2">
        <v>43170</v>
      </c>
      <c r="H491">
        <v>10</v>
      </c>
      <c r="I491">
        <v>3</v>
      </c>
      <c r="J491">
        <v>2018</v>
      </c>
      <c r="K491">
        <v>0</v>
      </c>
      <c r="L491" s="1" t="s">
        <v>14</v>
      </c>
    </row>
    <row r="492" spans="1:12" x14ac:dyDescent="0.45">
      <c r="A492" s="1" t="s">
        <v>29</v>
      </c>
      <c r="B492">
        <v>2020</v>
      </c>
      <c r="C492">
        <v>50</v>
      </c>
      <c r="D492">
        <v>8259.91</v>
      </c>
      <c r="E492">
        <v>127</v>
      </c>
      <c r="F492">
        <v>0</v>
      </c>
      <c r="G492" s="2">
        <v>44213</v>
      </c>
      <c r="H492">
        <v>3</v>
      </c>
      <c r="I492">
        <v>1</v>
      </c>
      <c r="J492">
        <v>2021</v>
      </c>
      <c r="K492">
        <v>1</v>
      </c>
      <c r="L492" s="1" t="s">
        <v>28</v>
      </c>
    </row>
    <row r="493" spans="1:12" x14ac:dyDescent="0.45">
      <c r="A493" s="1" t="s">
        <v>47</v>
      </c>
      <c r="B493">
        <v>2020</v>
      </c>
      <c r="C493">
        <v>3</v>
      </c>
      <c r="D493">
        <v>1234129.1499999999</v>
      </c>
      <c r="E493">
        <v>284632</v>
      </c>
      <c r="F493">
        <v>0</v>
      </c>
      <c r="G493" s="2">
        <v>43884</v>
      </c>
      <c r="H493">
        <v>8</v>
      </c>
      <c r="I493">
        <v>2</v>
      </c>
      <c r="J493">
        <v>2020</v>
      </c>
      <c r="K493">
        <v>0</v>
      </c>
      <c r="L493" s="1" t="s">
        <v>46</v>
      </c>
    </row>
    <row r="494" spans="1:12" x14ac:dyDescent="0.45">
      <c r="A494" s="1" t="s">
        <v>41</v>
      </c>
      <c r="B494">
        <v>2019</v>
      </c>
      <c r="C494">
        <v>18</v>
      </c>
      <c r="D494">
        <v>827146.47</v>
      </c>
      <c r="E494">
        <v>276781</v>
      </c>
      <c r="F494">
        <v>0</v>
      </c>
      <c r="G494" s="2">
        <v>43625</v>
      </c>
      <c r="H494">
        <v>23</v>
      </c>
      <c r="I494">
        <v>6</v>
      </c>
      <c r="J494">
        <v>2019</v>
      </c>
      <c r="K494">
        <v>0</v>
      </c>
      <c r="L494" s="1" t="s">
        <v>40</v>
      </c>
    </row>
    <row r="495" spans="1:12" x14ac:dyDescent="0.45">
      <c r="A495" s="1" t="s">
        <v>47</v>
      </c>
      <c r="B495">
        <v>2020</v>
      </c>
      <c r="C495">
        <v>42</v>
      </c>
      <c r="D495">
        <v>1981048.78</v>
      </c>
      <c r="E495">
        <v>430022</v>
      </c>
      <c r="F495">
        <v>0</v>
      </c>
      <c r="G495" s="2">
        <v>44157</v>
      </c>
      <c r="H495">
        <v>47</v>
      </c>
      <c r="I495">
        <v>11</v>
      </c>
      <c r="J495">
        <v>2020</v>
      </c>
      <c r="K495">
        <v>0</v>
      </c>
      <c r="L495" s="1" t="s">
        <v>46</v>
      </c>
    </row>
    <row r="496" spans="1:12" x14ac:dyDescent="0.45">
      <c r="A496" s="1" t="s">
        <v>31</v>
      </c>
      <c r="B496">
        <v>2018</v>
      </c>
      <c r="C496">
        <v>44</v>
      </c>
      <c r="D496">
        <v>145713.26999999999</v>
      </c>
      <c r="E496">
        <v>42118</v>
      </c>
      <c r="F496">
        <v>0</v>
      </c>
      <c r="G496" s="2">
        <v>43436</v>
      </c>
      <c r="H496">
        <v>48</v>
      </c>
      <c r="I496">
        <v>11</v>
      </c>
      <c r="J496">
        <v>2018</v>
      </c>
      <c r="K496">
        <v>0</v>
      </c>
      <c r="L496" s="1" t="s">
        <v>30</v>
      </c>
    </row>
    <row r="497" spans="1:12" x14ac:dyDescent="0.45">
      <c r="A497" s="1" t="s">
        <v>53</v>
      </c>
      <c r="B497">
        <v>2019</v>
      </c>
      <c r="C497">
        <v>9</v>
      </c>
      <c r="D497">
        <v>239.92</v>
      </c>
      <c r="E497">
        <v>2</v>
      </c>
      <c r="F497">
        <v>0</v>
      </c>
      <c r="G497" s="2">
        <v>43562</v>
      </c>
      <c r="H497">
        <v>14</v>
      </c>
      <c r="I497">
        <v>4</v>
      </c>
      <c r="J497">
        <v>2019</v>
      </c>
      <c r="K497">
        <v>0</v>
      </c>
      <c r="L497" s="1" t="s">
        <v>52</v>
      </c>
    </row>
    <row r="498" spans="1:12" x14ac:dyDescent="0.45">
      <c r="A498" s="1" t="s">
        <v>5</v>
      </c>
      <c r="B498">
        <v>2020</v>
      </c>
      <c r="C498">
        <v>33</v>
      </c>
      <c r="D498">
        <v>5623.82</v>
      </c>
      <c r="E498">
        <v>211</v>
      </c>
      <c r="F498">
        <v>0</v>
      </c>
      <c r="G498" s="2">
        <v>44094</v>
      </c>
      <c r="H498">
        <v>38</v>
      </c>
      <c r="I498">
        <v>9</v>
      </c>
      <c r="J498">
        <v>2020</v>
      </c>
      <c r="K498">
        <v>0</v>
      </c>
      <c r="L498" s="1" t="s">
        <v>4</v>
      </c>
    </row>
    <row r="499" spans="1:12" x14ac:dyDescent="0.45">
      <c r="A499" s="1" t="s">
        <v>5</v>
      </c>
      <c r="B499">
        <v>2019</v>
      </c>
      <c r="C499">
        <v>10</v>
      </c>
      <c r="D499">
        <v>1548.53</v>
      </c>
      <c r="E499">
        <v>62</v>
      </c>
      <c r="F499">
        <v>0</v>
      </c>
      <c r="G499" s="2">
        <v>43569</v>
      </c>
      <c r="H499">
        <v>15</v>
      </c>
      <c r="I499">
        <v>4</v>
      </c>
      <c r="J499">
        <v>2019</v>
      </c>
      <c r="K499">
        <v>0</v>
      </c>
      <c r="L499" s="1" t="s">
        <v>4</v>
      </c>
    </row>
    <row r="500" spans="1:12" x14ac:dyDescent="0.45">
      <c r="A500" s="1" t="s">
        <v>51</v>
      </c>
      <c r="B500">
        <v>2018</v>
      </c>
      <c r="C500">
        <v>32</v>
      </c>
      <c r="D500">
        <v>33976.089999999997</v>
      </c>
      <c r="E500">
        <v>5556</v>
      </c>
      <c r="F500">
        <v>0</v>
      </c>
      <c r="G500" s="2">
        <v>43352</v>
      </c>
      <c r="H500">
        <v>36</v>
      </c>
      <c r="I500">
        <v>9</v>
      </c>
      <c r="J500">
        <v>2018</v>
      </c>
      <c r="K500">
        <v>0</v>
      </c>
      <c r="L500" s="1" t="s">
        <v>50</v>
      </c>
    </row>
    <row r="501" spans="1:12" x14ac:dyDescent="0.45">
      <c r="A501" s="1" t="s">
        <v>51</v>
      </c>
      <c r="B501">
        <v>2019</v>
      </c>
      <c r="C501">
        <v>40</v>
      </c>
      <c r="D501">
        <v>278111.42</v>
      </c>
      <c r="E501">
        <v>54563</v>
      </c>
      <c r="F501">
        <v>0</v>
      </c>
      <c r="G501" s="2">
        <v>43779</v>
      </c>
      <c r="H501">
        <v>45</v>
      </c>
      <c r="I501">
        <v>11</v>
      </c>
      <c r="J501">
        <v>2019</v>
      </c>
      <c r="K501">
        <v>0</v>
      </c>
      <c r="L501" s="1" t="s">
        <v>50</v>
      </c>
    </row>
    <row r="502" spans="1:12" x14ac:dyDescent="0.45">
      <c r="A502" s="1" t="s">
        <v>23</v>
      </c>
      <c r="B502">
        <v>2018</v>
      </c>
      <c r="C502">
        <v>25</v>
      </c>
      <c r="D502">
        <v>32770.870000000003</v>
      </c>
      <c r="E502">
        <v>1766</v>
      </c>
      <c r="F502">
        <v>0</v>
      </c>
      <c r="G502" s="2">
        <v>43303</v>
      </c>
      <c r="H502">
        <v>29</v>
      </c>
      <c r="I502">
        <v>7</v>
      </c>
      <c r="J502">
        <v>2018</v>
      </c>
      <c r="K502">
        <v>0</v>
      </c>
      <c r="L502" s="1" t="s">
        <v>22</v>
      </c>
    </row>
    <row r="503" spans="1:12" x14ac:dyDescent="0.45">
      <c r="A503" s="1" t="s">
        <v>39</v>
      </c>
      <c r="B503">
        <v>2019</v>
      </c>
      <c r="C503">
        <v>46</v>
      </c>
      <c r="D503">
        <v>0</v>
      </c>
      <c r="E503">
        <v>0</v>
      </c>
      <c r="F503">
        <v>0</v>
      </c>
      <c r="G503" s="2">
        <v>43821</v>
      </c>
      <c r="H503">
        <v>51</v>
      </c>
      <c r="I503">
        <v>12</v>
      </c>
      <c r="J503">
        <v>2019</v>
      </c>
      <c r="K503">
        <v>0</v>
      </c>
      <c r="L503" s="1" t="s">
        <v>38</v>
      </c>
    </row>
    <row r="504" spans="1:12" x14ac:dyDescent="0.45">
      <c r="A504" s="1" t="s">
        <v>29</v>
      </c>
      <c r="B504">
        <v>2020</v>
      </c>
      <c r="C504">
        <v>11</v>
      </c>
      <c r="D504">
        <v>12532.81</v>
      </c>
      <c r="E504">
        <v>249</v>
      </c>
      <c r="F504">
        <v>0</v>
      </c>
      <c r="G504" s="2">
        <v>43940</v>
      </c>
      <c r="H504">
        <v>16</v>
      </c>
      <c r="I504">
        <v>4</v>
      </c>
      <c r="J504">
        <v>2020</v>
      </c>
      <c r="K504">
        <v>0</v>
      </c>
      <c r="L504" s="1" t="s">
        <v>28</v>
      </c>
    </row>
    <row r="505" spans="1:12" x14ac:dyDescent="0.45">
      <c r="A505" s="1" t="s">
        <v>29</v>
      </c>
      <c r="B505">
        <v>2019</v>
      </c>
      <c r="C505">
        <v>5</v>
      </c>
      <c r="D505">
        <v>667.66</v>
      </c>
      <c r="E505">
        <v>15</v>
      </c>
      <c r="F505">
        <v>0</v>
      </c>
      <c r="G505" s="2">
        <v>43534</v>
      </c>
      <c r="H505">
        <v>10</v>
      </c>
      <c r="I505">
        <v>3</v>
      </c>
      <c r="J505">
        <v>2019</v>
      </c>
      <c r="K505">
        <v>0</v>
      </c>
      <c r="L505" s="1" t="s">
        <v>28</v>
      </c>
    </row>
    <row r="506" spans="1:12" x14ac:dyDescent="0.45">
      <c r="A506" s="1" t="s">
        <v>17</v>
      </c>
      <c r="B506">
        <v>2018</v>
      </c>
      <c r="C506">
        <v>30</v>
      </c>
      <c r="D506">
        <v>877.66</v>
      </c>
      <c r="E506">
        <v>4</v>
      </c>
      <c r="F506">
        <v>0</v>
      </c>
      <c r="G506" s="2">
        <v>43338</v>
      </c>
      <c r="H506">
        <v>34</v>
      </c>
      <c r="I506">
        <v>8</v>
      </c>
      <c r="J506">
        <v>2018</v>
      </c>
      <c r="K506">
        <v>0</v>
      </c>
      <c r="L506" s="1" t="s">
        <v>16</v>
      </c>
    </row>
    <row r="507" spans="1:12" x14ac:dyDescent="0.45">
      <c r="A507" s="1" t="s">
        <v>25</v>
      </c>
      <c r="B507">
        <v>2020</v>
      </c>
      <c r="C507">
        <v>2</v>
      </c>
      <c r="D507">
        <v>546</v>
      </c>
      <c r="E507">
        <v>14</v>
      </c>
      <c r="F507">
        <v>0</v>
      </c>
      <c r="G507" s="2">
        <v>43877</v>
      </c>
      <c r="H507">
        <v>7</v>
      </c>
      <c r="I507">
        <v>2</v>
      </c>
      <c r="J507">
        <v>2020</v>
      </c>
      <c r="K507">
        <v>1</v>
      </c>
      <c r="L507" s="1" t="s">
        <v>24</v>
      </c>
    </row>
    <row r="508" spans="1:12" x14ac:dyDescent="0.45">
      <c r="A508" s="1" t="s">
        <v>21</v>
      </c>
      <c r="B508">
        <v>2018</v>
      </c>
      <c r="C508">
        <v>28</v>
      </c>
      <c r="D508">
        <v>14912048.93</v>
      </c>
      <c r="E508">
        <v>1627574</v>
      </c>
      <c r="F508">
        <v>0</v>
      </c>
      <c r="G508" s="2">
        <v>43324</v>
      </c>
      <c r="H508">
        <v>32</v>
      </c>
      <c r="I508">
        <v>8</v>
      </c>
      <c r="J508">
        <v>2018</v>
      </c>
      <c r="K508">
        <v>0</v>
      </c>
      <c r="L508" s="1" t="s">
        <v>20</v>
      </c>
    </row>
    <row r="509" spans="1:12" x14ac:dyDescent="0.45">
      <c r="A509" s="1" t="s">
        <v>47</v>
      </c>
      <c r="B509">
        <v>2018</v>
      </c>
      <c r="C509">
        <v>50</v>
      </c>
      <c r="D509">
        <v>1018085.06</v>
      </c>
      <c r="E509">
        <v>295899</v>
      </c>
      <c r="F509">
        <v>0</v>
      </c>
      <c r="G509" s="2">
        <v>43478</v>
      </c>
      <c r="H509">
        <v>2</v>
      </c>
      <c r="I509">
        <v>1</v>
      </c>
      <c r="J509">
        <v>2019</v>
      </c>
      <c r="K509">
        <v>1</v>
      </c>
      <c r="L509" s="1" t="s">
        <v>46</v>
      </c>
    </row>
    <row r="510" spans="1:12" x14ac:dyDescent="0.45">
      <c r="A510" s="1" t="s">
        <v>41</v>
      </c>
      <c r="B510">
        <v>2018</v>
      </c>
      <c r="C510">
        <v>27</v>
      </c>
      <c r="D510">
        <v>814829.77</v>
      </c>
      <c r="E510">
        <v>265639</v>
      </c>
      <c r="F510">
        <v>0</v>
      </c>
      <c r="G510" s="2">
        <v>43317</v>
      </c>
      <c r="H510">
        <v>31</v>
      </c>
      <c r="I510">
        <v>7</v>
      </c>
      <c r="J510">
        <v>2018</v>
      </c>
      <c r="K510">
        <v>0</v>
      </c>
      <c r="L510" s="1" t="s">
        <v>40</v>
      </c>
    </row>
    <row r="511" spans="1:12" x14ac:dyDescent="0.45">
      <c r="A511" s="1" t="s">
        <v>31</v>
      </c>
      <c r="B511">
        <v>2018</v>
      </c>
      <c r="C511">
        <v>33</v>
      </c>
      <c r="D511">
        <v>152102.19</v>
      </c>
      <c r="E511">
        <v>38095</v>
      </c>
      <c r="F511">
        <v>0</v>
      </c>
      <c r="G511" s="2">
        <v>43359</v>
      </c>
      <c r="H511">
        <v>37</v>
      </c>
      <c r="I511">
        <v>9</v>
      </c>
      <c r="J511">
        <v>2018</v>
      </c>
      <c r="K511">
        <v>0</v>
      </c>
      <c r="L511" s="1" t="s">
        <v>30</v>
      </c>
    </row>
    <row r="512" spans="1:12" x14ac:dyDescent="0.45">
      <c r="A512" s="1" t="s">
        <v>45</v>
      </c>
      <c r="B512">
        <v>2020</v>
      </c>
      <c r="C512">
        <v>4</v>
      </c>
      <c r="D512">
        <v>5747.56</v>
      </c>
      <c r="E512">
        <v>1154</v>
      </c>
      <c r="F512">
        <v>0</v>
      </c>
      <c r="G512" s="2">
        <v>43891</v>
      </c>
      <c r="H512">
        <v>9</v>
      </c>
      <c r="I512">
        <v>2</v>
      </c>
      <c r="J512">
        <v>2020</v>
      </c>
      <c r="K512">
        <v>0</v>
      </c>
      <c r="L512" s="1" t="s">
        <v>44</v>
      </c>
    </row>
    <row r="513" spans="1:12" x14ac:dyDescent="0.45">
      <c r="A513" s="1" t="s">
        <v>53</v>
      </c>
      <c r="B513">
        <v>2018</v>
      </c>
      <c r="C513">
        <v>18</v>
      </c>
      <c r="D513">
        <v>210</v>
      </c>
      <c r="E513">
        <v>1</v>
      </c>
      <c r="F513">
        <v>0</v>
      </c>
      <c r="G513" s="2">
        <v>43254</v>
      </c>
      <c r="H513">
        <v>22</v>
      </c>
      <c r="I513">
        <v>5</v>
      </c>
      <c r="J513">
        <v>2018</v>
      </c>
      <c r="K513">
        <v>0</v>
      </c>
      <c r="L513" s="1" t="s">
        <v>52</v>
      </c>
    </row>
    <row r="514" spans="1:12" x14ac:dyDescent="0.45">
      <c r="A514" s="1" t="s">
        <v>15</v>
      </c>
      <c r="B514">
        <v>2019</v>
      </c>
      <c r="C514">
        <v>37</v>
      </c>
      <c r="D514">
        <v>0</v>
      </c>
      <c r="E514">
        <v>0</v>
      </c>
      <c r="F514">
        <v>0</v>
      </c>
      <c r="G514" s="2">
        <v>43758</v>
      </c>
      <c r="H514">
        <v>42</v>
      </c>
      <c r="I514">
        <v>10</v>
      </c>
      <c r="J514">
        <v>2019</v>
      </c>
      <c r="K514">
        <v>0</v>
      </c>
      <c r="L514" s="1" t="s">
        <v>14</v>
      </c>
    </row>
    <row r="515" spans="1:12" x14ac:dyDescent="0.45">
      <c r="A515" s="1" t="s">
        <v>5</v>
      </c>
      <c r="B515">
        <v>2019</v>
      </c>
      <c r="C515">
        <v>47</v>
      </c>
      <c r="D515">
        <v>2181.29</v>
      </c>
      <c r="E515">
        <v>75</v>
      </c>
      <c r="F515">
        <v>0</v>
      </c>
      <c r="G515" s="2">
        <v>43828</v>
      </c>
      <c r="H515">
        <v>52</v>
      </c>
      <c r="I515">
        <v>12</v>
      </c>
      <c r="J515">
        <v>2019</v>
      </c>
      <c r="K515">
        <v>0</v>
      </c>
      <c r="L515" s="1" t="s">
        <v>4</v>
      </c>
    </row>
    <row r="516" spans="1:12" x14ac:dyDescent="0.45">
      <c r="A516" s="1" t="s">
        <v>5</v>
      </c>
      <c r="B516">
        <v>2018</v>
      </c>
      <c r="C516">
        <v>14</v>
      </c>
      <c r="D516">
        <v>3992.37</v>
      </c>
      <c r="E516">
        <v>157</v>
      </c>
      <c r="F516">
        <v>0</v>
      </c>
      <c r="G516" s="2">
        <v>43226</v>
      </c>
      <c r="H516">
        <v>18</v>
      </c>
      <c r="I516">
        <v>4</v>
      </c>
      <c r="J516">
        <v>2018</v>
      </c>
      <c r="K516">
        <v>0</v>
      </c>
      <c r="L516" s="1" t="s">
        <v>4</v>
      </c>
    </row>
    <row r="517" spans="1:12" x14ac:dyDescent="0.45">
      <c r="A517" s="1" t="s">
        <v>7</v>
      </c>
      <c r="B517">
        <v>2019</v>
      </c>
      <c r="C517">
        <v>34</v>
      </c>
      <c r="D517">
        <v>32930.980000000003</v>
      </c>
      <c r="E517">
        <v>2973</v>
      </c>
      <c r="F517">
        <v>0</v>
      </c>
      <c r="G517" s="2">
        <v>43737</v>
      </c>
      <c r="H517">
        <v>39</v>
      </c>
      <c r="I517">
        <v>9</v>
      </c>
      <c r="J517">
        <v>2019</v>
      </c>
      <c r="K517">
        <v>0</v>
      </c>
      <c r="L517" s="1" t="s">
        <v>6</v>
      </c>
    </row>
    <row r="518" spans="1:12" x14ac:dyDescent="0.45">
      <c r="A518" s="1" t="s">
        <v>39</v>
      </c>
      <c r="B518">
        <v>2020</v>
      </c>
      <c r="C518">
        <v>31</v>
      </c>
      <c r="D518">
        <v>9641.25</v>
      </c>
      <c r="E518">
        <v>9</v>
      </c>
      <c r="F518">
        <v>0</v>
      </c>
      <c r="G518" s="2">
        <v>44080</v>
      </c>
      <c r="H518">
        <v>36</v>
      </c>
      <c r="I518">
        <v>9</v>
      </c>
      <c r="J518">
        <v>2020</v>
      </c>
      <c r="K518">
        <v>0</v>
      </c>
      <c r="L518" s="1" t="s">
        <v>38</v>
      </c>
    </row>
    <row r="519" spans="1:12" x14ac:dyDescent="0.45">
      <c r="A519" s="1" t="s">
        <v>29</v>
      </c>
      <c r="B519">
        <v>2019</v>
      </c>
      <c r="C519">
        <v>52</v>
      </c>
      <c r="D519">
        <v>1836.78</v>
      </c>
      <c r="E519">
        <v>23</v>
      </c>
      <c r="F519">
        <v>0</v>
      </c>
      <c r="G519" s="2">
        <v>43863</v>
      </c>
      <c r="H519">
        <v>5</v>
      </c>
      <c r="I519">
        <v>1</v>
      </c>
      <c r="J519">
        <v>2020</v>
      </c>
      <c r="K519">
        <v>1</v>
      </c>
      <c r="L519" s="1" t="s">
        <v>28</v>
      </c>
    </row>
    <row r="520" spans="1:12" x14ac:dyDescent="0.45">
      <c r="A520" s="1" t="s">
        <v>41</v>
      </c>
      <c r="B520">
        <v>2020</v>
      </c>
      <c r="C520">
        <v>36</v>
      </c>
      <c r="D520">
        <v>1372166.65</v>
      </c>
      <c r="E520">
        <v>404264</v>
      </c>
      <c r="F520">
        <v>0</v>
      </c>
      <c r="G520" s="2">
        <v>44115</v>
      </c>
      <c r="H520">
        <v>41</v>
      </c>
      <c r="I520">
        <v>10</v>
      </c>
      <c r="J520">
        <v>2020</v>
      </c>
      <c r="K520">
        <v>0</v>
      </c>
      <c r="L520" s="1" t="s">
        <v>40</v>
      </c>
    </row>
    <row r="521" spans="1:12" x14ac:dyDescent="0.45">
      <c r="A521" s="1" t="s">
        <v>41</v>
      </c>
      <c r="B521">
        <v>2018</v>
      </c>
      <c r="C521">
        <v>37</v>
      </c>
      <c r="D521">
        <v>853626.22</v>
      </c>
      <c r="E521">
        <v>281055</v>
      </c>
      <c r="F521">
        <v>0</v>
      </c>
      <c r="G521" s="2">
        <v>43387</v>
      </c>
      <c r="H521">
        <v>41</v>
      </c>
      <c r="I521">
        <v>10</v>
      </c>
      <c r="J521">
        <v>2018</v>
      </c>
      <c r="K521">
        <v>0</v>
      </c>
      <c r="L521" s="1" t="s">
        <v>40</v>
      </c>
    </row>
    <row r="522" spans="1:12" x14ac:dyDescent="0.45">
      <c r="A522" s="1" t="s">
        <v>1</v>
      </c>
      <c r="B522">
        <v>2019</v>
      </c>
      <c r="C522">
        <v>8</v>
      </c>
      <c r="D522">
        <v>1384030.83</v>
      </c>
      <c r="E522">
        <v>118910</v>
      </c>
      <c r="F522">
        <v>0</v>
      </c>
      <c r="G522" s="2">
        <v>43555</v>
      </c>
      <c r="H522">
        <v>13</v>
      </c>
      <c r="I522">
        <v>3</v>
      </c>
      <c r="J522">
        <v>2019</v>
      </c>
      <c r="K522">
        <v>0</v>
      </c>
      <c r="L522" s="1" t="s">
        <v>0</v>
      </c>
    </row>
    <row r="523" spans="1:12" x14ac:dyDescent="0.45">
      <c r="A523" s="1" t="s">
        <v>1</v>
      </c>
      <c r="B523">
        <v>2019</v>
      </c>
      <c r="C523">
        <v>3</v>
      </c>
      <c r="D523">
        <v>1330137.22</v>
      </c>
      <c r="E523">
        <v>115055</v>
      </c>
      <c r="F523">
        <v>0</v>
      </c>
      <c r="G523" s="2">
        <v>43520</v>
      </c>
      <c r="H523">
        <v>8</v>
      </c>
      <c r="I523">
        <v>2</v>
      </c>
      <c r="J523">
        <v>2019</v>
      </c>
      <c r="K523">
        <v>0</v>
      </c>
      <c r="L523" s="1" t="s">
        <v>0</v>
      </c>
    </row>
    <row r="524" spans="1:12" x14ac:dyDescent="0.45">
      <c r="A524" s="1" t="s">
        <v>53</v>
      </c>
      <c r="B524">
        <v>2017</v>
      </c>
      <c r="C524">
        <v>52</v>
      </c>
      <c r="D524">
        <v>100.01</v>
      </c>
      <c r="E524">
        <v>2</v>
      </c>
      <c r="F524">
        <v>0</v>
      </c>
      <c r="G524" s="2">
        <v>43128</v>
      </c>
      <c r="H524">
        <v>4</v>
      </c>
      <c r="I524">
        <v>1</v>
      </c>
      <c r="J524">
        <v>2018</v>
      </c>
      <c r="K524">
        <v>1</v>
      </c>
      <c r="L524" s="1" t="s">
        <v>52</v>
      </c>
    </row>
    <row r="525" spans="1:12" x14ac:dyDescent="0.45">
      <c r="A525" s="1" t="s">
        <v>53</v>
      </c>
      <c r="B525">
        <v>2019</v>
      </c>
      <c r="C525">
        <v>50</v>
      </c>
      <c r="D525">
        <v>-150</v>
      </c>
      <c r="E525">
        <v>-1</v>
      </c>
      <c r="F525">
        <v>0</v>
      </c>
      <c r="G525" s="2">
        <v>43849</v>
      </c>
      <c r="H525">
        <v>3</v>
      </c>
      <c r="I525">
        <v>1</v>
      </c>
      <c r="J525">
        <v>2020</v>
      </c>
      <c r="K525">
        <v>1</v>
      </c>
      <c r="L525" s="1" t="s">
        <v>52</v>
      </c>
    </row>
    <row r="526" spans="1:12" x14ac:dyDescent="0.45">
      <c r="A526" s="1" t="s">
        <v>15</v>
      </c>
      <c r="B526">
        <v>2018</v>
      </c>
      <c r="C526">
        <v>9</v>
      </c>
      <c r="D526">
        <v>4.8</v>
      </c>
      <c r="E526">
        <v>4</v>
      </c>
      <c r="F526">
        <v>0</v>
      </c>
      <c r="G526" s="2">
        <v>43191</v>
      </c>
      <c r="H526">
        <v>13</v>
      </c>
      <c r="I526">
        <v>3</v>
      </c>
      <c r="J526">
        <v>2018</v>
      </c>
      <c r="K526">
        <v>0</v>
      </c>
      <c r="L526" s="1" t="s">
        <v>14</v>
      </c>
    </row>
    <row r="527" spans="1:12" x14ac:dyDescent="0.45">
      <c r="A527" s="1" t="s">
        <v>15</v>
      </c>
      <c r="B527">
        <v>2020</v>
      </c>
      <c r="C527">
        <v>48</v>
      </c>
      <c r="D527">
        <v>579.16</v>
      </c>
      <c r="E527">
        <v>84</v>
      </c>
      <c r="F527">
        <v>0</v>
      </c>
      <c r="G527" s="2">
        <v>44199</v>
      </c>
      <c r="H527">
        <v>1</v>
      </c>
      <c r="I527">
        <v>1</v>
      </c>
      <c r="J527">
        <v>2021</v>
      </c>
      <c r="K527">
        <v>1</v>
      </c>
      <c r="L527" s="1" t="s">
        <v>14</v>
      </c>
    </row>
    <row r="528" spans="1:12" x14ac:dyDescent="0.45">
      <c r="A528" s="1" t="s">
        <v>51</v>
      </c>
      <c r="B528">
        <v>2020</v>
      </c>
      <c r="C528">
        <v>29</v>
      </c>
      <c r="D528">
        <v>269531.94</v>
      </c>
      <c r="E528">
        <v>55334</v>
      </c>
      <c r="F528">
        <v>0</v>
      </c>
      <c r="G528" s="2">
        <v>44066</v>
      </c>
      <c r="H528">
        <v>34</v>
      </c>
      <c r="I528">
        <v>8</v>
      </c>
      <c r="J528">
        <v>2020</v>
      </c>
      <c r="K528">
        <v>0</v>
      </c>
      <c r="L528" s="1" t="s">
        <v>50</v>
      </c>
    </row>
    <row r="529" spans="1:12" x14ac:dyDescent="0.45">
      <c r="A529" s="1" t="s">
        <v>51</v>
      </c>
      <c r="B529">
        <v>2019</v>
      </c>
      <c r="C529">
        <v>22</v>
      </c>
      <c r="D529">
        <v>224071.02</v>
      </c>
      <c r="E529">
        <v>40504</v>
      </c>
      <c r="F529">
        <v>0</v>
      </c>
      <c r="G529" s="2">
        <v>43653</v>
      </c>
      <c r="H529">
        <v>27</v>
      </c>
      <c r="I529">
        <v>7</v>
      </c>
      <c r="J529">
        <v>2019</v>
      </c>
      <c r="K529">
        <v>0</v>
      </c>
      <c r="L529" s="1" t="s">
        <v>50</v>
      </c>
    </row>
    <row r="530" spans="1:12" x14ac:dyDescent="0.45">
      <c r="A530" s="1" t="s">
        <v>23</v>
      </c>
      <c r="B530">
        <v>2020</v>
      </c>
      <c r="C530">
        <v>25</v>
      </c>
      <c r="D530">
        <v>190529.32</v>
      </c>
      <c r="E530">
        <v>21710</v>
      </c>
      <c r="F530">
        <v>0</v>
      </c>
      <c r="G530" s="2">
        <v>44038</v>
      </c>
      <c r="H530">
        <v>30</v>
      </c>
      <c r="I530">
        <v>7</v>
      </c>
      <c r="J530">
        <v>2020</v>
      </c>
      <c r="K530">
        <v>0</v>
      </c>
      <c r="L530" s="1" t="s">
        <v>22</v>
      </c>
    </row>
    <row r="531" spans="1:12" x14ac:dyDescent="0.45">
      <c r="A531" s="1" t="s">
        <v>23</v>
      </c>
      <c r="B531">
        <v>2018</v>
      </c>
      <c r="C531">
        <v>34</v>
      </c>
      <c r="D531">
        <v>31085.06</v>
      </c>
      <c r="E531">
        <v>1634</v>
      </c>
      <c r="F531">
        <v>0</v>
      </c>
      <c r="G531" s="2">
        <v>43366</v>
      </c>
      <c r="H531">
        <v>38</v>
      </c>
      <c r="I531">
        <v>9</v>
      </c>
      <c r="J531">
        <v>2018</v>
      </c>
      <c r="K531">
        <v>0</v>
      </c>
      <c r="L531" s="1" t="s">
        <v>22</v>
      </c>
    </row>
    <row r="532" spans="1:12" x14ac:dyDescent="0.45">
      <c r="A532" s="1" t="s">
        <v>29</v>
      </c>
      <c r="B532">
        <v>2017</v>
      </c>
      <c r="C532">
        <v>50</v>
      </c>
      <c r="D532">
        <v>54.6</v>
      </c>
      <c r="E532">
        <v>2</v>
      </c>
      <c r="F532">
        <v>0</v>
      </c>
      <c r="G532" s="2">
        <v>43114</v>
      </c>
      <c r="H532">
        <v>2</v>
      </c>
      <c r="I532">
        <v>1</v>
      </c>
      <c r="J532">
        <v>2018</v>
      </c>
      <c r="K532">
        <v>1</v>
      </c>
      <c r="L532" s="1" t="s">
        <v>28</v>
      </c>
    </row>
    <row r="533" spans="1:12" x14ac:dyDescent="0.45">
      <c r="A533" s="1" t="s">
        <v>47</v>
      </c>
      <c r="B533">
        <v>2019</v>
      </c>
      <c r="C533">
        <v>9</v>
      </c>
      <c r="D533">
        <v>2284867.7400000002</v>
      </c>
      <c r="E533">
        <v>526602</v>
      </c>
      <c r="F533">
        <v>0</v>
      </c>
      <c r="G533" s="2">
        <v>43562</v>
      </c>
      <c r="H533">
        <v>14</v>
      </c>
      <c r="I533">
        <v>4</v>
      </c>
      <c r="J533">
        <v>2019</v>
      </c>
      <c r="K533">
        <v>0</v>
      </c>
      <c r="L533" s="1" t="s">
        <v>46</v>
      </c>
    </row>
    <row r="534" spans="1:12" x14ac:dyDescent="0.45">
      <c r="A534" s="1" t="s">
        <v>49</v>
      </c>
      <c r="B534">
        <v>2018</v>
      </c>
      <c r="C534">
        <v>35</v>
      </c>
      <c r="D534">
        <v>2278510.27</v>
      </c>
      <c r="E534">
        <v>613548</v>
      </c>
      <c r="F534">
        <v>0</v>
      </c>
      <c r="G534" s="2">
        <v>43373</v>
      </c>
      <c r="H534">
        <v>39</v>
      </c>
      <c r="I534">
        <v>9</v>
      </c>
      <c r="J534">
        <v>2018</v>
      </c>
      <c r="K534">
        <v>0</v>
      </c>
      <c r="L534" s="1" t="s">
        <v>48</v>
      </c>
    </row>
    <row r="535" spans="1:12" x14ac:dyDescent="0.45">
      <c r="A535" s="1" t="s">
        <v>31</v>
      </c>
      <c r="B535">
        <v>2018</v>
      </c>
      <c r="C535">
        <v>19</v>
      </c>
      <c r="D535">
        <v>325304.84000000003</v>
      </c>
      <c r="E535">
        <v>27029</v>
      </c>
      <c r="F535">
        <v>0</v>
      </c>
      <c r="G535" s="2">
        <v>43261</v>
      </c>
      <c r="H535">
        <v>23</v>
      </c>
      <c r="I535">
        <v>6</v>
      </c>
      <c r="J535">
        <v>2018</v>
      </c>
      <c r="K535">
        <v>0</v>
      </c>
      <c r="L535" s="1" t="s">
        <v>30</v>
      </c>
    </row>
    <row r="536" spans="1:12" x14ac:dyDescent="0.45">
      <c r="A536" s="1" t="s">
        <v>31</v>
      </c>
      <c r="B536">
        <v>2019</v>
      </c>
      <c r="C536">
        <v>13</v>
      </c>
      <c r="D536">
        <v>179123.14</v>
      </c>
      <c r="E536">
        <v>57842</v>
      </c>
      <c r="F536">
        <v>0</v>
      </c>
      <c r="G536" s="2">
        <v>43590</v>
      </c>
      <c r="H536">
        <v>18</v>
      </c>
      <c r="I536">
        <v>4</v>
      </c>
      <c r="J536">
        <v>2019</v>
      </c>
      <c r="K536">
        <v>0</v>
      </c>
      <c r="L536" s="1" t="s">
        <v>30</v>
      </c>
    </row>
    <row r="537" spans="1:12" x14ac:dyDescent="0.45">
      <c r="A537" s="1" t="s">
        <v>19</v>
      </c>
      <c r="B537">
        <v>2019</v>
      </c>
      <c r="C537">
        <v>11</v>
      </c>
      <c r="D537">
        <v>16465.740000000002</v>
      </c>
      <c r="E537">
        <v>971</v>
      </c>
      <c r="F537">
        <v>0</v>
      </c>
      <c r="G537" s="2">
        <v>43576</v>
      </c>
      <c r="H537">
        <v>16</v>
      </c>
      <c r="I537">
        <v>4</v>
      </c>
      <c r="J537">
        <v>2019</v>
      </c>
      <c r="K537">
        <v>0</v>
      </c>
      <c r="L537" s="1" t="s">
        <v>18</v>
      </c>
    </row>
    <row r="538" spans="1:12" x14ac:dyDescent="0.45">
      <c r="A538" s="1" t="s">
        <v>53</v>
      </c>
      <c r="B538">
        <v>2018</v>
      </c>
      <c r="C538">
        <v>52</v>
      </c>
      <c r="D538">
        <v>100.01</v>
      </c>
      <c r="E538">
        <v>2</v>
      </c>
      <c r="F538">
        <v>0</v>
      </c>
      <c r="G538" s="2">
        <v>43492</v>
      </c>
      <c r="H538">
        <v>4</v>
      </c>
      <c r="I538">
        <v>1</v>
      </c>
      <c r="J538">
        <v>2019</v>
      </c>
      <c r="K538">
        <v>1</v>
      </c>
      <c r="L538" s="1" t="s">
        <v>52</v>
      </c>
    </row>
    <row r="539" spans="1:12" x14ac:dyDescent="0.45">
      <c r="A539" s="1" t="s">
        <v>15</v>
      </c>
      <c r="B539">
        <v>2018</v>
      </c>
      <c r="C539">
        <v>11</v>
      </c>
      <c r="D539">
        <v>0</v>
      </c>
      <c r="E539">
        <v>0</v>
      </c>
      <c r="F539">
        <v>0</v>
      </c>
      <c r="G539" s="2">
        <v>43205</v>
      </c>
      <c r="H539">
        <v>15</v>
      </c>
      <c r="I539">
        <v>4</v>
      </c>
      <c r="J539">
        <v>2018</v>
      </c>
      <c r="K539">
        <v>0</v>
      </c>
      <c r="L539" s="1" t="s">
        <v>14</v>
      </c>
    </row>
    <row r="540" spans="1:12" x14ac:dyDescent="0.45">
      <c r="A540" s="1" t="s">
        <v>7</v>
      </c>
      <c r="B540">
        <v>2018</v>
      </c>
      <c r="C540">
        <v>30</v>
      </c>
      <c r="D540">
        <v>44341.760000000002</v>
      </c>
      <c r="E540">
        <v>4093</v>
      </c>
      <c r="F540">
        <v>0</v>
      </c>
      <c r="G540" s="2">
        <v>43338</v>
      </c>
      <c r="H540">
        <v>34</v>
      </c>
      <c r="I540">
        <v>8</v>
      </c>
      <c r="J540">
        <v>2018</v>
      </c>
      <c r="K540">
        <v>0</v>
      </c>
      <c r="L540" s="1" t="s">
        <v>6</v>
      </c>
    </row>
    <row r="541" spans="1:12" x14ac:dyDescent="0.45">
      <c r="A541" s="1" t="s">
        <v>13</v>
      </c>
      <c r="B541">
        <v>2018</v>
      </c>
      <c r="C541">
        <v>9</v>
      </c>
      <c r="D541">
        <v>7938.03</v>
      </c>
      <c r="E541">
        <v>134</v>
      </c>
      <c r="F541">
        <v>0</v>
      </c>
      <c r="G541" s="2">
        <v>43191</v>
      </c>
      <c r="H541">
        <v>13</v>
      </c>
      <c r="I541">
        <v>3</v>
      </c>
      <c r="J541">
        <v>2018</v>
      </c>
      <c r="K541">
        <v>0</v>
      </c>
      <c r="L541" s="1" t="s">
        <v>12</v>
      </c>
    </row>
    <row r="542" spans="1:12" x14ac:dyDescent="0.45">
      <c r="A542" s="1" t="s">
        <v>51</v>
      </c>
      <c r="B542">
        <v>2018</v>
      </c>
      <c r="C542">
        <v>37</v>
      </c>
      <c r="D542">
        <v>40913.96</v>
      </c>
      <c r="E542">
        <v>6503</v>
      </c>
      <c r="F542">
        <v>0</v>
      </c>
      <c r="G542" s="2">
        <v>43387</v>
      </c>
      <c r="H542">
        <v>41</v>
      </c>
      <c r="I542">
        <v>10</v>
      </c>
      <c r="J542">
        <v>2018</v>
      </c>
      <c r="K542">
        <v>0</v>
      </c>
      <c r="L542" s="1" t="s">
        <v>50</v>
      </c>
    </row>
    <row r="543" spans="1:12" x14ac:dyDescent="0.45">
      <c r="A543" s="1" t="s">
        <v>29</v>
      </c>
      <c r="B543">
        <v>2018</v>
      </c>
      <c r="C543">
        <v>48</v>
      </c>
      <c r="D543">
        <v>1229.28</v>
      </c>
      <c r="E543">
        <v>17</v>
      </c>
      <c r="F543">
        <v>0</v>
      </c>
      <c r="G543" s="2">
        <v>43464</v>
      </c>
      <c r="H543">
        <v>52</v>
      </c>
      <c r="I543">
        <v>12</v>
      </c>
      <c r="J543">
        <v>2018</v>
      </c>
      <c r="K543">
        <v>0</v>
      </c>
      <c r="L543" s="1" t="s">
        <v>28</v>
      </c>
    </row>
    <row r="544" spans="1:12" x14ac:dyDescent="0.45">
      <c r="A544" s="1" t="s">
        <v>25</v>
      </c>
      <c r="B544">
        <v>2019</v>
      </c>
      <c r="C544">
        <v>35</v>
      </c>
      <c r="D544">
        <v>34099.980000000003</v>
      </c>
      <c r="E544">
        <v>507</v>
      </c>
      <c r="F544">
        <v>0</v>
      </c>
      <c r="G544" s="2">
        <v>43744</v>
      </c>
      <c r="H544">
        <v>40</v>
      </c>
      <c r="I544">
        <v>10</v>
      </c>
      <c r="J544">
        <v>2019</v>
      </c>
      <c r="K544">
        <v>0</v>
      </c>
      <c r="L544" s="1" t="s">
        <v>24</v>
      </c>
    </row>
    <row r="545" spans="1:12" x14ac:dyDescent="0.45">
      <c r="A545" s="1" t="s">
        <v>5</v>
      </c>
      <c r="B545">
        <v>2020</v>
      </c>
      <c r="C545">
        <v>50</v>
      </c>
      <c r="D545">
        <v>3338.53</v>
      </c>
      <c r="E545">
        <v>110</v>
      </c>
      <c r="F545">
        <v>2399</v>
      </c>
      <c r="G545" s="2">
        <v>44213</v>
      </c>
      <c r="H545">
        <v>3</v>
      </c>
      <c r="I545">
        <v>1</v>
      </c>
      <c r="J545">
        <v>2021</v>
      </c>
      <c r="K545">
        <v>1</v>
      </c>
      <c r="L545" s="1" t="s">
        <v>4</v>
      </c>
    </row>
    <row r="546" spans="1:12" x14ac:dyDescent="0.45">
      <c r="A546" s="1" t="s">
        <v>1</v>
      </c>
      <c r="B546">
        <v>2018</v>
      </c>
      <c r="C546">
        <v>53</v>
      </c>
      <c r="D546">
        <v>1287322.3600000001</v>
      </c>
      <c r="E546">
        <v>108851</v>
      </c>
      <c r="F546">
        <v>0</v>
      </c>
      <c r="G546" s="2">
        <v>43499</v>
      </c>
      <c r="H546">
        <v>5</v>
      </c>
      <c r="I546">
        <v>1</v>
      </c>
      <c r="J546">
        <v>2019</v>
      </c>
      <c r="K546">
        <v>1</v>
      </c>
      <c r="L546" s="1" t="s">
        <v>0</v>
      </c>
    </row>
    <row r="547" spans="1:12" x14ac:dyDescent="0.45">
      <c r="A547" s="1" t="s">
        <v>37</v>
      </c>
      <c r="B547">
        <v>2020</v>
      </c>
      <c r="C547">
        <v>27</v>
      </c>
      <c r="D547">
        <v>35125.17</v>
      </c>
      <c r="E547">
        <v>7292</v>
      </c>
      <c r="F547">
        <v>0</v>
      </c>
      <c r="G547" s="2">
        <v>44052</v>
      </c>
      <c r="H547">
        <v>32</v>
      </c>
      <c r="I547">
        <v>8</v>
      </c>
      <c r="J547">
        <v>2020</v>
      </c>
      <c r="K547">
        <v>0</v>
      </c>
      <c r="L547" s="1" t="s">
        <v>36</v>
      </c>
    </row>
    <row r="548" spans="1:12" x14ac:dyDescent="0.45">
      <c r="A548" s="1" t="s">
        <v>1</v>
      </c>
      <c r="B548">
        <v>2019</v>
      </c>
      <c r="C548">
        <v>49</v>
      </c>
      <c r="D548">
        <v>1308744.1499999999</v>
      </c>
      <c r="E548">
        <v>122814</v>
      </c>
      <c r="F548">
        <v>0</v>
      </c>
      <c r="G548" s="2">
        <v>43842</v>
      </c>
      <c r="H548">
        <v>2</v>
      </c>
      <c r="I548">
        <v>1</v>
      </c>
      <c r="J548">
        <v>2020</v>
      </c>
      <c r="K548">
        <v>1</v>
      </c>
      <c r="L548" s="1" t="s">
        <v>0</v>
      </c>
    </row>
    <row r="549" spans="1:12" x14ac:dyDescent="0.45">
      <c r="A549" s="1" t="s">
        <v>1</v>
      </c>
      <c r="B549">
        <v>2020</v>
      </c>
      <c r="C549">
        <v>32</v>
      </c>
      <c r="D549">
        <v>2248434.92</v>
      </c>
      <c r="E549">
        <v>168706</v>
      </c>
      <c r="F549">
        <v>0</v>
      </c>
      <c r="G549" s="2">
        <v>44087</v>
      </c>
      <c r="H549">
        <v>37</v>
      </c>
      <c r="I549">
        <v>9</v>
      </c>
      <c r="J549">
        <v>2020</v>
      </c>
      <c r="K549">
        <v>0</v>
      </c>
      <c r="L549" s="1" t="s">
        <v>0</v>
      </c>
    </row>
    <row r="550" spans="1:12" x14ac:dyDescent="0.45">
      <c r="A550" s="1" t="s">
        <v>15</v>
      </c>
      <c r="B550">
        <v>2019</v>
      </c>
      <c r="C550">
        <v>31</v>
      </c>
      <c r="D550">
        <v>596.5</v>
      </c>
      <c r="E550">
        <v>36</v>
      </c>
      <c r="F550">
        <v>0</v>
      </c>
      <c r="G550" s="2">
        <v>43716</v>
      </c>
      <c r="H550">
        <v>36</v>
      </c>
      <c r="I550">
        <v>9</v>
      </c>
      <c r="J550">
        <v>2019</v>
      </c>
      <c r="K550">
        <v>0</v>
      </c>
      <c r="L550" s="1" t="s">
        <v>14</v>
      </c>
    </row>
    <row r="551" spans="1:12" x14ac:dyDescent="0.45">
      <c r="A551" s="1" t="s">
        <v>23</v>
      </c>
      <c r="B551">
        <v>2018</v>
      </c>
      <c r="C551">
        <v>16</v>
      </c>
      <c r="D551">
        <v>43835.91</v>
      </c>
      <c r="E551">
        <v>2233</v>
      </c>
      <c r="F551">
        <v>0</v>
      </c>
      <c r="G551" s="2">
        <v>43240</v>
      </c>
      <c r="H551">
        <v>20</v>
      </c>
      <c r="I551">
        <v>5</v>
      </c>
      <c r="J551">
        <v>2018</v>
      </c>
      <c r="K551">
        <v>0</v>
      </c>
      <c r="L551" s="1" t="s">
        <v>22</v>
      </c>
    </row>
    <row r="552" spans="1:12" x14ac:dyDescent="0.45">
      <c r="A552" s="1" t="s">
        <v>3</v>
      </c>
      <c r="B552">
        <v>2019</v>
      </c>
      <c r="C552">
        <v>34</v>
      </c>
      <c r="D552">
        <v>0</v>
      </c>
      <c r="E552">
        <v>0</v>
      </c>
      <c r="F552">
        <v>0</v>
      </c>
      <c r="G552" s="2">
        <v>43737</v>
      </c>
      <c r="H552">
        <v>39</v>
      </c>
      <c r="I552">
        <v>9</v>
      </c>
      <c r="J552">
        <v>2019</v>
      </c>
      <c r="K552">
        <v>0</v>
      </c>
      <c r="L552" s="1" t="s">
        <v>2</v>
      </c>
    </row>
    <row r="553" spans="1:12" x14ac:dyDescent="0.45">
      <c r="A553" s="1" t="s">
        <v>29</v>
      </c>
      <c r="B553">
        <v>2018</v>
      </c>
      <c r="C553">
        <v>20</v>
      </c>
      <c r="D553">
        <v>2480.09</v>
      </c>
      <c r="E553">
        <v>45</v>
      </c>
      <c r="F553">
        <v>0</v>
      </c>
      <c r="G553" s="2">
        <v>43268</v>
      </c>
      <c r="H553">
        <v>24</v>
      </c>
      <c r="I553">
        <v>6</v>
      </c>
      <c r="J553">
        <v>2018</v>
      </c>
      <c r="K553">
        <v>0</v>
      </c>
      <c r="L553" s="1" t="s">
        <v>28</v>
      </c>
    </row>
    <row r="554" spans="1:12" x14ac:dyDescent="0.45">
      <c r="A554" s="1" t="s">
        <v>17</v>
      </c>
      <c r="B554">
        <v>2019</v>
      </c>
      <c r="C554">
        <v>43</v>
      </c>
      <c r="D554">
        <v>0</v>
      </c>
      <c r="E554">
        <v>0</v>
      </c>
      <c r="F554">
        <v>0</v>
      </c>
      <c r="G554" s="2">
        <v>43800</v>
      </c>
      <c r="H554">
        <v>48</v>
      </c>
      <c r="I554">
        <v>11</v>
      </c>
      <c r="J554">
        <v>2019</v>
      </c>
      <c r="K554">
        <v>0</v>
      </c>
      <c r="L554" s="1" t="s">
        <v>16</v>
      </c>
    </row>
    <row r="555" spans="1:12" x14ac:dyDescent="0.45">
      <c r="A555" s="1" t="s">
        <v>35</v>
      </c>
      <c r="B555">
        <v>2019</v>
      </c>
      <c r="C555">
        <v>30</v>
      </c>
      <c r="D555">
        <v>0</v>
      </c>
      <c r="E555">
        <v>0</v>
      </c>
      <c r="F555">
        <v>0</v>
      </c>
      <c r="G555" s="2">
        <v>43709</v>
      </c>
      <c r="H555">
        <v>35</v>
      </c>
      <c r="I555">
        <v>8</v>
      </c>
      <c r="J555">
        <v>2019</v>
      </c>
      <c r="K555">
        <v>0</v>
      </c>
      <c r="L555" s="1" t="s">
        <v>34</v>
      </c>
    </row>
    <row r="556" spans="1:12" x14ac:dyDescent="0.45">
      <c r="A556" s="1" t="s">
        <v>35</v>
      </c>
      <c r="B556">
        <v>2019</v>
      </c>
      <c r="C556">
        <v>42</v>
      </c>
      <c r="D556">
        <v>0</v>
      </c>
      <c r="E556">
        <v>0</v>
      </c>
      <c r="F556">
        <v>0</v>
      </c>
      <c r="G556" s="2">
        <v>43793</v>
      </c>
      <c r="H556">
        <v>47</v>
      </c>
      <c r="I556">
        <v>11</v>
      </c>
      <c r="J556">
        <v>2019</v>
      </c>
      <c r="K556">
        <v>0</v>
      </c>
      <c r="L556" s="1" t="s">
        <v>34</v>
      </c>
    </row>
    <row r="557" spans="1:12" x14ac:dyDescent="0.45">
      <c r="A557" s="1" t="s">
        <v>41</v>
      </c>
      <c r="B557">
        <v>2017</v>
      </c>
      <c r="C557">
        <v>51</v>
      </c>
      <c r="D557">
        <v>793664.48</v>
      </c>
      <c r="E557">
        <v>269529</v>
      </c>
      <c r="F557">
        <v>0</v>
      </c>
      <c r="G557" s="2">
        <v>43121</v>
      </c>
      <c r="H557">
        <v>3</v>
      </c>
      <c r="I557">
        <v>1</v>
      </c>
      <c r="J557">
        <v>2018</v>
      </c>
      <c r="K557">
        <v>1</v>
      </c>
      <c r="L557" s="1" t="s">
        <v>40</v>
      </c>
    </row>
    <row r="558" spans="1:12" x14ac:dyDescent="0.45">
      <c r="A558" s="1" t="s">
        <v>1</v>
      </c>
      <c r="B558">
        <v>2019</v>
      </c>
      <c r="C558">
        <v>32</v>
      </c>
      <c r="D558">
        <v>1277296.17</v>
      </c>
      <c r="E558">
        <v>117670</v>
      </c>
      <c r="F558">
        <v>0</v>
      </c>
      <c r="G558" s="2">
        <v>43723</v>
      </c>
      <c r="H558">
        <v>37</v>
      </c>
      <c r="I558">
        <v>9</v>
      </c>
      <c r="J558">
        <v>2019</v>
      </c>
      <c r="K558">
        <v>0</v>
      </c>
      <c r="L558" s="1" t="s">
        <v>0</v>
      </c>
    </row>
    <row r="559" spans="1:12" x14ac:dyDescent="0.45">
      <c r="A559" s="1" t="s">
        <v>19</v>
      </c>
      <c r="B559">
        <v>2019</v>
      </c>
      <c r="C559">
        <v>23</v>
      </c>
      <c r="D559">
        <v>13543.72</v>
      </c>
      <c r="E559">
        <v>966</v>
      </c>
      <c r="F559">
        <v>0</v>
      </c>
      <c r="G559" s="2">
        <v>43660</v>
      </c>
      <c r="H559">
        <v>28</v>
      </c>
      <c r="I559">
        <v>7</v>
      </c>
      <c r="J559">
        <v>2019</v>
      </c>
      <c r="K559">
        <v>0</v>
      </c>
      <c r="L559" s="1" t="s">
        <v>18</v>
      </c>
    </row>
    <row r="560" spans="1:12" x14ac:dyDescent="0.45">
      <c r="A560" s="1" t="s">
        <v>53</v>
      </c>
      <c r="B560">
        <v>2019</v>
      </c>
      <c r="C560">
        <v>28</v>
      </c>
      <c r="D560">
        <v>125.01</v>
      </c>
      <c r="E560">
        <v>2</v>
      </c>
      <c r="F560">
        <v>0</v>
      </c>
      <c r="G560" s="2">
        <v>43695</v>
      </c>
      <c r="H560">
        <v>33</v>
      </c>
      <c r="I560">
        <v>8</v>
      </c>
      <c r="J560">
        <v>2019</v>
      </c>
      <c r="K560">
        <v>0</v>
      </c>
      <c r="L560" s="1" t="s">
        <v>52</v>
      </c>
    </row>
    <row r="561" spans="1:12" x14ac:dyDescent="0.45">
      <c r="A561" s="1" t="s">
        <v>45</v>
      </c>
      <c r="B561">
        <v>2018</v>
      </c>
      <c r="C561">
        <v>21</v>
      </c>
      <c r="D561">
        <v>5326.26</v>
      </c>
      <c r="E561">
        <v>825</v>
      </c>
      <c r="F561">
        <v>0</v>
      </c>
      <c r="G561" s="2">
        <v>43275</v>
      </c>
      <c r="H561">
        <v>25</v>
      </c>
      <c r="I561">
        <v>6</v>
      </c>
      <c r="J561">
        <v>2018</v>
      </c>
      <c r="K561">
        <v>0</v>
      </c>
      <c r="L561" s="1" t="s">
        <v>44</v>
      </c>
    </row>
    <row r="562" spans="1:12" x14ac:dyDescent="0.45">
      <c r="A562" s="1" t="s">
        <v>51</v>
      </c>
      <c r="B562">
        <v>2019</v>
      </c>
      <c r="C562">
        <v>51</v>
      </c>
      <c r="D562">
        <v>223726.73</v>
      </c>
      <c r="E562">
        <v>43616</v>
      </c>
      <c r="F562">
        <v>0</v>
      </c>
      <c r="G562" s="2">
        <v>43856</v>
      </c>
      <c r="H562">
        <v>4</v>
      </c>
      <c r="I562">
        <v>1</v>
      </c>
      <c r="J562">
        <v>2020</v>
      </c>
      <c r="K562">
        <v>1</v>
      </c>
      <c r="L562" s="1" t="s">
        <v>50</v>
      </c>
    </row>
    <row r="563" spans="1:12" x14ac:dyDescent="0.45">
      <c r="A563" s="1" t="s">
        <v>27</v>
      </c>
      <c r="B563">
        <v>2020</v>
      </c>
      <c r="C563">
        <v>1</v>
      </c>
      <c r="D563">
        <v>0</v>
      </c>
      <c r="E563">
        <v>0</v>
      </c>
      <c r="F563">
        <v>0</v>
      </c>
      <c r="G563" s="2">
        <v>43870</v>
      </c>
      <c r="H563">
        <v>6</v>
      </c>
      <c r="I563">
        <v>2</v>
      </c>
      <c r="J563">
        <v>2020</v>
      </c>
      <c r="K563">
        <v>1</v>
      </c>
      <c r="L563" s="1" t="s">
        <v>26</v>
      </c>
    </row>
    <row r="564" spans="1:12" x14ac:dyDescent="0.45">
      <c r="A564" s="1" t="s">
        <v>23</v>
      </c>
      <c r="B564">
        <v>2019</v>
      </c>
      <c r="C564">
        <v>25</v>
      </c>
      <c r="D564">
        <v>74539.53</v>
      </c>
      <c r="E564">
        <v>8458</v>
      </c>
      <c r="F564">
        <v>0</v>
      </c>
      <c r="G564" s="2">
        <v>43674</v>
      </c>
      <c r="H564">
        <v>30</v>
      </c>
      <c r="I564">
        <v>7</v>
      </c>
      <c r="J564">
        <v>2019</v>
      </c>
      <c r="K564">
        <v>0</v>
      </c>
      <c r="L564" s="1" t="s">
        <v>22</v>
      </c>
    </row>
    <row r="565" spans="1:12" x14ac:dyDescent="0.45">
      <c r="A565" s="1" t="s">
        <v>73</v>
      </c>
      <c r="B565">
        <v>2018</v>
      </c>
      <c r="C565">
        <v>40</v>
      </c>
      <c r="D565">
        <v>0</v>
      </c>
      <c r="E565">
        <v>0</v>
      </c>
      <c r="F565">
        <v>0</v>
      </c>
      <c r="G565" s="2">
        <v>43408</v>
      </c>
      <c r="H565">
        <v>44</v>
      </c>
      <c r="I565">
        <v>10</v>
      </c>
      <c r="J565">
        <v>2018</v>
      </c>
      <c r="K565">
        <v>0</v>
      </c>
      <c r="L565" s="1"/>
    </row>
    <row r="566" spans="1:12" x14ac:dyDescent="0.45">
      <c r="A566" s="1" t="s">
        <v>3</v>
      </c>
      <c r="B566">
        <v>2018</v>
      </c>
      <c r="C566">
        <v>46</v>
      </c>
      <c r="D566">
        <v>82.68</v>
      </c>
      <c r="E566">
        <v>1</v>
      </c>
      <c r="F566">
        <v>0</v>
      </c>
      <c r="G566" s="2">
        <v>43450</v>
      </c>
      <c r="H566">
        <v>50</v>
      </c>
      <c r="I566">
        <v>12</v>
      </c>
      <c r="J566">
        <v>2018</v>
      </c>
      <c r="K566">
        <v>0</v>
      </c>
      <c r="L566" s="1" t="s">
        <v>2</v>
      </c>
    </row>
    <row r="567" spans="1:12" x14ac:dyDescent="0.45">
      <c r="A567" s="1" t="s">
        <v>29</v>
      </c>
      <c r="B567">
        <v>2020</v>
      </c>
      <c r="C567">
        <v>40</v>
      </c>
      <c r="D567">
        <v>15565.25</v>
      </c>
      <c r="E567">
        <v>256</v>
      </c>
      <c r="F567">
        <v>0</v>
      </c>
      <c r="G567" s="2">
        <v>44143</v>
      </c>
      <c r="H567">
        <v>45</v>
      </c>
      <c r="I567">
        <v>11</v>
      </c>
      <c r="J567">
        <v>2020</v>
      </c>
      <c r="K567">
        <v>0</v>
      </c>
      <c r="L567" s="1" t="s">
        <v>28</v>
      </c>
    </row>
    <row r="568" spans="1:12" x14ac:dyDescent="0.45">
      <c r="A568" s="1" t="s">
        <v>17</v>
      </c>
      <c r="B568">
        <v>2019</v>
      </c>
      <c r="C568">
        <v>4</v>
      </c>
      <c r="D568">
        <v>106.17</v>
      </c>
      <c r="E568">
        <v>1</v>
      </c>
      <c r="F568">
        <v>0</v>
      </c>
      <c r="G568" s="2">
        <v>43527</v>
      </c>
      <c r="H568">
        <v>9</v>
      </c>
      <c r="I568">
        <v>2</v>
      </c>
      <c r="J568">
        <v>2019</v>
      </c>
      <c r="K568">
        <v>0</v>
      </c>
      <c r="L568" s="1" t="s">
        <v>16</v>
      </c>
    </row>
    <row r="569" spans="1:12" x14ac:dyDescent="0.45">
      <c r="A569" s="1" t="s">
        <v>33</v>
      </c>
      <c r="B569">
        <v>2021</v>
      </c>
      <c r="C569">
        <v>2</v>
      </c>
      <c r="D569">
        <v>17.7</v>
      </c>
      <c r="E569">
        <v>6</v>
      </c>
      <c r="F569">
        <v>0</v>
      </c>
      <c r="G569" s="2">
        <v>44241</v>
      </c>
      <c r="H569">
        <v>7</v>
      </c>
      <c r="I569">
        <v>2</v>
      </c>
      <c r="J569">
        <v>2021</v>
      </c>
      <c r="K569">
        <v>1</v>
      </c>
      <c r="L569" s="1" t="s">
        <v>32</v>
      </c>
    </row>
    <row r="570" spans="1:12" x14ac:dyDescent="0.45">
      <c r="A570" s="1" t="s">
        <v>21</v>
      </c>
      <c r="B570">
        <v>2018</v>
      </c>
      <c r="C570">
        <v>49</v>
      </c>
      <c r="D570">
        <v>6322076.96</v>
      </c>
      <c r="E570">
        <v>879080</v>
      </c>
      <c r="F570">
        <v>0</v>
      </c>
      <c r="G570" s="2">
        <v>43471</v>
      </c>
      <c r="H570">
        <v>1</v>
      </c>
      <c r="I570">
        <v>1</v>
      </c>
      <c r="J570">
        <v>2019</v>
      </c>
      <c r="K570">
        <v>1</v>
      </c>
      <c r="L570" s="1" t="s">
        <v>20</v>
      </c>
    </row>
    <row r="571" spans="1:12" x14ac:dyDescent="0.45">
      <c r="A571" s="1" t="s">
        <v>47</v>
      </c>
      <c r="B571">
        <v>2018</v>
      </c>
      <c r="C571">
        <v>46</v>
      </c>
      <c r="D571">
        <v>1002610.37</v>
      </c>
      <c r="E571">
        <v>249705</v>
      </c>
      <c r="F571">
        <v>0</v>
      </c>
      <c r="G571" s="2">
        <v>43450</v>
      </c>
      <c r="H571">
        <v>50</v>
      </c>
      <c r="I571">
        <v>12</v>
      </c>
      <c r="J571">
        <v>2018</v>
      </c>
      <c r="K571">
        <v>0</v>
      </c>
      <c r="L571" s="1" t="s">
        <v>46</v>
      </c>
    </row>
    <row r="572" spans="1:12" x14ac:dyDescent="0.45">
      <c r="A572" s="1" t="s">
        <v>1</v>
      </c>
      <c r="B572">
        <v>2018</v>
      </c>
      <c r="C572">
        <v>23</v>
      </c>
      <c r="D572">
        <v>1488674.68</v>
      </c>
      <c r="E572">
        <v>119007</v>
      </c>
      <c r="F572">
        <v>0</v>
      </c>
      <c r="G572" s="2">
        <v>43289</v>
      </c>
      <c r="H572">
        <v>27</v>
      </c>
      <c r="I572">
        <v>7</v>
      </c>
      <c r="J572">
        <v>2018</v>
      </c>
      <c r="K572">
        <v>0</v>
      </c>
      <c r="L572" s="1" t="s">
        <v>0</v>
      </c>
    </row>
    <row r="573" spans="1:12" x14ac:dyDescent="0.45">
      <c r="A573" s="1" t="s">
        <v>53</v>
      </c>
      <c r="B573">
        <v>2020</v>
      </c>
      <c r="C573">
        <v>12</v>
      </c>
      <c r="D573">
        <v>500.03</v>
      </c>
      <c r="E573">
        <v>8</v>
      </c>
      <c r="F573">
        <v>0</v>
      </c>
      <c r="G573" s="2">
        <v>43947</v>
      </c>
      <c r="H573">
        <v>17</v>
      </c>
      <c r="I573">
        <v>4</v>
      </c>
      <c r="J573">
        <v>2020</v>
      </c>
      <c r="K573">
        <v>0</v>
      </c>
      <c r="L573" s="1" t="s">
        <v>52</v>
      </c>
    </row>
    <row r="574" spans="1:12" x14ac:dyDescent="0.45">
      <c r="A574" s="1" t="s">
        <v>13</v>
      </c>
      <c r="B574">
        <v>2017</v>
      </c>
      <c r="C574">
        <v>52</v>
      </c>
      <c r="D574">
        <v>4070.56</v>
      </c>
      <c r="E574">
        <v>68</v>
      </c>
      <c r="F574">
        <v>0</v>
      </c>
      <c r="G574" s="2">
        <v>43128</v>
      </c>
      <c r="H574">
        <v>4</v>
      </c>
      <c r="I574">
        <v>1</v>
      </c>
      <c r="J574">
        <v>2018</v>
      </c>
      <c r="K574">
        <v>1</v>
      </c>
      <c r="L574" s="1" t="s">
        <v>12</v>
      </c>
    </row>
    <row r="575" spans="1:12" x14ac:dyDescent="0.45">
      <c r="A575" s="1" t="s">
        <v>13</v>
      </c>
      <c r="B575">
        <v>2020</v>
      </c>
      <c r="C575">
        <v>42</v>
      </c>
      <c r="D575">
        <v>6362.13</v>
      </c>
      <c r="E575">
        <v>91</v>
      </c>
      <c r="F575">
        <v>0</v>
      </c>
      <c r="G575" s="2">
        <v>44157</v>
      </c>
      <c r="H575">
        <v>47</v>
      </c>
      <c r="I575">
        <v>11</v>
      </c>
      <c r="J575">
        <v>2020</v>
      </c>
      <c r="K575">
        <v>0</v>
      </c>
      <c r="L575" s="1" t="s">
        <v>12</v>
      </c>
    </row>
    <row r="576" spans="1:12" x14ac:dyDescent="0.45">
      <c r="A576" s="1" t="s">
        <v>51</v>
      </c>
      <c r="B576">
        <v>2018</v>
      </c>
      <c r="C576">
        <v>48</v>
      </c>
      <c r="D576">
        <v>19990.560000000001</v>
      </c>
      <c r="E576">
        <v>2875</v>
      </c>
      <c r="F576">
        <v>0</v>
      </c>
      <c r="G576" s="2">
        <v>43464</v>
      </c>
      <c r="H576">
        <v>52</v>
      </c>
      <c r="I576">
        <v>12</v>
      </c>
      <c r="J576">
        <v>2018</v>
      </c>
      <c r="K576">
        <v>0</v>
      </c>
      <c r="L576" s="1" t="s">
        <v>50</v>
      </c>
    </row>
    <row r="577" spans="1:12" x14ac:dyDescent="0.45">
      <c r="A577" s="1" t="s">
        <v>3</v>
      </c>
      <c r="B577">
        <v>2018</v>
      </c>
      <c r="C577">
        <v>16</v>
      </c>
      <c r="D577">
        <v>1274.83</v>
      </c>
      <c r="E577">
        <v>17</v>
      </c>
      <c r="F577">
        <v>0</v>
      </c>
      <c r="G577" s="2">
        <v>43240</v>
      </c>
      <c r="H577">
        <v>20</v>
      </c>
      <c r="I577">
        <v>5</v>
      </c>
      <c r="J577">
        <v>2018</v>
      </c>
      <c r="K577">
        <v>0</v>
      </c>
      <c r="L577" s="1" t="s">
        <v>2</v>
      </c>
    </row>
    <row r="578" spans="1:12" x14ac:dyDescent="0.45">
      <c r="A578" s="1" t="s">
        <v>3</v>
      </c>
      <c r="B578">
        <v>2018</v>
      </c>
      <c r="C578">
        <v>32</v>
      </c>
      <c r="D578">
        <v>524.92999999999995</v>
      </c>
      <c r="E578">
        <v>7</v>
      </c>
      <c r="F578">
        <v>0</v>
      </c>
      <c r="G578" s="2">
        <v>43352</v>
      </c>
      <c r="H578">
        <v>36</v>
      </c>
      <c r="I578">
        <v>9</v>
      </c>
      <c r="J578">
        <v>2018</v>
      </c>
      <c r="K578">
        <v>0</v>
      </c>
      <c r="L578" s="1" t="s">
        <v>2</v>
      </c>
    </row>
    <row r="579" spans="1:12" x14ac:dyDescent="0.45">
      <c r="A579" s="1" t="s">
        <v>23</v>
      </c>
      <c r="B579">
        <v>2019</v>
      </c>
      <c r="C579">
        <v>48</v>
      </c>
      <c r="D579">
        <v>25869.35</v>
      </c>
      <c r="E579">
        <v>3434</v>
      </c>
      <c r="F579">
        <v>0</v>
      </c>
      <c r="G579" s="2">
        <v>43835</v>
      </c>
      <c r="H579">
        <v>1</v>
      </c>
      <c r="I579">
        <v>1</v>
      </c>
      <c r="J579">
        <v>2020</v>
      </c>
      <c r="K579">
        <v>1</v>
      </c>
      <c r="L579" s="1" t="s">
        <v>22</v>
      </c>
    </row>
    <row r="580" spans="1:12" x14ac:dyDescent="0.45">
      <c r="A580" s="1" t="s">
        <v>72</v>
      </c>
      <c r="B580">
        <v>2020</v>
      </c>
      <c r="C580">
        <v>29</v>
      </c>
      <c r="D580">
        <v>89.96</v>
      </c>
      <c r="E580">
        <v>2</v>
      </c>
      <c r="F580">
        <v>0</v>
      </c>
      <c r="G580" s="2">
        <v>44066</v>
      </c>
      <c r="H580">
        <v>34</v>
      </c>
      <c r="I580">
        <v>8</v>
      </c>
      <c r="J580">
        <v>2020</v>
      </c>
      <c r="K580">
        <v>0</v>
      </c>
      <c r="L580" s="1"/>
    </row>
    <row r="581" spans="1:12" x14ac:dyDescent="0.45">
      <c r="A581" s="1" t="s">
        <v>29</v>
      </c>
      <c r="B581">
        <v>2018</v>
      </c>
      <c r="C581">
        <v>36</v>
      </c>
      <c r="D581">
        <v>2097</v>
      </c>
      <c r="E581">
        <v>24</v>
      </c>
      <c r="F581">
        <v>0</v>
      </c>
      <c r="G581" s="2">
        <v>43380</v>
      </c>
      <c r="H581">
        <v>40</v>
      </c>
      <c r="I581">
        <v>10</v>
      </c>
      <c r="J581">
        <v>2018</v>
      </c>
      <c r="K581">
        <v>0</v>
      </c>
      <c r="L581" s="1" t="s">
        <v>28</v>
      </c>
    </row>
    <row r="582" spans="1:12" x14ac:dyDescent="0.45">
      <c r="A582" s="1" t="s">
        <v>17</v>
      </c>
      <c r="B582">
        <v>2018</v>
      </c>
      <c r="C582">
        <v>19</v>
      </c>
      <c r="D582">
        <v>2611</v>
      </c>
      <c r="E582">
        <v>7</v>
      </c>
      <c r="F582">
        <v>0</v>
      </c>
      <c r="G582" s="2">
        <v>43261</v>
      </c>
      <c r="H582">
        <v>23</v>
      </c>
      <c r="I582">
        <v>6</v>
      </c>
      <c r="J582">
        <v>2018</v>
      </c>
      <c r="K582">
        <v>0</v>
      </c>
      <c r="L582" s="1" t="s">
        <v>16</v>
      </c>
    </row>
    <row r="583" spans="1:12" x14ac:dyDescent="0.45">
      <c r="A583" s="1" t="s">
        <v>25</v>
      </c>
      <c r="B583">
        <v>2019</v>
      </c>
      <c r="C583">
        <v>45</v>
      </c>
      <c r="D583">
        <v>1147.2</v>
      </c>
      <c r="E583">
        <v>30</v>
      </c>
      <c r="F583">
        <v>0</v>
      </c>
      <c r="G583" s="2">
        <v>43814</v>
      </c>
      <c r="H583">
        <v>50</v>
      </c>
      <c r="I583">
        <v>12</v>
      </c>
      <c r="J583">
        <v>2019</v>
      </c>
      <c r="K583">
        <v>0</v>
      </c>
      <c r="L583" s="1" t="s">
        <v>24</v>
      </c>
    </row>
    <row r="584" spans="1:12" x14ac:dyDescent="0.45">
      <c r="A584" s="1" t="s">
        <v>21</v>
      </c>
      <c r="B584">
        <v>2019</v>
      </c>
      <c r="C584">
        <v>24</v>
      </c>
      <c r="D584">
        <v>14146498.34</v>
      </c>
      <c r="E584">
        <v>1844828</v>
      </c>
      <c r="F584">
        <v>0</v>
      </c>
      <c r="G584" s="2">
        <v>43667</v>
      </c>
      <c r="H584">
        <v>29</v>
      </c>
      <c r="I584">
        <v>7</v>
      </c>
      <c r="J584">
        <v>2019</v>
      </c>
      <c r="K584">
        <v>0</v>
      </c>
      <c r="L584" s="1" t="s">
        <v>20</v>
      </c>
    </row>
    <row r="585" spans="1:12" x14ac:dyDescent="0.45">
      <c r="A585" s="1" t="s">
        <v>31</v>
      </c>
      <c r="B585">
        <v>2018</v>
      </c>
      <c r="C585">
        <v>42</v>
      </c>
      <c r="D585">
        <v>185605.06</v>
      </c>
      <c r="E585">
        <v>50572</v>
      </c>
      <c r="F585">
        <v>0</v>
      </c>
      <c r="G585" s="2">
        <v>43422</v>
      </c>
      <c r="H585">
        <v>46</v>
      </c>
      <c r="I585">
        <v>11</v>
      </c>
      <c r="J585">
        <v>2018</v>
      </c>
      <c r="K585">
        <v>0</v>
      </c>
      <c r="L585" s="1" t="s">
        <v>30</v>
      </c>
    </row>
    <row r="586" spans="1:12" x14ac:dyDescent="0.45">
      <c r="A586" s="1" t="s">
        <v>53</v>
      </c>
      <c r="B586">
        <v>2020</v>
      </c>
      <c r="C586">
        <v>30</v>
      </c>
      <c r="D586">
        <v>503.9</v>
      </c>
      <c r="E586">
        <v>7</v>
      </c>
      <c r="F586">
        <v>0</v>
      </c>
      <c r="G586" s="2">
        <v>44073</v>
      </c>
      <c r="H586">
        <v>35</v>
      </c>
      <c r="I586">
        <v>8</v>
      </c>
      <c r="J586">
        <v>2020</v>
      </c>
      <c r="K586">
        <v>0</v>
      </c>
      <c r="L586" s="1" t="s">
        <v>52</v>
      </c>
    </row>
    <row r="587" spans="1:12" x14ac:dyDescent="0.45">
      <c r="A587" s="1" t="s">
        <v>5</v>
      </c>
      <c r="B587">
        <v>2020</v>
      </c>
      <c r="C587">
        <v>46</v>
      </c>
      <c r="D587">
        <v>6265.92</v>
      </c>
      <c r="E587">
        <v>205</v>
      </c>
      <c r="F587">
        <v>0</v>
      </c>
      <c r="G587" s="2">
        <v>44185</v>
      </c>
      <c r="H587">
        <v>51</v>
      </c>
      <c r="I587">
        <v>12</v>
      </c>
      <c r="J587">
        <v>2020</v>
      </c>
      <c r="K587">
        <v>0</v>
      </c>
      <c r="L587" s="1" t="s">
        <v>4</v>
      </c>
    </row>
    <row r="588" spans="1:12" x14ac:dyDescent="0.45">
      <c r="A588" s="1" t="s">
        <v>23</v>
      </c>
      <c r="B588">
        <v>2020</v>
      </c>
      <c r="C588">
        <v>9</v>
      </c>
      <c r="D588">
        <v>121507.4</v>
      </c>
      <c r="E588">
        <v>10580</v>
      </c>
      <c r="F588">
        <v>0</v>
      </c>
      <c r="G588" s="2">
        <v>43926</v>
      </c>
      <c r="H588">
        <v>14</v>
      </c>
      <c r="I588">
        <v>4</v>
      </c>
      <c r="J588">
        <v>2020</v>
      </c>
      <c r="K588">
        <v>0</v>
      </c>
      <c r="L588" s="1" t="s">
        <v>22</v>
      </c>
    </row>
    <row r="589" spans="1:12" x14ac:dyDescent="0.45">
      <c r="A589" s="1" t="s">
        <v>23</v>
      </c>
      <c r="B589">
        <v>2019</v>
      </c>
      <c r="C589">
        <v>9</v>
      </c>
      <c r="D589">
        <v>86135.94</v>
      </c>
      <c r="E589">
        <v>4815</v>
      </c>
      <c r="F589">
        <v>0</v>
      </c>
      <c r="G589" s="2">
        <v>43562</v>
      </c>
      <c r="H589">
        <v>14</v>
      </c>
      <c r="I589">
        <v>4</v>
      </c>
      <c r="J589">
        <v>2019</v>
      </c>
      <c r="K589">
        <v>0</v>
      </c>
      <c r="L589" s="1" t="s">
        <v>22</v>
      </c>
    </row>
    <row r="590" spans="1:12" x14ac:dyDescent="0.45">
      <c r="A590" s="1" t="s">
        <v>49</v>
      </c>
      <c r="B590">
        <v>2018</v>
      </c>
      <c r="C590">
        <v>16</v>
      </c>
      <c r="D590">
        <v>3742401.01</v>
      </c>
      <c r="E590">
        <v>955017</v>
      </c>
      <c r="F590">
        <v>0</v>
      </c>
      <c r="G590" s="2">
        <v>43240</v>
      </c>
      <c r="H590">
        <v>20</v>
      </c>
      <c r="I590">
        <v>5</v>
      </c>
      <c r="J590">
        <v>2018</v>
      </c>
      <c r="K590">
        <v>0</v>
      </c>
      <c r="L590" s="1" t="s">
        <v>48</v>
      </c>
    </row>
    <row r="591" spans="1:12" x14ac:dyDescent="0.45">
      <c r="A591" s="1" t="s">
        <v>1</v>
      </c>
      <c r="B591">
        <v>2019</v>
      </c>
      <c r="C591">
        <v>11</v>
      </c>
      <c r="D591">
        <v>1295636.31</v>
      </c>
      <c r="E591">
        <v>111781</v>
      </c>
      <c r="F591">
        <v>0</v>
      </c>
      <c r="G591" s="2">
        <v>43576</v>
      </c>
      <c r="H591">
        <v>16</v>
      </c>
      <c r="I591">
        <v>4</v>
      </c>
      <c r="J591">
        <v>2019</v>
      </c>
      <c r="K591">
        <v>0</v>
      </c>
      <c r="L591" s="1" t="s">
        <v>0</v>
      </c>
    </row>
    <row r="592" spans="1:12" x14ac:dyDescent="0.45">
      <c r="A592" s="1" t="s">
        <v>19</v>
      </c>
      <c r="B592">
        <v>2020</v>
      </c>
      <c r="C592">
        <v>42</v>
      </c>
      <c r="D592">
        <v>11641.87</v>
      </c>
      <c r="E592">
        <v>563</v>
      </c>
      <c r="F592">
        <v>0</v>
      </c>
      <c r="G592" s="2">
        <v>44157</v>
      </c>
      <c r="H592">
        <v>47</v>
      </c>
      <c r="I592">
        <v>11</v>
      </c>
      <c r="J592">
        <v>2020</v>
      </c>
      <c r="K592">
        <v>0</v>
      </c>
      <c r="L592" s="1" t="s">
        <v>18</v>
      </c>
    </row>
    <row r="593" spans="1:12" x14ac:dyDescent="0.45">
      <c r="A593" s="1" t="s">
        <v>53</v>
      </c>
      <c r="B593">
        <v>2020</v>
      </c>
      <c r="C593">
        <v>18</v>
      </c>
      <c r="D593">
        <v>1861.87</v>
      </c>
      <c r="E593">
        <v>13</v>
      </c>
      <c r="F593">
        <v>0</v>
      </c>
      <c r="G593" s="2">
        <v>43989</v>
      </c>
      <c r="H593">
        <v>23</v>
      </c>
      <c r="I593">
        <v>6</v>
      </c>
      <c r="J593">
        <v>2020</v>
      </c>
      <c r="K593">
        <v>0</v>
      </c>
      <c r="L593" s="1" t="s">
        <v>52</v>
      </c>
    </row>
    <row r="594" spans="1:12" x14ac:dyDescent="0.45">
      <c r="A594" s="1" t="s">
        <v>7</v>
      </c>
      <c r="B594">
        <v>2020</v>
      </c>
      <c r="C594">
        <v>36</v>
      </c>
      <c r="D594">
        <v>44244.480000000003</v>
      </c>
      <c r="E594">
        <v>3628</v>
      </c>
      <c r="F594">
        <v>0</v>
      </c>
      <c r="G594" s="2">
        <v>44115</v>
      </c>
      <c r="H594">
        <v>41</v>
      </c>
      <c r="I594">
        <v>10</v>
      </c>
      <c r="J594">
        <v>2020</v>
      </c>
      <c r="K594">
        <v>0</v>
      </c>
      <c r="L594" s="1" t="s">
        <v>6</v>
      </c>
    </row>
    <row r="595" spans="1:12" x14ac:dyDescent="0.45">
      <c r="A595" s="1" t="s">
        <v>51</v>
      </c>
      <c r="B595">
        <v>2019</v>
      </c>
      <c r="C595">
        <v>27</v>
      </c>
      <c r="D595">
        <v>239346.15</v>
      </c>
      <c r="E595">
        <v>47934</v>
      </c>
      <c r="F595">
        <v>0</v>
      </c>
      <c r="G595" s="2">
        <v>43688</v>
      </c>
      <c r="H595">
        <v>32</v>
      </c>
      <c r="I595">
        <v>8</v>
      </c>
      <c r="J595">
        <v>2019</v>
      </c>
      <c r="K595">
        <v>0</v>
      </c>
      <c r="L595" s="1" t="s">
        <v>50</v>
      </c>
    </row>
    <row r="596" spans="1:12" x14ac:dyDescent="0.45">
      <c r="A596" s="1" t="s">
        <v>25</v>
      </c>
      <c r="B596">
        <v>2019</v>
      </c>
      <c r="C596">
        <v>12</v>
      </c>
      <c r="D596">
        <v>17405.32</v>
      </c>
      <c r="E596">
        <v>141</v>
      </c>
      <c r="F596">
        <v>0</v>
      </c>
      <c r="G596" s="2">
        <v>43583</v>
      </c>
      <c r="H596">
        <v>17</v>
      </c>
      <c r="I596">
        <v>4</v>
      </c>
      <c r="J596">
        <v>2019</v>
      </c>
      <c r="K596">
        <v>0</v>
      </c>
      <c r="L596" s="1" t="s">
        <v>24</v>
      </c>
    </row>
    <row r="597" spans="1:12" x14ac:dyDescent="0.45">
      <c r="A597" s="1" t="s">
        <v>21</v>
      </c>
      <c r="B597">
        <v>2020</v>
      </c>
      <c r="C597">
        <v>10</v>
      </c>
      <c r="D597">
        <v>19420635.25</v>
      </c>
      <c r="E597">
        <v>2555842</v>
      </c>
      <c r="F597">
        <v>0</v>
      </c>
      <c r="G597" s="2">
        <v>43933</v>
      </c>
      <c r="H597">
        <v>15</v>
      </c>
      <c r="I597">
        <v>4</v>
      </c>
      <c r="J597">
        <v>2020</v>
      </c>
      <c r="K597">
        <v>0</v>
      </c>
      <c r="L597" s="1" t="s">
        <v>20</v>
      </c>
    </row>
    <row r="598" spans="1:12" x14ac:dyDescent="0.45">
      <c r="A598" s="1" t="s">
        <v>21</v>
      </c>
      <c r="B598">
        <v>2018</v>
      </c>
      <c r="C598">
        <v>53</v>
      </c>
      <c r="D598">
        <v>7433603.0999999996</v>
      </c>
      <c r="E598">
        <v>1036400</v>
      </c>
      <c r="F598">
        <v>0</v>
      </c>
      <c r="G598" s="2">
        <v>43499</v>
      </c>
      <c r="H598">
        <v>5</v>
      </c>
      <c r="I598">
        <v>1</v>
      </c>
      <c r="J598">
        <v>2019</v>
      </c>
      <c r="K598">
        <v>1</v>
      </c>
      <c r="L598" s="1" t="s">
        <v>20</v>
      </c>
    </row>
    <row r="599" spans="1:12" x14ac:dyDescent="0.45">
      <c r="A599" s="1" t="s">
        <v>31</v>
      </c>
      <c r="B599">
        <v>2018</v>
      </c>
      <c r="C599">
        <v>1</v>
      </c>
      <c r="D599">
        <v>153476.37</v>
      </c>
      <c r="E599">
        <v>20982</v>
      </c>
      <c r="F599">
        <v>0</v>
      </c>
      <c r="G599" s="2">
        <v>43135</v>
      </c>
      <c r="H599">
        <v>5</v>
      </c>
      <c r="I599">
        <v>1</v>
      </c>
      <c r="J599">
        <v>2018</v>
      </c>
      <c r="K599">
        <v>1</v>
      </c>
      <c r="L599" s="1" t="s">
        <v>30</v>
      </c>
    </row>
    <row r="600" spans="1:12" x14ac:dyDescent="0.45">
      <c r="A600" s="1" t="s">
        <v>19</v>
      </c>
      <c r="B600">
        <v>2018</v>
      </c>
      <c r="C600">
        <v>33</v>
      </c>
      <c r="D600">
        <v>6595.93</v>
      </c>
      <c r="E600">
        <v>339</v>
      </c>
      <c r="F600">
        <v>0</v>
      </c>
      <c r="G600" s="2">
        <v>43359</v>
      </c>
      <c r="H600">
        <v>37</v>
      </c>
      <c r="I600">
        <v>9</v>
      </c>
      <c r="J600">
        <v>2018</v>
      </c>
      <c r="K600">
        <v>0</v>
      </c>
      <c r="L600" s="1" t="s">
        <v>18</v>
      </c>
    </row>
    <row r="601" spans="1:12" x14ac:dyDescent="0.45">
      <c r="A601" s="1" t="s">
        <v>7</v>
      </c>
      <c r="B601">
        <v>2018</v>
      </c>
      <c r="C601">
        <v>38</v>
      </c>
      <c r="D601">
        <v>46767.61</v>
      </c>
      <c r="E601">
        <v>4400</v>
      </c>
      <c r="F601">
        <v>0</v>
      </c>
      <c r="G601" s="2">
        <v>43394</v>
      </c>
      <c r="H601">
        <v>42</v>
      </c>
      <c r="I601">
        <v>10</v>
      </c>
      <c r="J601">
        <v>2018</v>
      </c>
      <c r="K601">
        <v>0</v>
      </c>
      <c r="L601" s="1" t="s">
        <v>6</v>
      </c>
    </row>
    <row r="602" spans="1:12" x14ac:dyDescent="0.45">
      <c r="A602" s="1" t="s">
        <v>5</v>
      </c>
      <c r="B602">
        <v>2018</v>
      </c>
      <c r="C602">
        <v>32</v>
      </c>
      <c r="D602">
        <v>3250.51</v>
      </c>
      <c r="E602">
        <v>128</v>
      </c>
      <c r="F602">
        <v>0</v>
      </c>
      <c r="G602" s="2">
        <v>43352</v>
      </c>
      <c r="H602">
        <v>36</v>
      </c>
      <c r="I602">
        <v>9</v>
      </c>
      <c r="J602">
        <v>2018</v>
      </c>
      <c r="K602">
        <v>0</v>
      </c>
      <c r="L602" s="1" t="s">
        <v>4</v>
      </c>
    </row>
    <row r="603" spans="1:12" x14ac:dyDescent="0.45">
      <c r="A603" s="1" t="s">
        <v>7</v>
      </c>
      <c r="B603">
        <v>2020</v>
      </c>
      <c r="C603">
        <v>14</v>
      </c>
      <c r="D603">
        <v>52163.57</v>
      </c>
      <c r="E603">
        <v>3394</v>
      </c>
      <c r="F603">
        <v>0</v>
      </c>
      <c r="G603" s="2">
        <v>43961</v>
      </c>
      <c r="H603">
        <v>19</v>
      </c>
      <c r="I603">
        <v>5</v>
      </c>
      <c r="J603">
        <v>2020</v>
      </c>
      <c r="K603">
        <v>0</v>
      </c>
      <c r="L603" s="1" t="s">
        <v>6</v>
      </c>
    </row>
    <row r="604" spans="1:12" x14ac:dyDescent="0.45">
      <c r="A604" s="1" t="s">
        <v>5</v>
      </c>
      <c r="B604">
        <v>2019</v>
      </c>
      <c r="C604">
        <v>15</v>
      </c>
      <c r="D604">
        <v>5610.79</v>
      </c>
      <c r="E604">
        <v>173</v>
      </c>
      <c r="F604">
        <v>0</v>
      </c>
      <c r="G604" s="2">
        <v>43604</v>
      </c>
      <c r="H604">
        <v>20</v>
      </c>
      <c r="I604">
        <v>5</v>
      </c>
      <c r="J604">
        <v>2019</v>
      </c>
      <c r="K604">
        <v>0</v>
      </c>
      <c r="L604" s="1" t="s">
        <v>4</v>
      </c>
    </row>
    <row r="605" spans="1:12" x14ac:dyDescent="0.45">
      <c r="A605" s="1" t="s">
        <v>5</v>
      </c>
      <c r="B605">
        <v>2018</v>
      </c>
      <c r="C605">
        <v>30</v>
      </c>
      <c r="D605">
        <v>5072.78</v>
      </c>
      <c r="E605">
        <v>182</v>
      </c>
      <c r="F605">
        <v>0</v>
      </c>
      <c r="G605" s="2">
        <v>43338</v>
      </c>
      <c r="H605">
        <v>34</v>
      </c>
      <c r="I605">
        <v>8</v>
      </c>
      <c r="J605">
        <v>2018</v>
      </c>
      <c r="K605">
        <v>0</v>
      </c>
      <c r="L605" s="1" t="s">
        <v>4</v>
      </c>
    </row>
    <row r="606" spans="1:12" x14ac:dyDescent="0.45">
      <c r="A606" s="1" t="s">
        <v>5</v>
      </c>
      <c r="B606">
        <v>2020</v>
      </c>
      <c r="C606">
        <v>12</v>
      </c>
      <c r="D606">
        <v>3285.78</v>
      </c>
      <c r="E606">
        <v>102</v>
      </c>
      <c r="F606">
        <v>0</v>
      </c>
      <c r="G606" s="2">
        <v>43947</v>
      </c>
      <c r="H606">
        <v>17</v>
      </c>
      <c r="I606">
        <v>4</v>
      </c>
      <c r="J606">
        <v>2020</v>
      </c>
      <c r="K606">
        <v>0</v>
      </c>
      <c r="L606" s="1" t="s">
        <v>4</v>
      </c>
    </row>
    <row r="607" spans="1:12" x14ac:dyDescent="0.45">
      <c r="A607" s="1" t="s">
        <v>13</v>
      </c>
      <c r="B607">
        <v>2018</v>
      </c>
      <c r="C607">
        <v>3</v>
      </c>
      <c r="D607">
        <v>4034.95</v>
      </c>
      <c r="E607">
        <v>70</v>
      </c>
      <c r="F607">
        <v>0</v>
      </c>
      <c r="G607" s="2">
        <v>43149</v>
      </c>
      <c r="H607">
        <v>7</v>
      </c>
      <c r="I607">
        <v>2</v>
      </c>
      <c r="J607">
        <v>2018</v>
      </c>
      <c r="K607">
        <v>1</v>
      </c>
      <c r="L607" s="1" t="s">
        <v>12</v>
      </c>
    </row>
    <row r="608" spans="1:12" x14ac:dyDescent="0.45">
      <c r="A608" s="1" t="s">
        <v>9</v>
      </c>
      <c r="B608">
        <v>2018</v>
      </c>
      <c r="C608">
        <v>24</v>
      </c>
      <c r="D608">
        <v>-15.98</v>
      </c>
      <c r="E608">
        <v>-2</v>
      </c>
      <c r="F608">
        <v>0</v>
      </c>
      <c r="G608" s="2">
        <v>43296</v>
      </c>
      <c r="H608">
        <v>28</v>
      </c>
      <c r="I608">
        <v>7</v>
      </c>
      <c r="J608">
        <v>2018</v>
      </c>
      <c r="K608">
        <v>0</v>
      </c>
      <c r="L608" s="1" t="s">
        <v>8</v>
      </c>
    </row>
    <row r="609" spans="1:12" x14ac:dyDescent="0.45">
      <c r="A609" s="1" t="s">
        <v>27</v>
      </c>
      <c r="B609">
        <v>2019</v>
      </c>
      <c r="C609">
        <v>9</v>
      </c>
      <c r="D609">
        <v>47.04</v>
      </c>
      <c r="E609">
        <v>12</v>
      </c>
      <c r="F609">
        <v>0</v>
      </c>
      <c r="G609" s="2">
        <v>43562</v>
      </c>
      <c r="H609">
        <v>14</v>
      </c>
      <c r="I609">
        <v>4</v>
      </c>
      <c r="J609">
        <v>2019</v>
      </c>
      <c r="K609">
        <v>0</v>
      </c>
      <c r="L609" s="1" t="s">
        <v>26</v>
      </c>
    </row>
    <row r="610" spans="1:12" x14ac:dyDescent="0.45">
      <c r="A610" s="1" t="s">
        <v>3</v>
      </c>
      <c r="B610">
        <v>2019</v>
      </c>
      <c r="C610">
        <v>18</v>
      </c>
      <c r="D610">
        <v>0</v>
      </c>
      <c r="E610">
        <v>0</v>
      </c>
      <c r="F610">
        <v>0</v>
      </c>
      <c r="G610" s="2">
        <v>43625</v>
      </c>
      <c r="H610">
        <v>23</v>
      </c>
      <c r="I610">
        <v>6</v>
      </c>
      <c r="J610">
        <v>2019</v>
      </c>
      <c r="K610">
        <v>0</v>
      </c>
      <c r="L610" s="1" t="s">
        <v>2</v>
      </c>
    </row>
    <row r="611" spans="1:12" x14ac:dyDescent="0.45">
      <c r="A611" s="1" t="s">
        <v>3</v>
      </c>
      <c r="B611">
        <v>2018</v>
      </c>
      <c r="C611">
        <v>28</v>
      </c>
      <c r="D611">
        <v>449.94</v>
      </c>
      <c r="E611">
        <v>6</v>
      </c>
      <c r="F611">
        <v>0</v>
      </c>
      <c r="G611" s="2">
        <v>43324</v>
      </c>
      <c r="H611">
        <v>32</v>
      </c>
      <c r="I611">
        <v>8</v>
      </c>
      <c r="J611">
        <v>2018</v>
      </c>
      <c r="K611">
        <v>0</v>
      </c>
      <c r="L611" s="1" t="s">
        <v>2</v>
      </c>
    </row>
    <row r="612" spans="1:12" x14ac:dyDescent="0.45">
      <c r="A612" s="1" t="s">
        <v>23</v>
      </c>
      <c r="B612">
        <v>2020</v>
      </c>
      <c r="C612">
        <v>10</v>
      </c>
      <c r="D612">
        <v>141484.62</v>
      </c>
      <c r="E612">
        <v>12179</v>
      </c>
      <c r="F612">
        <v>0</v>
      </c>
      <c r="G612" s="2">
        <v>43933</v>
      </c>
      <c r="H612">
        <v>15</v>
      </c>
      <c r="I612">
        <v>4</v>
      </c>
      <c r="J612">
        <v>2020</v>
      </c>
      <c r="K612">
        <v>0</v>
      </c>
      <c r="L612" s="1" t="s">
        <v>22</v>
      </c>
    </row>
    <row r="613" spans="1:12" x14ac:dyDescent="0.45">
      <c r="A613" s="1" t="s">
        <v>39</v>
      </c>
      <c r="B613">
        <v>2020</v>
      </c>
      <c r="C613">
        <v>25</v>
      </c>
      <c r="D613">
        <v>9641.25</v>
      </c>
      <c r="E613">
        <v>9</v>
      </c>
      <c r="F613">
        <v>0</v>
      </c>
      <c r="G613" s="2">
        <v>44038</v>
      </c>
      <c r="H613">
        <v>30</v>
      </c>
      <c r="I613">
        <v>7</v>
      </c>
      <c r="J613">
        <v>2020</v>
      </c>
      <c r="K613">
        <v>0</v>
      </c>
      <c r="L613" s="1" t="s">
        <v>38</v>
      </c>
    </row>
    <row r="614" spans="1:12" x14ac:dyDescent="0.45">
      <c r="A614" s="1" t="s">
        <v>17</v>
      </c>
      <c r="B614">
        <v>2018</v>
      </c>
      <c r="C614">
        <v>10</v>
      </c>
      <c r="D614">
        <v>0</v>
      </c>
      <c r="E614">
        <v>0</v>
      </c>
      <c r="F614">
        <v>0</v>
      </c>
      <c r="G614" s="2">
        <v>43198</v>
      </c>
      <c r="H614">
        <v>14</v>
      </c>
      <c r="I614">
        <v>4</v>
      </c>
      <c r="J614">
        <v>2018</v>
      </c>
      <c r="K614">
        <v>0</v>
      </c>
      <c r="L614" s="1" t="s">
        <v>16</v>
      </c>
    </row>
    <row r="615" spans="1:12" x14ac:dyDescent="0.45">
      <c r="A615" s="1" t="s">
        <v>23</v>
      </c>
      <c r="B615">
        <v>2021</v>
      </c>
      <c r="C615">
        <v>1</v>
      </c>
      <c r="D615">
        <v>79482.460000000006</v>
      </c>
      <c r="E615">
        <v>7875</v>
      </c>
      <c r="F615">
        <v>102107</v>
      </c>
      <c r="G615" s="2">
        <v>44234</v>
      </c>
      <c r="H615">
        <v>6</v>
      </c>
      <c r="I615">
        <v>2</v>
      </c>
      <c r="J615">
        <v>2021</v>
      </c>
      <c r="K615">
        <v>1</v>
      </c>
      <c r="L615" s="1" t="s">
        <v>22</v>
      </c>
    </row>
    <row r="616" spans="1:12" x14ac:dyDescent="0.45">
      <c r="A616" s="1" t="s">
        <v>21</v>
      </c>
      <c r="B616">
        <v>2018</v>
      </c>
      <c r="C616">
        <v>11</v>
      </c>
      <c r="D616">
        <v>16551596.52</v>
      </c>
      <c r="E616">
        <v>2068276</v>
      </c>
      <c r="F616">
        <v>0</v>
      </c>
      <c r="G616" s="2">
        <v>43205</v>
      </c>
      <c r="H616">
        <v>15</v>
      </c>
      <c r="I616">
        <v>4</v>
      </c>
      <c r="J616">
        <v>2018</v>
      </c>
      <c r="K616">
        <v>0</v>
      </c>
      <c r="L616" s="1" t="s">
        <v>20</v>
      </c>
    </row>
    <row r="617" spans="1:12" x14ac:dyDescent="0.45">
      <c r="A617" s="1" t="s">
        <v>47</v>
      </c>
      <c r="B617">
        <v>2020</v>
      </c>
      <c r="C617">
        <v>28</v>
      </c>
      <c r="D617">
        <v>2696517.52</v>
      </c>
      <c r="E617">
        <v>595067</v>
      </c>
      <c r="F617">
        <v>0</v>
      </c>
      <c r="G617" s="2">
        <v>44059</v>
      </c>
      <c r="H617">
        <v>33</v>
      </c>
      <c r="I617">
        <v>8</v>
      </c>
      <c r="J617">
        <v>2020</v>
      </c>
      <c r="K617">
        <v>0</v>
      </c>
      <c r="L617" s="1" t="s">
        <v>46</v>
      </c>
    </row>
    <row r="618" spans="1:12" x14ac:dyDescent="0.45">
      <c r="A618" s="1" t="s">
        <v>47</v>
      </c>
      <c r="B618">
        <v>2019</v>
      </c>
      <c r="C618">
        <v>11</v>
      </c>
      <c r="D618">
        <v>2397125.54</v>
      </c>
      <c r="E618">
        <v>548787</v>
      </c>
      <c r="F618">
        <v>0</v>
      </c>
      <c r="G618" s="2">
        <v>43576</v>
      </c>
      <c r="H618">
        <v>16</v>
      </c>
      <c r="I618">
        <v>4</v>
      </c>
      <c r="J618">
        <v>2019</v>
      </c>
      <c r="K618">
        <v>0</v>
      </c>
      <c r="L618" s="1" t="s">
        <v>46</v>
      </c>
    </row>
    <row r="619" spans="1:12" x14ac:dyDescent="0.45">
      <c r="A619" s="1" t="s">
        <v>45</v>
      </c>
      <c r="B619">
        <v>2020</v>
      </c>
      <c r="C619">
        <v>21</v>
      </c>
      <c r="D619">
        <v>25143.42</v>
      </c>
      <c r="E619">
        <v>7378</v>
      </c>
      <c r="F619">
        <v>0</v>
      </c>
      <c r="G619" s="2">
        <v>44010</v>
      </c>
      <c r="H619">
        <v>26</v>
      </c>
      <c r="I619">
        <v>6</v>
      </c>
      <c r="J619">
        <v>2020</v>
      </c>
      <c r="K619">
        <v>0</v>
      </c>
      <c r="L619" s="1" t="s">
        <v>44</v>
      </c>
    </row>
    <row r="620" spans="1:12" x14ac:dyDescent="0.45">
      <c r="A620" s="1" t="s">
        <v>19</v>
      </c>
      <c r="B620">
        <v>2019</v>
      </c>
      <c r="C620">
        <v>5</v>
      </c>
      <c r="D620">
        <v>832.67</v>
      </c>
      <c r="E620">
        <v>-16</v>
      </c>
      <c r="F620">
        <v>0</v>
      </c>
      <c r="G620" s="2">
        <v>43534</v>
      </c>
      <c r="H620">
        <v>10</v>
      </c>
      <c r="I620">
        <v>3</v>
      </c>
      <c r="J620">
        <v>2019</v>
      </c>
      <c r="K620">
        <v>0</v>
      </c>
      <c r="L620" s="1" t="s">
        <v>18</v>
      </c>
    </row>
    <row r="621" spans="1:12" x14ac:dyDescent="0.45">
      <c r="A621" s="1" t="s">
        <v>7</v>
      </c>
      <c r="B621">
        <v>2018</v>
      </c>
      <c r="C621">
        <v>41</v>
      </c>
      <c r="D621">
        <v>50995.35</v>
      </c>
      <c r="E621">
        <v>4962</v>
      </c>
      <c r="F621">
        <v>0</v>
      </c>
      <c r="G621" s="2">
        <v>43415</v>
      </c>
      <c r="H621">
        <v>45</v>
      </c>
      <c r="I621">
        <v>11</v>
      </c>
      <c r="J621">
        <v>2018</v>
      </c>
      <c r="K621">
        <v>0</v>
      </c>
      <c r="L621" s="1" t="s">
        <v>6</v>
      </c>
    </row>
    <row r="622" spans="1:12" x14ac:dyDescent="0.45">
      <c r="A622" s="1" t="s">
        <v>3</v>
      </c>
      <c r="B622">
        <v>2018</v>
      </c>
      <c r="C622">
        <v>22</v>
      </c>
      <c r="D622">
        <v>1049.8599999999999</v>
      </c>
      <c r="E622">
        <v>14</v>
      </c>
      <c r="F622">
        <v>0</v>
      </c>
      <c r="G622" s="2">
        <v>43282</v>
      </c>
      <c r="H622">
        <v>26</v>
      </c>
      <c r="I622">
        <v>6</v>
      </c>
      <c r="J622">
        <v>2018</v>
      </c>
      <c r="K622">
        <v>0</v>
      </c>
      <c r="L622" s="1" t="s">
        <v>2</v>
      </c>
    </row>
    <row r="623" spans="1:12" x14ac:dyDescent="0.45">
      <c r="A623" s="1" t="s">
        <v>39</v>
      </c>
      <c r="B623">
        <v>2018</v>
      </c>
      <c r="C623">
        <v>39</v>
      </c>
      <c r="D623">
        <v>0</v>
      </c>
      <c r="E623">
        <v>0</v>
      </c>
      <c r="F623">
        <v>0</v>
      </c>
      <c r="G623" s="2">
        <v>43401</v>
      </c>
      <c r="H623">
        <v>43</v>
      </c>
      <c r="I623">
        <v>10</v>
      </c>
      <c r="J623">
        <v>2018</v>
      </c>
      <c r="K623">
        <v>0</v>
      </c>
      <c r="L623" s="1" t="s">
        <v>38</v>
      </c>
    </row>
    <row r="624" spans="1:12" x14ac:dyDescent="0.45">
      <c r="A624" s="1" t="s">
        <v>3</v>
      </c>
      <c r="B624">
        <v>2019</v>
      </c>
      <c r="C624">
        <v>52</v>
      </c>
      <c r="D624">
        <v>0</v>
      </c>
      <c r="E624">
        <v>0</v>
      </c>
      <c r="F624">
        <v>0</v>
      </c>
      <c r="G624" s="2">
        <v>43863</v>
      </c>
      <c r="H624">
        <v>5</v>
      </c>
      <c r="I624">
        <v>1</v>
      </c>
      <c r="J624">
        <v>2020</v>
      </c>
      <c r="K624">
        <v>1</v>
      </c>
      <c r="L624" s="1" t="s">
        <v>2</v>
      </c>
    </row>
    <row r="625" spans="1:12" x14ac:dyDescent="0.45">
      <c r="A625" s="1" t="s">
        <v>29</v>
      </c>
      <c r="B625">
        <v>2019</v>
      </c>
      <c r="C625">
        <v>39</v>
      </c>
      <c r="D625">
        <v>2327.96</v>
      </c>
      <c r="E625">
        <v>30</v>
      </c>
      <c r="F625">
        <v>0</v>
      </c>
      <c r="G625" s="2">
        <v>43772</v>
      </c>
      <c r="H625">
        <v>44</v>
      </c>
      <c r="I625">
        <v>10</v>
      </c>
      <c r="J625">
        <v>2019</v>
      </c>
      <c r="K625">
        <v>0</v>
      </c>
      <c r="L625" s="1" t="s">
        <v>28</v>
      </c>
    </row>
    <row r="626" spans="1:12" x14ac:dyDescent="0.45">
      <c r="A626" s="1" t="s">
        <v>9</v>
      </c>
      <c r="B626">
        <v>2018</v>
      </c>
      <c r="C626">
        <v>25</v>
      </c>
      <c r="D626">
        <v>0</v>
      </c>
      <c r="E626">
        <v>0</v>
      </c>
      <c r="F626">
        <v>0</v>
      </c>
      <c r="G626" s="2">
        <v>43303</v>
      </c>
      <c r="H626">
        <v>29</v>
      </c>
      <c r="I626">
        <v>7</v>
      </c>
      <c r="J626">
        <v>2018</v>
      </c>
      <c r="K626">
        <v>0</v>
      </c>
      <c r="L626" s="1" t="s">
        <v>8</v>
      </c>
    </row>
    <row r="627" spans="1:12" x14ac:dyDescent="0.45">
      <c r="A627" s="1" t="s">
        <v>31</v>
      </c>
      <c r="B627">
        <v>2018</v>
      </c>
      <c r="C627">
        <v>30</v>
      </c>
      <c r="D627">
        <v>137247.94</v>
      </c>
      <c r="E627">
        <v>31533</v>
      </c>
      <c r="F627">
        <v>0</v>
      </c>
      <c r="G627" s="2">
        <v>43338</v>
      </c>
      <c r="H627">
        <v>34</v>
      </c>
      <c r="I627">
        <v>8</v>
      </c>
      <c r="J627">
        <v>2018</v>
      </c>
      <c r="K627">
        <v>0</v>
      </c>
      <c r="L627" s="1" t="s">
        <v>30</v>
      </c>
    </row>
    <row r="628" spans="1:12" x14ac:dyDescent="0.45">
      <c r="A628" s="1" t="s">
        <v>31</v>
      </c>
      <c r="B628">
        <v>2020</v>
      </c>
      <c r="C628">
        <v>16</v>
      </c>
      <c r="D628">
        <v>321869.3</v>
      </c>
      <c r="E628">
        <v>112942</v>
      </c>
      <c r="F628">
        <v>0</v>
      </c>
      <c r="G628" s="2">
        <v>43975</v>
      </c>
      <c r="H628">
        <v>21</v>
      </c>
      <c r="I628">
        <v>5</v>
      </c>
      <c r="J628">
        <v>2020</v>
      </c>
      <c r="K628">
        <v>0</v>
      </c>
      <c r="L628" s="1" t="s">
        <v>30</v>
      </c>
    </row>
    <row r="629" spans="1:12" x14ac:dyDescent="0.45">
      <c r="A629" s="1" t="s">
        <v>49</v>
      </c>
      <c r="B629">
        <v>2019</v>
      </c>
      <c r="C629">
        <v>39</v>
      </c>
      <c r="D629">
        <v>2351994.25</v>
      </c>
      <c r="E629">
        <v>670671</v>
      </c>
      <c r="F629">
        <v>0</v>
      </c>
      <c r="G629" s="2">
        <v>43772</v>
      </c>
      <c r="H629">
        <v>44</v>
      </c>
      <c r="I629">
        <v>10</v>
      </c>
      <c r="J629">
        <v>2019</v>
      </c>
      <c r="K629">
        <v>0</v>
      </c>
      <c r="L629" s="1" t="s">
        <v>48</v>
      </c>
    </row>
    <row r="630" spans="1:12" x14ac:dyDescent="0.45">
      <c r="A630" s="1" t="s">
        <v>37</v>
      </c>
      <c r="B630">
        <v>2018</v>
      </c>
      <c r="C630">
        <v>30</v>
      </c>
      <c r="D630">
        <v>14345.83</v>
      </c>
      <c r="E630">
        <v>4705</v>
      </c>
      <c r="F630">
        <v>0</v>
      </c>
      <c r="G630" s="2">
        <v>43338</v>
      </c>
      <c r="H630">
        <v>34</v>
      </c>
      <c r="I630">
        <v>8</v>
      </c>
      <c r="J630">
        <v>2018</v>
      </c>
      <c r="K630">
        <v>0</v>
      </c>
      <c r="L630" s="1" t="s">
        <v>36</v>
      </c>
    </row>
    <row r="631" spans="1:12" x14ac:dyDescent="0.45">
      <c r="A631" s="1" t="s">
        <v>37</v>
      </c>
      <c r="B631">
        <v>2018</v>
      </c>
      <c r="C631">
        <v>1</v>
      </c>
      <c r="D631">
        <v>11894.12</v>
      </c>
      <c r="E631">
        <v>3590</v>
      </c>
      <c r="F631">
        <v>0</v>
      </c>
      <c r="G631" s="2">
        <v>43135</v>
      </c>
      <c r="H631">
        <v>5</v>
      </c>
      <c r="I631">
        <v>1</v>
      </c>
      <c r="J631">
        <v>2018</v>
      </c>
      <c r="K631">
        <v>1</v>
      </c>
      <c r="L631" s="1" t="s">
        <v>36</v>
      </c>
    </row>
    <row r="632" spans="1:12" x14ac:dyDescent="0.45">
      <c r="A632" s="1" t="s">
        <v>53</v>
      </c>
      <c r="B632">
        <v>2018</v>
      </c>
      <c r="C632">
        <v>4</v>
      </c>
      <c r="D632">
        <v>344.27</v>
      </c>
      <c r="E632">
        <v>4</v>
      </c>
      <c r="F632">
        <v>0</v>
      </c>
      <c r="G632" s="2">
        <v>43156</v>
      </c>
      <c r="H632">
        <v>8</v>
      </c>
      <c r="I632">
        <v>2</v>
      </c>
      <c r="J632">
        <v>2018</v>
      </c>
      <c r="K632">
        <v>0</v>
      </c>
      <c r="L632" s="1" t="s">
        <v>52</v>
      </c>
    </row>
    <row r="633" spans="1:12" x14ac:dyDescent="0.45">
      <c r="A633" s="1" t="s">
        <v>7</v>
      </c>
      <c r="B633">
        <v>2018</v>
      </c>
      <c r="C633">
        <v>48</v>
      </c>
      <c r="D633">
        <v>29378.66</v>
      </c>
      <c r="E633">
        <v>2818</v>
      </c>
      <c r="F633">
        <v>0</v>
      </c>
      <c r="G633" s="2">
        <v>43464</v>
      </c>
      <c r="H633">
        <v>52</v>
      </c>
      <c r="I633">
        <v>12</v>
      </c>
      <c r="J633">
        <v>2018</v>
      </c>
      <c r="K633">
        <v>0</v>
      </c>
      <c r="L633" s="1" t="s">
        <v>6</v>
      </c>
    </row>
    <row r="634" spans="1:12" x14ac:dyDescent="0.45">
      <c r="A634" s="1" t="s">
        <v>45</v>
      </c>
      <c r="B634">
        <v>2020</v>
      </c>
      <c r="C634">
        <v>12</v>
      </c>
      <c r="D634">
        <v>2921.11</v>
      </c>
      <c r="E634">
        <v>585</v>
      </c>
      <c r="F634">
        <v>0</v>
      </c>
      <c r="G634" s="2">
        <v>43947</v>
      </c>
      <c r="H634">
        <v>17</v>
      </c>
      <c r="I634">
        <v>4</v>
      </c>
      <c r="J634">
        <v>2020</v>
      </c>
      <c r="K634">
        <v>0</v>
      </c>
      <c r="L634" s="1" t="s">
        <v>44</v>
      </c>
    </row>
    <row r="635" spans="1:12" x14ac:dyDescent="0.45">
      <c r="A635" s="1" t="s">
        <v>23</v>
      </c>
      <c r="B635">
        <v>2018</v>
      </c>
      <c r="C635">
        <v>12</v>
      </c>
      <c r="D635">
        <v>39246.78</v>
      </c>
      <c r="E635">
        <v>2000</v>
      </c>
      <c r="F635">
        <v>0</v>
      </c>
      <c r="G635" s="2">
        <v>43212</v>
      </c>
      <c r="H635">
        <v>16</v>
      </c>
      <c r="I635">
        <v>4</v>
      </c>
      <c r="J635">
        <v>2018</v>
      </c>
      <c r="K635">
        <v>0</v>
      </c>
      <c r="L635" s="1" t="s">
        <v>22</v>
      </c>
    </row>
    <row r="636" spans="1:12" x14ac:dyDescent="0.45">
      <c r="A636" s="1" t="s">
        <v>73</v>
      </c>
      <c r="B636">
        <v>2018</v>
      </c>
      <c r="C636">
        <v>13</v>
      </c>
      <c r="D636">
        <v>0</v>
      </c>
      <c r="E636">
        <v>0</v>
      </c>
      <c r="F636">
        <v>0</v>
      </c>
      <c r="G636" s="2">
        <v>43219</v>
      </c>
      <c r="H636">
        <v>17</v>
      </c>
      <c r="I636">
        <v>4</v>
      </c>
      <c r="J636">
        <v>2018</v>
      </c>
      <c r="K636">
        <v>0</v>
      </c>
      <c r="L636" s="1"/>
    </row>
    <row r="637" spans="1:12" x14ac:dyDescent="0.45">
      <c r="A637" s="1" t="s">
        <v>5</v>
      </c>
      <c r="B637">
        <v>2020</v>
      </c>
      <c r="C637">
        <v>49</v>
      </c>
      <c r="D637">
        <v>3500.2</v>
      </c>
      <c r="E637">
        <v>109</v>
      </c>
      <c r="F637">
        <v>0</v>
      </c>
      <c r="G637" s="2">
        <v>44206</v>
      </c>
      <c r="H637">
        <v>2</v>
      </c>
      <c r="I637">
        <v>1</v>
      </c>
      <c r="J637">
        <v>2021</v>
      </c>
      <c r="K637">
        <v>1</v>
      </c>
      <c r="L637" s="1" t="s">
        <v>4</v>
      </c>
    </row>
    <row r="638" spans="1:12" x14ac:dyDescent="0.45">
      <c r="A638" s="1" t="s">
        <v>25</v>
      </c>
      <c r="B638">
        <v>2020</v>
      </c>
      <c r="C638">
        <v>23</v>
      </c>
      <c r="D638">
        <v>241.4</v>
      </c>
      <c r="E638">
        <v>8</v>
      </c>
      <c r="F638">
        <v>0</v>
      </c>
      <c r="G638" s="2">
        <v>44024</v>
      </c>
      <c r="H638">
        <v>28</v>
      </c>
      <c r="I638">
        <v>7</v>
      </c>
      <c r="J638">
        <v>2020</v>
      </c>
      <c r="K638">
        <v>0</v>
      </c>
      <c r="L638" s="1" t="s">
        <v>24</v>
      </c>
    </row>
    <row r="639" spans="1:12" x14ac:dyDescent="0.45">
      <c r="A639" s="1" t="s">
        <v>47</v>
      </c>
      <c r="B639">
        <v>2020</v>
      </c>
      <c r="C639">
        <v>24</v>
      </c>
      <c r="D639">
        <v>3265222.53</v>
      </c>
      <c r="E639">
        <v>696419</v>
      </c>
      <c r="F639">
        <v>0</v>
      </c>
      <c r="G639" s="2">
        <v>44031</v>
      </c>
      <c r="H639">
        <v>29</v>
      </c>
      <c r="I639">
        <v>7</v>
      </c>
      <c r="J639">
        <v>2020</v>
      </c>
      <c r="K639">
        <v>0</v>
      </c>
      <c r="L639" s="1" t="s">
        <v>46</v>
      </c>
    </row>
    <row r="640" spans="1:12" x14ac:dyDescent="0.45">
      <c r="A640" s="1" t="s">
        <v>31</v>
      </c>
      <c r="B640">
        <v>2018</v>
      </c>
      <c r="C640">
        <v>43</v>
      </c>
      <c r="D640">
        <v>134834.69</v>
      </c>
      <c r="E640">
        <v>36759</v>
      </c>
      <c r="F640">
        <v>0</v>
      </c>
      <c r="G640" s="2">
        <v>43429</v>
      </c>
      <c r="H640">
        <v>47</v>
      </c>
      <c r="I640">
        <v>11</v>
      </c>
      <c r="J640">
        <v>2018</v>
      </c>
      <c r="K640">
        <v>0</v>
      </c>
      <c r="L640" s="1" t="s">
        <v>30</v>
      </c>
    </row>
    <row r="641" spans="1:12" x14ac:dyDescent="0.45">
      <c r="A641" s="1" t="s">
        <v>37</v>
      </c>
      <c r="B641">
        <v>2020</v>
      </c>
      <c r="C641">
        <v>36</v>
      </c>
      <c r="D641">
        <v>39595.5</v>
      </c>
      <c r="E641">
        <v>8258</v>
      </c>
      <c r="F641">
        <v>0</v>
      </c>
      <c r="G641" s="2">
        <v>44115</v>
      </c>
      <c r="H641">
        <v>41</v>
      </c>
      <c r="I641">
        <v>10</v>
      </c>
      <c r="J641">
        <v>2020</v>
      </c>
      <c r="K641">
        <v>0</v>
      </c>
      <c r="L641" s="1" t="s">
        <v>36</v>
      </c>
    </row>
    <row r="642" spans="1:12" x14ac:dyDescent="0.45">
      <c r="A642" s="1" t="s">
        <v>53</v>
      </c>
      <c r="B642">
        <v>2019</v>
      </c>
      <c r="C642">
        <v>26</v>
      </c>
      <c r="D642">
        <v>298.14999999999998</v>
      </c>
      <c r="E642">
        <v>5</v>
      </c>
      <c r="F642">
        <v>0</v>
      </c>
      <c r="G642" s="2">
        <v>43681</v>
      </c>
      <c r="H642">
        <v>31</v>
      </c>
      <c r="I642">
        <v>7</v>
      </c>
      <c r="J642">
        <v>2019</v>
      </c>
      <c r="K642">
        <v>0</v>
      </c>
      <c r="L642" s="1" t="s">
        <v>52</v>
      </c>
    </row>
    <row r="643" spans="1:12" x14ac:dyDescent="0.45">
      <c r="A643" s="1" t="s">
        <v>53</v>
      </c>
      <c r="B643">
        <v>2019</v>
      </c>
      <c r="C643">
        <v>31</v>
      </c>
      <c r="D643">
        <v>532.17999999999995</v>
      </c>
      <c r="E643">
        <v>7</v>
      </c>
      <c r="F643">
        <v>0</v>
      </c>
      <c r="G643" s="2">
        <v>43716</v>
      </c>
      <c r="H643">
        <v>36</v>
      </c>
      <c r="I643">
        <v>9</v>
      </c>
      <c r="J643">
        <v>2019</v>
      </c>
      <c r="K643">
        <v>0</v>
      </c>
      <c r="L643" s="1" t="s">
        <v>52</v>
      </c>
    </row>
    <row r="644" spans="1:12" x14ac:dyDescent="0.45">
      <c r="A644" s="1" t="s">
        <v>45</v>
      </c>
      <c r="B644">
        <v>2019</v>
      </c>
      <c r="C644">
        <v>27</v>
      </c>
      <c r="D644">
        <v>6220.55</v>
      </c>
      <c r="E644">
        <v>1130</v>
      </c>
      <c r="F644">
        <v>0</v>
      </c>
      <c r="G644" s="2">
        <v>43688</v>
      </c>
      <c r="H644">
        <v>32</v>
      </c>
      <c r="I644">
        <v>8</v>
      </c>
      <c r="J644">
        <v>2019</v>
      </c>
      <c r="K644">
        <v>0</v>
      </c>
      <c r="L644" s="1" t="s">
        <v>44</v>
      </c>
    </row>
    <row r="645" spans="1:12" x14ac:dyDescent="0.45">
      <c r="A645" s="1" t="s">
        <v>51</v>
      </c>
      <c r="B645">
        <v>2019</v>
      </c>
      <c r="C645">
        <v>26</v>
      </c>
      <c r="D645">
        <v>229258.48</v>
      </c>
      <c r="E645">
        <v>46134</v>
      </c>
      <c r="F645">
        <v>0</v>
      </c>
      <c r="G645" s="2">
        <v>43681</v>
      </c>
      <c r="H645">
        <v>31</v>
      </c>
      <c r="I645">
        <v>7</v>
      </c>
      <c r="J645">
        <v>2019</v>
      </c>
      <c r="K645">
        <v>0</v>
      </c>
      <c r="L645" s="1" t="s">
        <v>50</v>
      </c>
    </row>
    <row r="646" spans="1:12" x14ac:dyDescent="0.45">
      <c r="A646" s="1" t="s">
        <v>17</v>
      </c>
      <c r="B646">
        <v>2019</v>
      </c>
      <c r="C646">
        <v>8</v>
      </c>
      <c r="D646">
        <v>0</v>
      </c>
      <c r="E646">
        <v>0</v>
      </c>
      <c r="F646">
        <v>0</v>
      </c>
      <c r="G646" s="2">
        <v>43555</v>
      </c>
      <c r="H646">
        <v>13</v>
      </c>
      <c r="I646">
        <v>3</v>
      </c>
      <c r="J646">
        <v>2019</v>
      </c>
      <c r="K646">
        <v>0</v>
      </c>
      <c r="L646" s="1" t="s">
        <v>16</v>
      </c>
    </row>
    <row r="647" spans="1:12" x14ac:dyDescent="0.45">
      <c r="A647" s="1" t="s">
        <v>25</v>
      </c>
      <c r="B647">
        <v>2019</v>
      </c>
      <c r="C647">
        <v>49</v>
      </c>
      <c r="D647">
        <v>1075.2</v>
      </c>
      <c r="E647">
        <v>29</v>
      </c>
      <c r="F647">
        <v>0</v>
      </c>
      <c r="G647" s="2">
        <v>43842</v>
      </c>
      <c r="H647">
        <v>2</v>
      </c>
      <c r="I647">
        <v>1</v>
      </c>
      <c r="J647">
        <v>2020</v>
      </c>
      <c r="K647">
        <v>1</v>
      </c>
      <c r="L647" s="1" t="s">
        <v>24</v>
      </c>
    </row>
    <row r="648" spans="1:12" x14ac:dyDescent="0.45">
      <c r="A648" s="1" t="s">
        <v>31</v>
      </c>
      <c r="B648">
        <v>2020</v>
      </c>
      <c r="C648">
        <v>36</v>
      </c>
      <c r="D648">
        <v>430377.02</v>
      </c>
      <c r="E648">
        <v>82236</v>
      </c>
      <c r="F648">
        <v>0</v>
      </c>
      <c r="G648" s="2">
        <v>44115</v>
      </c>
      <c r="H648">
        <v>41</v>
      </c>
      <c r="I648">
        <v>10</v>
      </c>
      <c r="J648">
        <v>2020</v>
      </c>
      <c r="K648">
        <v>0</v>
      </c>
      <c r="L648" s="1" t="s">
        <v>30</v>
      </c>
    </row>
    <row r="649" spans="1:12" x14ac:dyDescent="0.45">
      <c r="A649" s="1" t="s">
        <v>41</v>
      </c>
      <c r="B649">
        <v>2018</v>
      </c>
      <c r="C649">
        <v>30</v>
      </c>
      <c r="D649">
        <v>825587.39</v>
      </c>
      <c r="E649">
        <v>267050</v>
      </c>
      <c r="F649">
        <v>0</v>
      </c>
      <c r="G649" s="2">
        <v>43338</v>
      </c>
      <c r="H649">
        <v>34</v>
      </c>
      <c r="I649">
        <v>8</v>
      </c>
      <c r="J649">
        <v>2018</v>
      </c>
      <c r="K649">
        <v>0</v>
      </c>
      <c r="L649" s="1" t="s">
        <v>40</v>
      </c>
    </row>
    <row r="650" spans="1:12" x14ac:dyDescent="0.45">
      <c r="A650" s="1" t="s">
        <v>49</v>
      </c>
      <c r="B650">
        <v>2019</v>
      </c>
      <c r="C650">
        <v>49</v>
      </c>
      <c r="D650">
        <v>1894042.52</v>
      </c>
      <c r="E650">
        <v>618397</v>
      </c>
      <c r="F650">
        <v>0</v>
      </c>
      <c r="G650" s="2">
        <v>43842</v>
      </c>
      <c r="H650">
        <v>2</v>
      </c>
      <c r="I650">
        <v>1</v>
      </c>
      <c r="J650">
        <v>2020</v>
      </c>
      <c r="K650">
        <v>1</v>
      </c>
      <c r="L650" s="1" t="s">
        <v>48</v>
      </c>
    </row>
    <row r="651" spans="1:12" x14ac:dyDescent="0.45">
      <c r="A651" s="1" t="s">
        <v>49</v>
      </c>
      <c r="B651">
        <v>2019</v>
      </c>
      <c r="C651">
        <v>41</v>
      </c>
      <c r="D651">
        <v>2038624.7</v>
      </c>
      <c r="E651">
        <v>633712</v>
      </c>
      <c r="F651">
        <v>0</v>
      </c>
      <c r="G651" s="2">
        <v>43786</v>
      </c>
      <c r="H651">
        <v>46</v>
      </c>
      <c r="I651">
        <v>11</v>
      </c>
      <c r="J651">
        <v>2019</v>
      </c>
      <c r="K651">
        <v>0</v>
      </c>
      <c r="L651" s="1" t="s">
        <v>48</v>
      </c>
    </row>
    <row r="652" spans="1:12" x14ac:dyDescent="0.45">
      <c r="A652" s="1" t="s">
        <v>5</v>
      </c>
      <c r="B652">
        <v>2018</v>
      </c>
      <c r="C652">
        <v>8</v>
      </c>
      <c r="D652">
        <v>16000.65</v>
      </c>
      <c r="E652">
        <v>588</v>
      </c>
      <c r="F652">
        <v>0</v>
      </c>
      <c r="G652" s="2">
        <v>43184</v>
      </c>
      <c r="H652">
        <v>12</v>
      </c>
      <c r="I652">
        <v>3</v>
      </c>
      <c r="J652">
        <v>2018</v>
      </c>
      <c r="K652">
        <v>0</v>
      </c>
      <c r="L652" s="1" t="s">
        <v>4</v>
      </c>
    </row>
    <row r="653" spans="1:12" x14ac:dyDescent="0.45">
      <c r="A653" s="1" t="s">
        <v>13</v>
      </c>
      <c r="B653">
        <v>2019</v>
      </c>
      <c r="C653">
        <v>32</v>
      </c>
      <c r="D653">
        <v>11616.42</v>
      </c>
      <c r="E653">
        <v>165</v>
      </c>
      <c r="F653">
        <v>0</v>
      </c>
      <c r="G653" s="2">
        <v>43723</v>
      </c>
      <c r="H653">
        <v>37</v>
      </c>
      <c r="I653">
        <v>9</v>
      </c>
      <c r="J653">
        <v>2019</v>
      </c>
      <c r="K653">
        <v>0</v>
      </c>
      <c r="L653" s="1" t="s">
        <v>12</v>
      </c>
    </row>
    <row r="654" spans="1:12" x14ac:dyDescent="0.45">
      <c r="A654" s="1" t="s">
        <v>23</v>
      </c>
      <c r="B654">
        <v>2020</v>
      </c>
      <c r="C654">
        <v>44</v>
      </c>
      <c r="D654">
        <v>42689.63</v>
      </c>
      <c r="E654">
        <v>8132</v>
      </c>
      <c r="F654">
        <v>0</v>
      </c>
      <c r="G654" s="2">
        <v>44171</v>
      </c>
      <c r="H654">
        <v>49</v>
      </c>
      <c r="I654">
        <v>12</v>
      </c>
      <c r="J654">
        <v>2020</v>
      </c>
      <c r="K654">
        <v>0</v>
      </c>
      <c r="L654" s="1" t="s">
        <v>22</v>
      </c>
    </row>
    <row r="655" spans="1:12" x14ac:dyDescent="0.45">
      <c r="A655" s="1" t="s">
        <v>39</v>
      </c>
      <c r="B655">
        <v>2018</v>
      </c>
      <c r="C655">
        <v>13</v>
      </c>
      <c r="D655">
        <v>573</v>
      </c>
      <c r="E655">
        <v>3</v>
      </c>
      <c r="F655">
        <v>0</v>
      </c>
      <c r="G655" s="2">
        <v>43219</v>
      </c>
      <c r="H655">
        <v>17</v>
      </c>
      <c r="I655">
        <v>4</v>
      </c>
      <c r="J655">
        <v>2018</v>
      </c>
      <c r="K655">
        <v>0</v>
      </c>
      <c r="L655" s="1" t="s">
        <v>38</v>
      </c>
    </row>
    <row r="656" spans="1:12" x14ac:dyDescent="0.45">
      <c r="A656" s="1" t="s">
        <v>35</v>
      </c>
      <c r="B656">
        <v>2018</v>
      </c>
      <c r="C656">
        <v>43</v>
      </c>
      <c r="D656">
        <v>-1528.21</v>
      </c>
      <c r="E656">
        <v>-37</v>
      </c>
      <c r="F656">
        <v>0</v>
      </c>
      <c r="G656" s="2">
        <v>43429</v>
      </c>
      <c r="H656">
        <v>47</v>
      </c>
      <c r="I656">
        <v>11</v>
      </c>
      <c r="J656">
        <v>2018</v>
      </c>
      <c r="K656">
        <v>0</v>
      </c>
      <c r="L656" s="1" t="s">
        <v>34</v>
      </c>
    </row>
    <row r="657" spans="1:12" x14ac:dyDescent="0.45">
      <c r="A657" s="1" t="s">
        <v>47</v>
      </c>
      <c r="B657">
        <v>2019</v>
      </c>
      <c r="C657">
        <v>29</v>
      </c>
      <c r="D657">
        <v>2319515.7799999998</v>
      </c>
      <c r="E657">
        <v>556616</v>
      </c>
      <c r="F657">
        <v>0</v>
      </c>
      <c r="G657" s="2">
        <v>43702</v>
      </c>
      <c r="H657">
        <v>34</v>
      </c>
      <c r="I657">
        <v>8</v>
      </c>
      <c r="J657">
        <v>2019</v>
      </c>
      <c r="K657">
        <v>0</v>
      </c>
      <c r="L657" s="1" t="s">
        <v>46</v>
      </c>
    </row>
    <row r="658" spans="1:12" x14ac:dyDescent="0.45">
      <c r="A658" s="1" t="s">
        <v>9</v>
      </c>
      <c r="B658">
        <v>2018</v>
      </c>
      <c r="C658">
        <v>5</v>
      </c>
      <c r="D658">
        <v>86.38</v>
      </c>
      <c r="E658">
        <v>68</v>
      </c>
      <c r="F658">
        <v>0</v>
      </c>
      <c r="G658" s="2">
        <v>43163</v>
      </c>
      <c r="H658">
        <v>9</v>
      </c>
      <c r="I658">
        <v>2</v>
      </c>
      <c r="J658">
        <v>2018</v>
      </c>
      <c r="K658">
        <v>0</v>
      </c>
      <c r="L658" s="1" t="s">
        <v>8</v>
      </c>
    </row>
    <row r="659" spans="1:12" x14ac:dyDescent="0.45">
      <c r="A659" s="1" t="s">
        <v>17</v>
      </c>
      <c r="B659">
        <v>2020</v>
      </c>
      <c r="C659">
        <v>45</v>
      </c>
      <c r="D659">
        <v>2286.1999999999998</v>
      </c>
      <c r="E659">
        <v>25</v>
      </c>
      <c r="F659">
        <v>0</v>
      </c>
      <c r="G659" s="2">
        <v>44178</v>
      </c>
      <c r="H659">
        <v>50</v>
      </c>
      <c r="I659">
        <v>12</v>
      </c>
      <c r="J659">
        <v>2020</v>
      </c>
      <c r="K659">
        <v>0</v>
      </c>
      <c r="L659" s="1" t="s">
        <v>16</v>
      </c>
    </row>
    <row r="660" spans="1:12" x14ac:dyDescent="0.45">
      <c r="A660" s="1" t="s">
        <v>53</v>
      </c>
      <c r="B660">
        <v>2019</v>
      </c>
      <c r="C660">
        <v>29</v>
      </c>
      <c r="D660">
        <v>458.75</v>
      </c>
      <c r="E660">
        <v>4</v>
      </c>
      <c r="F660">
        <v>0</v>
      </c>
      <c r="G660" s="2">
        <v>43702</v>
      </c>
      <c r="H660">
        <v>34</v>
      </c>
      <c r="I660">
        <v>8</v>
      </c>
      <c r="J660">
        <v>2019</v>
      </c>
      <c r="K660">
        <v>0</v>
      </c>
      <c r="L660" s="1" t="s">
        <v>52</v>
      </c>
    </row>
    <row r="661" spans="1:12" x14ac:dyDescent="0.45">
      <c r="A661" s="1" t="s">
        <v>53</v>
      </c>
      <c r="B661">
        <v>2019</v>
      </c>
      <c r="C661">
        <v>39</v>
      </c>
      <c r="D661">
        <v>250</v>
      </c>
      <c r="E661">
        <v>2</v>
      </c>
      <c r="F661">
        <v>0</v>
      </c>
      <c r="G661" s="2">
        <v>43772</v>
      </c>
      <c r="H661">
        <v>44</v>
      </c>
      <c r="I661">
        <v>10</v>
      </c>
      <c r="J661">
        <v>2019</v>
      </c>
      <c r="K661">
        <v>0</v>
      </c>
      <c r="L661" s="1" t="s">
        <v>52</v>
      </c>
    </row>
    <row r="662" spans="1:12" x14ac:dyDescent="0.45">
      <c r="A662" s="1" t="s">
        <v>53</v>
      </c>
      <c r="B662">
        <v>2018</v>
      </c>
      <c r="C662">
        <v>46</v>
      </c>
      <c r="D662">
        <v>2178.79</v>
      </c>
      <c r="E662">
        <v>752</v>
      </c>
      <c r="F662">
        <v>0</v>
      </c>
      <c r="G662" s="2">
        <v>43450</v>
      </c>
      <c r="H662">
        <v>50</v>
      </c>
      <c r="I662">
        <v>12</v>
      </c>
      <c r="J662">
        <v>2018</v>
      </c>
      <c r="K662">
        <v>0</v>
      </c>
      <c r="L662" s="1" t="s">
        <v>52</v>
      </c>
    </row>
    <row r="663" spans="1:12" x14ac:dyDescent="0.45">
      <c r="A663" s="1" t="s">
        <v>53</v>
      </c>
      <c r="B663">
        <v>2018</v>
      </c>
      <c r="C663">
        <v>33</v>
      </c>
      <c r="D663">
        <v>770</v>
      </c>
      <c r="E663">
        <v>8</v>
      </c>
      <c r="F663">
        <v>0</v>
      </c>
      <c r="G663" s="2">
        <v>43359</v>
      </c>
      <c r="H663">
        <v>37</v>
      </c>
      <c r="I663">
        <v>9</v>
      </c>
      <c r="J663">
        <v>2018</v>
      </c>
      <c r="K663">
        <v>0</v>
      </c>
      <c r="L663" s="1" t="s">
        <v>52</v>
      </c>
    </row>
    <row r="664" spans="1:12" x14ac:dyDescent="0.45">
      <c r="A664" s="1" t="s">
        <v>73</v>
      </c>
      <c r="B664">
        <v>2019</v>
      </c>
      <c r="C664">
        <v>51</v>
      </c>
      <c r="D664">
        <v>0</v>
      </c>
      <c r="E664">
        <v>0</v>
      </c>
      <c r="F664">
        <v>0</v>
      </c>
      <c r="G664" s="2">
        <v>43856</v>
      </c>
      <c r="H664">
        <v>4</v>
      </c>
      <c r="I664">
        <v>1</v>
      </c>
      <c r="J664">
        <v>2020</v>
      </c>
      <c r="K664">
        <v>1</v>
      </c>
      <c r="L664" s="1"/>
    </row>
    <row r="665" spans="1:12" x14ac:dyDescent="0.45">
      <c r="A665" s="1" t="s">
        <v>39</v>
      </c>
      <c r="B665">
        <v>2018</v>
      </c>
      <c r="C665">
        <v>25</v>
      </c>
      <c r="D665">
        <v>29.43</v>
      </c>
      <c r="E665">
        <v>1</v>
      </c>
      <c r="F665">
        <v>0</v>
      </c>
      <c r="G665" s="2">
        <v>43303</v>
      </c>
      <c r="H665">
        <v>29</v>
      </c>
      <c r="I665">
        <v>7</v>
      </c>
      <c r="J665">
        <v>2018</v>
      </c>
      <c r="K665">
        <v>0</v>
      </c>
      <c r="L665" s="1" t="s">
        <v>38</v>
      </c>
    </row>
    <row r="666" spans="1:12" x14ac:dyDescent="0.45">
      <c r="A666" s="1" t="s">
        <v>17</v>
      </c>
      <c r="B666">
        <v>2019</v>
      </c>
      <c r="C666">
        <v>40</v>
      </c>
      <c r="D666">
        <v>0</v>
      </c>
      <c r="E666">
        <v>0</v>
      </c>
      <c r="F666">
        <v>0</v>
      </c>
      <c r="G666" s="2">
        <v>43779</v>
      </c>
      <c r="H666">
        <v>45</v>
      </c>
      <c r="I666">
        <v>11</v>
      </c>
      <c r="J666">
        <v>2019</v>
      </c>
      <c r="K666">
        <v>0</v>
      </c>
      <c r="L666" s="1" t="s">
        <v>16</v>
      </c>
    </row>
    <row r="667" spans="1:12" x14ac:dyDescent="0.45">
      <c r="A667" s="1" t="s">
        <v>49</v>
      </c>
      <c r="B667">
        <v>2020</v>
      </c>
      <c r="C667">
        <v>49</v>
      </c>
      <c r="D667">
        <v>2672933.89</v>
      </c>
      <c r="E667">
        <v>839152</v>
      </c>
      <c r="F667">
        <v>0</v>
      </c>
      <c r="G667" s="2">
        <v>44206</v>
      </c>
      <c r="H667">
        <v>2</v>
      </c>
      <c r="I667">
        <v>1</v>
      </c>
      <c r="J667">
        <v>2021</v>
      </c>
      <c r="K667">
        <v>1</v>
      </c>
      <c r="L667" s="1" t="s">
        <v>48</v>
      </c>
    </row>
    <row r="668" spans="1:12" x14ac:dyDescent="0.45">
      <c r="A668" s="1" t="s">
        <v>47</v>
      </c>
      <c r="B668">
        <v>2020</v>
      </c>
      <c r="C668">
        <v>41</v>
      </c>
      <c r="D668">
        <v>1893668.45</v>
      </c>
      <c r="E668">
        <v>416939</v>
      </c>
      <c r="F668">
        <v>0</v>
      </c>
      <c r="G668" s="2">
        <v>44150</v>
      </c>
      <c r="H668">
        <v>46</v>
      </c>
      <c r="I668">
        <v>11</v>
      </c>
      <c r="J668">
        <v>2020</v>
      </c>
      <c r="K668">
        <v>0</v>
      </c>
      <c r="L668" s="1" t="s">
        <v>46</v>
      </c>
    </row>
    <row r="669" spans="1:12" x14ac:dyDescent="0.45">
      <c r="A669" s="1" t="s">
        <v>31</v>
      </c>
      <c r="B669">
        <v>2020</v>
      </c>
      <c r="C669">
        <v>25</v>
      </c>
      <c r="D669">
        <v>279569.33</v>
      </c>
      <c r="E669">
        <v>85688</v>
      </c>
      <c r="F669">
        <v>0</v>
      </c>
      <c r="G669" s="2">
        <v>44038</v>
      </c>
      <c r="H669">
        <v>30</v>
      </c>
      <c r="I669">
        <v>7</v>
      </c>
      <c r="J669">
        <v>2020</v>
      </c>
      <c r="K669">
        <v>0</v>
      </c>
      <c r="L669" s="1" t="s">
        <v>30</v>
      </c>
    </row>
    <row r="670" spans="1:12" x14ac:dyDescent="0.45">
      <c r="A670" s="1" t="s">
        <v>17</v>
      </c>
      <c r="B670">
        <v>2020</v>
      </c>
      <c r="C670">
        <v>25</v>
      </c>
      <c r="D670">
        <v>85212.41</v>
      </c>
      <c r="E670">
        <v>894</v>
      </c>
      <c r="F670">
        <v>0</v>
      </c>
      <c r="G670" s="2">
        <v>44038</v>
      </c>
      <c r="H670">
        <v>30</v>
      </c>
      <c r="I670">
        <v>7</v>
      </c>
      <c r="J670">
        <v>2020</v>
      </c>
      <c r="K670">
        <v>0</v>
      </c>
      <c r="L670" s="1" t="s">
        <v>16</v>
      </c>
    </row>
    <row r="671" spans="1:12" x14ac:dyDescent="0.45">
      <c r="A671" s="1" t="s">
        <v>9</v>
      </c>
      <c r="B671">
        <v>2018</v>
      </c>
      <c r="C671">
        <v>2</v>
      </c>
      <c r="D671">
        <v>171.01</v>
      </c>
      <c r="E671">
        <v>30</v>
      </c>
      <c r="F671">
        <v>0</v>
      </c>
      <c r="G671" s="2">
        <v>43142</v>
      </c>
      <c r="H671">
        <v>6</v>
      </c>
      <c r="I671">
        <v>2</v>
      </c>
      <c r="J671">
        <v>2018</v>
      </c>
      <c r="K671">
        <v>1</v>
      </c>
      <c r="L671" s="1" t="s">
        <v>8</v>
      </c>
    </row>
    <row r="672" spans="1:12" x14ac:dyDescent="0.45">
      <c r="A672" s="1" t="s">
        <v>19</v>
      </c>
      <c r="B672">
        <v>2018</v>
      </c>
      <c r="C672">
        <v>21</v>
      </c>
      <c r="D672">
        <v>8677.08</v>
      </c>
      <c r="E672">
        <v>604</v>
      </c>
      <c r="F672">
        <v>0</v>
      </c>
      <c r="G672" s="2">
        <v>43275</v>
      </c>
      <c r="H672">
        <v>25</v>
      </c>
      <c r="I672">
        <v>6</v>
      </c>
      <c r="J672">
        <v>2018</v>
      </c>
      <c r="K672">
        <v>0</v>
      </c>
      <c r="L672" s="1" t="s">
        <v>18</v>
      </c>
    </row>
    <row r="673" spans="1:12" x14ac:dyDescent="0.45">
      <c r="A673" s="1" t="s">
        <v>5</v>
      </c>
      <c r="B673">
        <v>2020</v>
      </c>
      <c r="C673">
        <v>25</v>
      </c>
      <c r="D673">
        <v>4550.88</v>
      </c>
      <c r="E673">
        <v>168</v>
      </c>
      <c r="F673">
        <v>0</v>
      </c>
      <c r="G673" s="2">
        <v>44038</v>
      </c>
      <c r="H673">
        <v>30</v>
      </c>
      <c r="I673">
        <v>7</v>
      </c>
      <c r="J673">
        <v>2020</v>
      </c>
      <c r="K673">
        <v>0</v>
      </c>
      <c r="L673" s="1" t="s">
        <v>4</v>
      </c>
    </row>
    <row r="674" spans="1:12" x14ac:dyDescent="0.45">
      <c r="A674" s="1" t="s">
        <v>7</v>
      </c>
      <c r="B674">
        <v>2019</v>
      </c>
      <c r="C674">
        <v>46</v>
      </c>
      <c r="D674">
        <v>39054.239999999998</v>
      </c>
      <c r="E674">
        <v>3264</v>
      </c>
      <c r="F674">
        <v>0</v>
      </c>
      <c r="G674" s="2">
        <v>43821</v>
      </c>
      <c r="H674">
        <v>51</v>
      </c>
      <c r="I674">
        <v>12</v>
      </c>
      <c r="J674">
        <v>2019</v>
      </c>
      <c r="K674">
        <v>0</v>
      </c>
      <c r="L674" s="1" t="s">
        <v>6</v>
      </c>
    </row>
    <row r="675" spans="1:12" x14ac:dyDescent="0.45">
      <c r="A675" s="1" t="s">
        <v>5</v>
      </c>
      <c r="B675">
        <v>2018</v>
      </c>
      <c r="C675">
        <v>5</v>
      </c>
      <c r="D675">
        <v>2920.5</v>
      </c>
      <c r="E675">
        <v>110</v>
      </c>
      <c r="F675">
        <v>0</v>
      </c>
      <c r="G675" s="2">
        <v>43163</v>
      </c>
      <c r="H675">
        <v>9</v>
      </c>
      <c r="I675">
        <v>2</v>
      </c>
      <c r="J675">
        <v>2018</v>
      </c>
      <c r="K675">
        <v>0</v>
      </c>
      <c r="L675" s="1" t="s">
        <v>4</v>
      </c>
    </row>
    <row r="676" spans="1:12" x14ac:dyDescent="0.45">
      <c r="A676" s="1" t="s">
        <v>5</v>
      </c>
      <c r="B676">
        <v>2019</v>
      </c>
      <c r="C676">
        <v>32</v>
      </c>
      <c r="D676">
        <v>1930.39</v>
      </c>
      <c r="E676">
        <v>69</v>
      </c>
      <c r="F676">
        <v>0</v>
      </c>
      <c r="G676" s="2">
        <v>43723</v>
      </c>
      <c r="H676">
        <v>37</v>
      </c>
      <c r="I676">
        <v>9</v>
      </c>
      <c r="J676">
        <v>2019</v>
      </c>
      <c r="K676">
        <v>0</v>
      </c>
      <c r="L676" s="1" t="s">
        <v>4</v>
      </c>
    </row>
    <row r="677" spans="1:12" x14ac:dyDescent="0.45">
      <c r="A677" s="1" t="s">
        <v>23</v>
      </c>
      <c r="B677">
        <v>2020</v>
      </c>
      <c r="C677">
        <v>22</v>
      </c>
      <c r="D677">
        <v>225216.73</v>
      </c>
      <c r="E677">
        <v>24839</v>
      </c>
      <c r="F677">
        <v>0</v>
      </c>
      <c r="G677" s="2">
        <v>44017</v>
      </c>
      <c r="H677">
        <v>27</v>
      </c>
      <c r="I677">
        <v>7</v>
      </c>
      <c r="J677">
        <v>2020</v>
      </c>
      <c r="K677">
        <v>0</v>
      </c>
      <c r="L677" s="1" t="s">
        <v>22</v>
      </c>
    </row>
    <row r="678" spans="1:12" x14ac:dyDescent="0.45">
      <c r="A678" s="1" t="s">
        <v>23</v>
      </c>
      <c r="B678">
        <v>2018</v>
      </c>
      <c r="C678">
        <v>36</v>
      </c>
      <c r="D678">
        <v>25273.77</v>
      </c>
      <c r="E678">
        <v>1362</v>
      </c>
      <c r="F678">
        <v>0</v>
      </c>
      <c r="G678" s="2">
        <v>43380</v>
      </c>
      <c r="H678">
        <v>40</v>
      </c>
      <c r="I678">
        <v>10</v>
      </c>
      <c r="J678">
        <v>2018</v>
      </c>
      <c r="K678">
        <v>0</v>
      </c>
      <c r="L678" s="1" t="s">
        <v>22</v>
      </c>
    </row>
    <row r="679" spans="1:12" x14ac:dyDescent="0.45">
      <c r="A679" s="1" t="s">
        <v>73</v>
      </c>
      <c r="B679">
        <v>2018</v>
      </c>
      <c r="C679">
        <v>9</v>
      </c>
      <c r="D679">
        <v>0</v>
      </c>
      <c r="E679">
        <v>0</v>
      </c>
      <c r="F679">
        <v>0</v>
      </c>
      <c r="G679" s="2">
        <v>43191</v>
      </c>
      <c r="H679">
        <v>13</v>
      </c>
      <c r="I679">
        <v>3</v>
      </c>
      <c r="J679">
        <v>2018</v>
      </c>
      <c r="K679">
        <v>0</v>
      </c>
      <c r="L679" s="1"/>
    </row>
    <row r="680" spans="1:12" x14ac:dyDescent="0.45">
      <c r="A680" s="1" t="s">
        <v>23</v>
      </c>
      <c r="B680">
        <v>2020</v>
      </c>
      <c r="C680">
        <v>50</v>
      </c>
      <c r="D680">
        <v>52548.5</v>
      </c>
      <c r="E680">
        <v>6389</v>
      </c>
      <c r="F680">
        <v>89526</v>
      </c>
      <c r="G680" s="2">
        <v>44213</v>
      </c>
      <c r="H680">
        <v>3</v>
      </c>
      <c r="I680">
        <v>1</v>
      </c>
      <c r="J680">
        <v>2021</v>
      </c>
      <c r="K680">
        <v>1</v>
      </c>
      <c r="L680" s="1" t="s">
        <v>22</v>
      </c>
    </row>
    <row r="681" spans="1:12" x14ac:dyDescent="0.45">
      <c r="A681" s="1" t="s">
        <v>21</v>
      </c>
      <c r="B681">
        <v>2019</v>
      </c>
      <c r="C681">
        <v>1</v>
      </c>
      <c r="D681">
        <v>8038487.75</v>
      </c>
      <c r="E681">
        <v>1109841</v>
      </c>
      <c r="F681">
        <v>0</v>
      </c>
      <c r="G681" s="2">
        <v>43506</v>
      </c>
      <c r="H681">
        <v>6</v>
      </c>
      <c r="I681">
        <v>2</v>
      </c>
      <c r="J681">
        <v>2019</v>
      </c>
      <c r="K681">
        <v>1</v>
      </c>
      <c r="L681" s="1" t="s">
        <v>20</v>
      </c>
    </row>
    <row r="682" spans="1:12" x14ac:dyDescent="0.45">
      <c r="A682" s="1" t="s">
        <v>21</v>
      </c>
      <c r="B682">
        <v>2019</v>
      </c>
      <c r="C682">
        <v>50</v>
      </c>
      <c r="D682">
        <v>7599358.7800000003</v>
      </c>
      <c r="E682">
        <v>1075760</v>
      </c>
      <c r="F682">
        <v>0</v>
      </c>
      <c r="G682" s="2">
        <v>43849</v>
      </c>
      <c r="H682">
        <v>3</v>
      </c>
      <c r="I682">
        <v>1</v>
      </c>
      <c r="J682">
        <v>2020</v>
      </c>
      <c r="K682">
        <v>1</v>
      </c>
      <c r="L682" s="1" t="s">
        <v>20</v>
      </c>
    </row>
    <row r="683" spans="1:12" x14ac:dyDescent="0.45">
      <c r="A683" s="1" t="s">
        <v>45</v>
      </c>
      <c r="B683">
        <v>2018</v>
      </c>
      <c r="C683">
        <v>34</v>
      </c>
      <c r="D683">
        <v>12469.72</v>
      </c>
      <c r="E683">
        <v>3375</v>
      </c>
      <c r="F683">
        <v>0</v>
      </c>
      <c r="G683" s="2">
        <v>43366</v>
      </c>
      <c r="H683">
        <v>38</v>
      </c>
      <c r="I683">
        <v>9</v>
      </c>
      <c r="J683">
        <v>2018</v>
      </c>
      <c r="K683">
        <v>0</v>
      </c>
      <c r="L683" s="1" t="s">
        <v>44</v>
      </c>
    </row>
    <row r="684" spans="1:12" x14ac:dyDescent="0.45">
      <c r="A684" s="1" t="s">
        <v>53</v>
      </c>
      <c r="B684">
        <v>2020</v>
      </c>
      <c r="C684">
        <v>9</v>
      </c>
      <c r="D684">
        <v>679.59</v>
      </c>
      <c r="E684">
        <v>7</v>
      </c>
      <c r="F684">
        <v>0</v>
      </c>
      <c r="G684" s="2">
        <v>43926</v>
      </c>
      <c r="H684">
        <v>14</v>
      </c>
      <c r="I684">
        <v>4</v>
      </c>
      <c r="J684">
        <v>2020</v>
      </c>
      <c r="K684">
        <v>0</v>
      </c>
      <c r="L684" s="1" t="s">
        <v>52</v>
      </c>
    </row>
    <row r="685" spans="1:12" x14ac:dyDescent="0.45">
      <c r="A685" s="1" t="s">
        <v>5</v>
      </c>
      <c r="B685">
        <v>2018</v>
      </c>
      <c r="C685">
        <v>51</v>
      </c>
      <c r="D685">
        <v>4767.1499999999996</v>
      </c>
      <c r="E685">
        <v>155</v>
      </c>
      <c r="F685">
        <v>0</v>
      </c>
      <c r="G685" s="2">
        <v>43485</v>
      </c>
      <c r="H685">
        <v>3</v>
      </c>
      <c r="I685">
        <v>1</v>
      </c>
      <c r="J685">
        <v>2019</v>
      </c>
      <c r="K685">
        <v>1</v>
      </c>
      <c r="L685" s="1" t="s">
        <v>4</v>
      </c>
    </row>
    <row r="686" spans="1:12" x14ac:dyDescent="0.45">
      <c r="A686" s="1" t="s">
        <v>7</v>
      </c>
      <c r="B686">
        <v>2018</v>
      </c>
      <c r="C686">
        <v>2</v>
      </c>
      <c r="D686">
        <v>37017.93</v>
      </c>
      <c r="E686">
        <v>3294</v>
      </c>
      <c r="F686">
        <v>0</v>
      </c>
      <c r="G686" s="2">
        <v>43142</v>
      </c>
      <c r="H686">
        <v>6</v>
      </c>
      <c r="I686">
        <v>2</v>
      </c>
      <c r="J686">
        <v>2018</v>
      </c>
      <c r="K686">
        <v>1</v>
      </c>
      <c r="L686" s="1" t="s">
        <v>6</v>
      </c>
    </row>
    <row r="687" spans="1:12" x14ac:dyDescent="0.45">
      <c r="A687" s="1" t="s">
        <v>13</v>
      </c>
      <c r="B687">
        <v>2018</v>
      </c>
      <c r="C687">
        <v>34</v>
      </c>
      <c r="D687">
        <v>8404.7999999999993</v>
      </c>
      <c r="E687">
        <v>130</v>
      </c>
      <c r="F687">
        <v>0</v>
      </c>
      <c r="G687" s="2">
        <v>43366</v>
      </c>
      <c r="H687">
        <v>38</v>
      </c>
      <c r="I687">
        <v>9</v>
      </c>
      <c r="J687">
        <v>2018</v>
      </c>
      <c r="K687">
        <v>0</v>
      </c>
      <c r="L687" s="1" t="s">
        <v>12</v>
      </c>
    </row>
    <row r="688" spans="1:12" x14ac:dyDescent="0.45">
      <c r="A688" s="1" t="s">
        <v>13</v>
      </c>
      <c r="B688">
        <v>2020</v>
      </c>
      <c r="C688">
        <v>6</v>
      </c>
      <c r="D688">
        <v>4288.57</v>
      </c>
      <c r="E688">
        <v>61</v>
      </c>
      <c r="F688">
        <v>0</v>
      </c>
      <c r="G688" s="2">
        <v>43905</v>
      </c>
      <c r="H688">
        <v>11</v>
      </c>
      <c r="I688">
        <v>3</v>
      </c>
      <c r="J688">
        <v>2020</v>
      </c>
      <c r="K688">
        <v>0</v>
      </c>
      <c r="L688" s="1" t="s">
        <v>12</v>
      </c>
    </row>
    <row r="689" spans="1:12" x14ac:dyDescent="0.45">
      <c r="A689" s="1" t="s">
        <v>51</v>
      </c>
      <c r="B689">
        <v>2019</v>
      </c>
      <c r="C689">
        <v>52</v>
      </c>
      <c r="D689">
        <v>238250.1</v>
      </c>
      <c r="E689">
        <v>48555</v>
      </c>
      <c r="F689">
        <v>0</v>
      </c>
      <c r="G689" s="2">
        <v>43863</v>
      </c>
      <c r="H689">
        <v>5</v>
      </c>
      <c r="I689">
        <v>1</v>
      </c>
      <c r="J689">
        <v>2020</v>
      </c>
      <c r="K689">
        <v>1</v>
      </c>
      <c r="L689" s="1" t="s">
        <v>50</v>
      </c>
    </row>
    <row r="690" spans="1:12" x14ac:dyDescent="0.45">
      <c r="A690" s="1" t="s">
        <v>73</v>
      </c>
      <c r="B690">
        <v>2018</v>
      </c>
      <c r="C690">
        <v>37</v>
      </c>
      <c r="D690">
        <v>0</v>
      </c>
      <c r="E690">
        <v>0</v>
      </c>
      <c r="F690">
        <v>0</v>
      </c>
      <c r="G690" s="2">
        <v>43387</v>
      </c>
      <c r="H690">
        <v>41</v>
      </c>
      <c r="I690">
        <v>10</v>
      </c>
      <c r="J690">
        <v>2018</v>
      </c>
      <c r="K690">
        <v>0</v>
      </c>
      <c r="L690" s="1"/>
    </row>
    <row r="691" spans="1:12" x14ac:dyDescent="0.45">
      <c r="A691" s="1" t="s">
        <v>3</v>
      </c>
      <c r="B691">
        <v>2018</v>
      </c>
      <c r="C691">
        <v>45</v>
      </c>
      <c r="D691">
        <v>165.36</v>
      </c>
      <c r="E691">
        <v>2</v>
      </c>
      <c r="F691">
        <v>0</v>
      </c>
      <c r="G691" s="2">
        <v>43443</v>
      </c>
      <c r="H691">
        <v>49</v>
      </c>
      <c r="I691">
        <v>12</v>
      </c>
      <c r="J691">
        <v>2018</v>
      </c>
      <c r="K691">
        <v>0</v>
      </c>
      <c r="L691" s="1" t="s">
        <v>2</v>
      </c>
    </row>
    <row r="692" spans="1:12" x14ac:dyDescent="0.45">
      <c r="A692" s="1" t="s">
        <v>39</v>
      </c>
      <c r="B692">
        <v>2020</v>
      </c>
      <c r="C692">
        <v>6</v>
      </c>
      <c r="D692">
        <v>9641.25</v>
      </c>
      <c r="E692">
        <v>9</v>
      </c>
      <c r="F692">
        <v>0</v>
      </c>
      <c r="G692" s="2">
        <v>43905</v>
      </c>
      <c r="H692">
        <v>11</v>
      </c>
      <c r="I692">
        <v>3</v>
      </c>
      <c r="J692">
        <v>2020</v>
      </c>
      <c r="K692">
        <v>0</v>
      </c>
      <c r="L692" s="1" t="s">
        <v>38</v>
      </c>
    </row>
    <row r="693" spans="1:12" x14ac:dyDescent="0.45">
      <c r="A693" s="1" t="s">
        <v>39</v>
      </c>
      <c r="B693">
        <v>2019</v>
      </c>
      <c r="C693">
        <v>43</v>
      </c>
      <c r="D693">
        <v>0</v>
      </c>
      <c r="E693">
        <v>0</v>
      </c>
      <c r="F693">
        <v>0</v>
      </c>
      <c r="G693" s="2">
        <v>43800</v>
      </c>
      <c r="H693">
        <v>48</v>
      </c>
      <c r="I693">
        <v>11</v>
      </c>
      <c r="J693">
        <v>2019</v>
      </c>
      <c r="K693">
        <v>0</v>
      </c>
      <c r="L693" s="1" t="s">
        <v>38</v>
      </c>
    </row>
    <row r="694" spans="1:12" x14ac:dyDescent="0.45">
      <c r="A694" s="1" t="s">
        <v>41</v>
      </c>
      <c r="B694">
        <v>2019</v>
      </c>
      <c r="C694">
        <v>23</v>
      </c>
      <c r="D694">
        <v>846166.85</v>
      </c>
      <c r="E694">
        <v>276897</v>
      </c>
      <c r="F694">
        <v>0</v>
      </c>
      <c r="G694" s="2">
        <v>43660</v>
      </c>
      <c r="H694">
        <v>28</v>
      </c>
      <c r="I694">
        <v>7</v>
      </c>
      <c r="J694">
        <v>2019</v>
      </c>
      <c r="K694">
        <v>0</v>
      </c>
      <c r="L694" s="1" t="s">
        <v>40</v>
      </c>
    </row>
    <row r="695" spans="1:12" x14ac:dyDescent="0.45">
      <c r="A695" s="1" t="s">
        <v>47</v>
      </c>
      <c r="B695">
        <v>2018</v>
      </c>
      <c r="C695">
        <v>51</v>
      </c>
      <c r="D695">
        <v>852509.91</v>
      </c>
      <c r="E695">
        <v>214936</v>
      </c>
      <c r="F695">
        <v>0</v>
      </c>
      <c r="G695" s="2">
        <v>43485</v>
      </c>
      <c r="H695">
        <v>3</v>
      </c>
      <c r="I695">
        <v>1</v>
      </c>
      <c r="J695">
        <v>2019</v>
      </c>
      <c r="K695">
        <v>1</v>
      </c>
      <c r="L695" s="1" t="s">
        <v>46</v>
      </c>
    </row>
    <row r="696" spans="1:12" x14ac:dyDescent="0.45">
      <c r="A696" s="1" t="s">
        <v>21</v>
      </c>
      <c r="B696">
        <v>2018</v>
      </c>
      <c r="C696">
        <v>45</v>
      </c>
      <c r="D696">
        <v>7757394.8099999996</v>
      </c>
      <c r="E696">
        <v>1055605</v>
      </c>
      <c r="F696">
        <v>0</v>
      </c>
      <c r="G696" s="2">
        <v>43443</v>
      </c>
      <c r="H696">
        <v>49</v>
      </c>
      <c r="I696">
        <v>12</v>
      </c>
      <c r="J696">
        <v>2018</v>
      </c>
      <c r="K696">
        <v>0</v>
      </c>
      <c r="L696" s="1" t="s">
        <v>20</v>
      </c>
    </row>
    <row r="697" spans="1:12" x14ac:dyDescent="0.45">
      <c r="A697" s="1" t="s">
        <v>1</v>
      </c>
      <c r="B697">
        <v>2020</v>
      </c>
      <c r="C697">
        <v>12</v>
      </c>
      <c r="D697">
        <v>1975612.03</v>
      </c>
      <c r="E697">
        <v>176485</v>
      </c>
      <c r="F697">
        <v>0</v>
      </c>
      <c r="G697" s="2">
        <v>43947</v>
      </c>
      <c r="H697">
        <v>17</v>
      </c>
      <c r="I697">
        <v>4</v>
      </c>
      <c r="J697">
        <v>2020</v>
      </c>
      <c r="K697">
        <v>0</v>
      </c>
      <c r="L697" s="1" t="s">
        <v>0</v>
      </c>
    </row>
    <row r="698" spans="1:12" x14ac:dyDescent="0.45">
      <c r="A698" s="1" t="s">
        <v>1</v>
      </c>
      <c r="B698">
        <v>2018</v>
      </c>
      <c r="C698">
        <v>29</v>
      </c>
      <c r="D698">
        <v>1423413.84</v>
      </c>
      <c r="E698">
        <v>116116</v>
      </c>
      <c r="F698">
        <v>0</v>
      </c>
      <c r="G698" s="2">
        <v>43331</v>
      </c>
      <c r="H698">
        <v>33</v>
      </c>
      <c r="I698">
        <v>8</v>
      </c>
      <c r="J698">
        <v>2018</v>
      </c>
      <c r="K698">
        <v>0</v>
      </c>
      <c r="L698" s="1" t="s">
        <v>0</v>
      </c>
    </row>
    <row r="699" spans="1:12" x14ac:dyDescent="0.45">
      <c r="A699" s="1" t="s">
        <v>37</v>
      </c>
      <c r="B699">
        <v>2020</v>
      </c>
      <c r="C699">
        <v>2</v>
      </c>
      <c r="D699">
        <v>27351.72</v>
      </c>
      <c r="E699">
        <v>4535</v>
      </c>
      <c r="F699">
        <v>0</v>
      </c>
      <c r="G699" s="2">
        <v>43877</v>
      </c>
      <c r="H699">
        <v>7</v>
      </c>
      <c r="I699">
        <v>2</v>
      </c>
      <c r="J699">
        <v>2020</v>
      </c>
      <c r="K699">
        <v>1</v>
      </c>
      <c r="L699" s="1" t="s">
        <v>36</v>
      </c>
    </row>
    <row r="700" spans="1:12" x14ac:dyDescent="0.45">
      <c r="A700" s="1" t="s">
        <v>19</v>
      </c>
      <c r="B700">
        <v>2018</v>
      </c>
      <c r="C700">
        <v>18</v>
      </c>
      <c r="D700">
        <v>8477.01</v>
      </c>
      <c r="E700">
        <v>630</v>
      </c>
      <c r="F700">
        <v>0</v>
      </c>
      <c r="G700" s="2">
        <v>43254</v>
      </c>
      <c r="H700">
        <v>22</v>
      </c>
      <c r="I700">
        <v>5</v>
      </c>
      <c r="J700">
        <v>2018</v>
      </c>
      <c r="K700">
        <v>0</v>
      </c>
      <c r="L700" s="1" t="s">
        <v>18</v>
      </c>
    </row>
    <row r="701" spans="1:12" x14ac:dyDescent="0.45">
      <c r="A701" s="1" t="s">
        <v>53</v>
      </c>
      <c r="B701">
        <v>2019</v>
      </c>
      <c r="C701">
        <v>13</v>
      </c>
      <c r="D701">
        <v>805</v>
      </c>
      <c r="E701">
        <v>6</v>
      </c>
      <c r="F701">
        <v>0</v>
      </c>
      <c r="G701" s="2">
        <v>43590</v>
      </c>
      <c r="H701">
        <v>18</v>
      </c>
      <c r="I701">
        <v>4</v>
      </c>
      <c r="J701">
        <v>2019</v>
      </c>
      <c r="K701">
        <v>0</v>
      </c>
      <c r="L701" s="1" t="s">
        <v>52</v>
      </c>
    </row>
    <row r="702" spans="1:12" x14ac:dyDescent="0.45">
      <c r="A702" s="1" t="s">
        <v>13</v>
      </c>
      <c r="B702">
        <v>2019</v>
      </c>
      <c r="C702">
        <v>24</v>
      </c>
      <c r="D702">
        <v>9768.85</v>
      </c>
      <c r="E702">
        <v>141</v>
      </c>
      <c r="F702">
        <v>0</v>
      </c>
      <c r="G702" s="2">
        <v>43667</v>
      </c>
      <c r="H702">
        <v>29</v>
      </c>
      <c r="I702">
        <v>7</v>
      </c>
      <c r="J702">
        <v>2019</v>
      </c>
      <c r="K702">
        <v>0</v>
      </c>
      <c r="L702" s="1" t="s">
        <v>12</v>
      </c>
    </row>
    <row r="703" spans="1:12" x14ac:dyDescent="0.45">
      <c r="A703" s="1" t="s">
        <v>3</v>
      </c>
      <c r="B703">
        <v>2019</v>
      </c>
      <c r="C703">
        <v>8</v>
      </c>
      <c r="D703">
        <v>570.49</v>
      </c>
      <c r="E703">
        <v>7</v>
      </c>
      <c r="F703">
        <v>0</v>
      </c>
      <c r="G703" s="2">
        <v>43555</v>
      </c>
      <c r="H703">
        <v>13</v>
      </c>
      <c r="I703">
        <v>3</v>
      </c>
      <c r="J703">
        <v>2019</v>
      </c>
      <c r="K703">
        <v>0</v>
      </c>
      <c r="L703" s="1" t="s">
        <v>2</v>
      </c>
    </row>
    <row r="704" spans="1:12" x14ac:dyDescent="0.45">
      <c r="A704" s="1" t="s">
        <v>39</v>
      </c>
      <c r="B704">
        <v>2019</v>
      </c>
      <c r="C704">
        <v>35</v>
      </c>
      <c r="D704">
        <v>0</v>
      </c>
      <c r="E704">
        <v>0</v>
      </c>
      <c r="F704">
        <v>0</v>
      </c>
      <c r="G704" s="2">
        <v>43744</v>
      </c>
      <c r="H704">
        <v>40</v>
      </c>
      <c r="I704">
        <v>10</v>
      </c>
      <c r="J704">
        <v>2019</v>
      </c>
      <c r="K704">
        <v>0</v>
      </c>
      <c r="L704" s="1" t="s">
        <v>38</v>
      </c>
    </row>
    <row r="705" spans="1:12" x14ac:dyDescent="0.45">
      <c r="A705" s="1" t="s">
        <v>73</v>
      </c>
      <c r="B705">
        <v>2018</v>
      </c>
      <c r="C705">
        <v>33</v>
      </c>
      <c r="D705">
        <v>0</v>
      </c>
      <c r="E705">
        <v>0</v>
      </c>
      <c r="F705">
        <v>0</v>
      </c>
      <c r="G705" s="2">
        <v>43359</v>
      </c>
      <c r="H705">
        <v>37</v>
      </c>
      <c r="I705">
        <v>9</v>
      </c>
      <c r="J705">
        <v>2018</v>
      </c>
      <c r="K705">
        <v>0</v>
      </c>
      <c r="L705" s="1"/>
    </row>
    <row r="706" spans="1:12" x14ac:dyDescent="0.45">
      <c r="A706" s="1" t="s">
        <v>17</v>
      </c>
      <c r="B706">
        <v>2018</v>
      </c>
      <c r="C706">
        <v>50</v>
      </c>
      <c r="D706">
        <v>0</v>
      </c>
      <c r="E706">
        <v>0</v>
      </c>
      <c r="F706">
        <v>0</v>
      </c>
      <c r="G706" s="2">
        <v>43478</v>
      </c>
      <c r="H706">
        <v>2</v>
      </c>
      <c r="I706">
        <v>1</v>
      </c>
      <c r="J706">
        <v>2019</v>
      </c>
      <c r="K706">
        <v>1</v>
      </c>
      <c r="L706" s="1" t="s">
        <v>16</v>
      </c>
    </row>
    <row r="707" spans="1:12" x14ac:dyDescent="0.45">
      <c r="A707" s="1" t="s">
        <v>25</v>
      </c>
      <c r="B707">
        <v>2019</v>
      </c>
      <c r="C707">
        <v>31</v>
      </c>
      <c r="D707">
        <v>41398.660000000003</v>
      </c>
      <c r="E707">
        <v>504</v>
      </c>
      <c r="F707">
        <v>0</v>
      </c>
      <c r="G707" s="2">
        <v>43716</v>
      </c>
      <c r="H707">
        <v>36</v>
      </c>
      <c r="I707">
        <v>9</v>
      </c>
      <c r="J707">
        <v>2019</v>
      </c>
      <c r="K707">
        <v>0</v>
      </c>
      <c r="L707" s="1" t="s">
        <v>24</v>
      </c>
    </row>
    <row r="708" spans="1:12" x14ac:dyDescent="0.45">
      <c r="A708" s="1" t="s">
        <v>35</v>
      </c>
      <c r="B708">
        <v>2019</v>
      </c>
      <c r="C708">
        <v>27</v>
      </c>
      <c r="D708">
        <v>0.01</v>
      </c>
      <c r="E708">
        <v>1</v>
      </c>
      <c r="F708">
        <v>0</v>
      </c>
      <c r="G708" s="2">
        <v>43688</v>
      </c>
      <c r="H708">
        <v>32</v>
      </c>
      <c r="I708">
        <v>8</v>
      </c>
      <c r="J708">
        <v>2019</v>
      </c>
      <c r="K708">
        <v>0</v>
      </c>
      <c r="L708" s="1" t="s">
        <v>34</v>
      </c>
    </row>
    <row r="709" spans="1:12" x14ac:dyDescent="0.45">
      <c r="A709" s="1" t="s">
        <v>31</v>
      </c>
      <c r="B709">
        <v>2019</v>
      </c>
      <c r="C709">
        <v>16</v>
      </c>
      <c r="D709">
        <v>239169.64</v>
      </c>
      <c r="E709">
        <v>69785</v>
      </c>
      <c r="F709">
        <v>0</v>
      </c>
      <c r="G709" s="2">
        <v>43611</v>
      </c>
      <c r="H709">
        <v>21</v>
      </c>
      <c r="I709">
        <v>5</v>
      </c>
      <c r="J709">
        <v>2019</v>
      </c>
      <c r="K709">
        <v>0</v>
      </c>
      <c r="L709" s="1" t="s">
        <v>30</v>
      </c>
    </row>
    <row r="710" spans="1:12" x14ac:dyDescent="0.45">
      <c r="A710" s="1" t="s">
        <v>45</v>
      </c>
      <c r="B710">
        <v>2019</v>
      </c>
      <c r="C710">
        <v>48</v>
      </c>
      <c r="D710">
        <v>3583.11</v>
      </c>
      <c r="E710">
        <v>792</v>
      </c>
      <c r="F710">
        <v>0</v>
      </c>
      <c r="G710" s="2">
        <v>43835</v>
      </c>
      <c r="H710">
        <v>1</v>
      </c>
      <c r="I710">
        <v>1</v>
      </c>
      <c r="J710">
        <v>2020</v>
      </c>
      <c r="K710">
        <v>1</v>
      </c>
      <c r="L710" s="1" t="s">
        <v>44</v>
      </c>
    </row>
    <row r="711" spans="1:12" x14ac:dyDescent="0.45">
      <c r="A711" s="1" t="s">
        <v>17</v>
      </c>
      <c r="B711">
        <v>2020</v>
      </c>
      <c r="C711">
        <v>41</v>
      </c>
      <c r="D711">
        <v>7758.68</v>
      </c>
      <c r="E711">
        <v>127</v>
      </c>
      <c r="F711">
        <v>0</v>
      </c>
      <c r="G711" s="2">
        <v>44150</v>
      </c>
      <c r="H711">
        <v>46</v>
      </c>
      <c r="I711">
        <v>11</v>
      </c>
      <c r="J711">
        <v>2020</v>
      </c>
      <c r="K711">
        <v>0</v>
      </c>
      <c r="L711" s="1" t="s">
        <v>16</v>
      </c>
    </row>
    <row r="712" spans="1:12" x14ac:dyDescent="0.45">
      <c r="A712" s="1" t="s">
        <v>53</v>
      </c>
      <c r="B712">
        <v>2020</v>
      </c>
      <c r="C712">
        <v>29</v>
      </c>
      <c r="D712">
        <v>175</v>
      </c>
      <c r="E712">
        <v>2</v>
      </c>
      <c r="F712">
        <v>0</v>
      </c>
      <c r="G712" s="2">
        <v>44066</v>
      </c>
      <c r="H712">
        <v>34</v>
      </c>
      <c r="I712">
        <v>8</v>
      </c>
      <c r="J712">
        <v>2020</v>
      </c>
      <c r="K712">
        <v>0</v>
      </c>
      <c r="L712" s="1" t="s">
        <v>52</v>
      </c>
    </row>
    <row r="713" spans="1:12" x14ac:dyDescent="0.45">
      <c r="A713" s="1" t="s">
        <v>7</v>
      </c>
      <c r="B713">
        <v>2020</v>
      </c>
      <c r="C713">
        <v>33</v>
      </c>
      <c r="D713">
        <v>34747.25</v>
      </c>
      <c r="E713">
        <v>3067</v>
      </c>
      <c r="F713">
        <v>0</v>
      </c>
      <c r="G713" s="2">
        <v>44094</v>
      </c>
      <c r="H713">
        <v>38</v>
      </c>
      <c r="I713">
        <v>9</v>
      </c>
      <c r="J713">
        <v>2020</v>
      </c>
      <c r="K713">
        <v>0</v>
      </c>
      <c r="L713" s="1" t="s">
        <v>6</v>
      </c>
    </row>
    <row r="714" spans="1:12" x14ac:dyDescent="0.45">
      <c r="A714" s="1" t="s">
        <v>23</v>
      </c>
      <c r="B714">
        <v>2020</v>
      </c>
      <c r="C714">
        <v>19</v>
      </c>
      <c r="D714">
        <v>273453.95</v>
      </c>
      <c r="E714">
        <v>24399</v>
      </c>
      <c r="F714">
        <v>0</v>
      </c>
      <c r="G714" s="2">
        <v>43996</v>
      </c>
      <c r="H714">
        <v>24</v>
      </c>
      <c r="I714">
        <v>6</v>
      </c>
      <c r="J714">
        <v>2020</v>
      </c>
      <c r="K714">
        <v>0</v>
      </c>
      <c r="L714" s="1" t="s">
        <v>22</v>
      </c>
    </row>
    <row r="715" spans="1:12" x14ac:dyDescent="0.45">
      <c r="A715" s="1" t="s">
        <v>3</v>
      </c>
      <c r="B715">
        <v>2018</v>
      </c>
      <c r="C715">
        <v>4</v>
      </c>
      <c r="D715">
        <v>749.9</v>
      </c>
      <c r="E715">
        <v>10</v>
      </c>
      <c r="F715">
        <v>0</v>
      </c>
      <c r="G715" s="2">
        <v>43156</v>
      </c>
      <c r="H715">
        <v>8</v>
      </c>
      <c r="I715">
        <v>2</v>
      </c>
      <c r="J715">
        <v>2018</v>
      </c>
      <c r="K715">
        <v>0</v>
      </c>
      <c r="L715" s="1" t="s">
        <v>2</v>
      </c>
    </row>
    <row r="716" spans="1:12" x14ac:dyDescent="0.45">
      <c r="A716" s="1" t="s">
        <v>73</v>
      </c>
      <c r="B716">
        <v>2019</v>
      </c>
      <c r="C716">
        <v>43</v>
      </c>
      <c r="D716">
        <v>0</v>
      </c>
      <c r="E716">
        <v>0</v>
      </c>
      <c r="F716">
        <v>0</v>
      </c>
      <c r="G716" s="2">
        <v>43800</v>
      </c>
      <c r="H716">
        <v>48</v>
      </c>
      <c r="I716">
        <v>11</v>
      </c>
      <c r="J716">
        <v>2019</v>
      </c>
      <c r="K716">
        <v>0</v>
      </c>
      <c r="L716" s="1"/>
    </row>
    <row r="717" spans="1:12" x14ac:dyDescent="0.45">
      <c r="A717" s="1" t="s">
        <v>43</v>
      </c>
      <c r="B717">
        <v>2020</v>
      </c>
      <c r="C717">
        <v>17</v>
      </c>
      <c r="D717">
        <v>0</v>
      </c>
      <c r="E717">
        <v>0</v>
      </c>
      <c r="F717">
        <v>0</v>
      </c>
      <c r="G717" s="2">
        <v>43982</v>
      </c>
      <c r="H717">
        <v>22</v>
      </c>
      <c r="I717">
        <v>5</v>
      </c>
      <c r="J717">
        <v>2020</v>
      </c>
      <c r="K717">
        <v>0</v>
      </c>
      <c r="L717" s="1" t="s">
        <v>42</v>
      </c>
    </row>
    <row r="718" spans="1:12" x14ac:dyDescent="0.45">
      <c r="A718" s="1" t="s">
        <v>39</v>
      </c>
      <c r="B718">
        <v>2020</v>
      </c>
      <c r="C718">
        <v>50</v>
      </c>
      <c r="D718">
        <v>0</v>
      </c>
      <c r="E718">
        <v>0</v>
      </c>
      <c r="F718">
        <v>427</v>
      </c>
      <c r="G718" s="2">
        <v>44213</v>
      </c>
      <c r="H718">
        <v>3</v>
      </c>
      <c r="I718">
        <v>1</v>
      </c>
      <c r="J718">
        <v>2021</v>
      </c>
      <c r="K718">
        <v>1</v>
      </c>
      <c r="L718" s="1" t="s">
        <v>38</v>
      </c>
    </row>
    <row r="719" spans="1:12" x14ac:dyDescent="0.45">
      <c r="A719" s="1" t="s">
        <v>31</v>
      </c>
      <c r="B719">
        <v>2019</v>
      </c>
      <c r="C719">
        <v>37</v>
      </c>
      <c r="D719">
        <v>182369.7</v>
      </c>
      <c r="E719">
        <v>58820</v>
      </c>
      <c r="F719">
        <v>0</v>
      </c>
      <c r="G719" s="2">
        <v>43758</v>
      </c>
      <c r="H719">
        <v>42</v>
      </c>
      <c r="I719">
        <v>10</v>
      </c>
      <c r="J719">
        <v>2019</v>
      </c>
      <c r="K719">
        <v>0</v>
      </c>
      <c r="L719" s="1" t="s">
        <v>30</v>
      </c>
    </row>
    <row r="720" spans="1:12" x14ac:dyDescent="0.45">
      <c r="A720" s="1" t="s">
        <v>9</v>
      </c>
      <c r="B720">
        <v>2019</v>
      </c>
      <c r="C720">
        <v>1</v>
      </c>
      <c r="D720">
        <v>0</v>
      </c>
      <c r="E720">
        <v>0</v>
      </c>
      <c r="F720">
        <v>0</v>
      </c>
      <c r="G720" s="2">
        <v>43506</v>
      </c>
      <c r="H720">
        <v>6</v>
      </c>
      <c r="I720">
        <v>2</v>
      </c>
      <c r="J720">
        <v>2019</v>
      </c>
      <c r="K720">
        <v>1</v>
      </c>
      <c r="L720" s="1" t="s">
        <v>8</v>
      </c>
    </row>
    <row r="721" spans="1:12" x14ac:dyDescent="0.45">
      <c r="A721" s="1" t="s">
        <v>19</v>
      </c>
      <c r="B721">
        <v>2020</v>
      </c>
      <c r="C721">
        <v>11</v>
      </c>
      <c r="D721">
        <v>9087.77</v>
      </c>
      <c r="E721">
        <v>868</v>
      </c>
      <c r="F721">
        <v>0</v>
      </c>
      <c r="G721" s="2">
        <v>43940</v>
      </c>
      <c r="H721">
        <v>16</v>
      </c>
      <c r="I721">
        <v>4</v>
      </c>
      <c r="J721">
        <v>2020</v>
      </c>
      <c r="K721">
        <v>0</v>
      </c>
      <c r="L721" s="1" t="s">
        <v>18</v>
      </c>
    </row>
    <row r="722" spans="1:12" x14ac:dyDescent="0.45">
      <c r="A722" s="1" t="s">
        <v>13</v>
      </c>
      <c r="B722">
        <v>2018</v>
      </c>
      <c r="C722">
        <v>42</v>
      </c>
      <c r="D722">
        <v>8706.35</v>
      </c>
      <c r="E722">
        <v>136</v>
      </c>
      <c r="F722">
        <v>0</v>
      </c>
      <c r="G722" s="2">
        <v>43422</v>
      </c>
      <c r="H722">
        <v>46</v>
      </c>
      <c r="I722">
        <v>11</v>
      </c>
      <c r="J722">
        <v>2018</v>
      </c>
      <c r="K722">
        <v>0</v>
      </c>
      <c r="L722" s="1" t="s">
        <v>12</v>
      </c>
    </row>
    <row r="723" spans="1:12" x14ac:dyDescent="0.45">
      <c r="A723" s="1" t="s">
        <v>9</v>
      </c>
      <c r="B723">
        <v>2019</v>
      </c>
      <c r="C723">
        <v>13</v>
      </c>
      <c r="D723">
        <v>0</v>
      </c>
      <c r="E723">
        <v>0</v>
      </c>
      <c r="F723">
        <v>0</v>
      </c>
      <c r="G723" s="2">
        <v>43590</v>
      </c>
      <c r="H723">
        <v>18</v>
      </c>
      <c r="I723">
        <v>4</v>
      </c>
      <c r="J723">
        <v>2019</v>
      </c>
      <c r="K723">
        <v>0</v>
      </c>
      <c r="L723" s="1" t="s">
        <v>8</v>
      </c>
    </row>
    <row r="724" spans="1:12" x14ac:dyDescent="0.45">
      <c r="A724" s="1" t="s">
        <v>51</v>
      </c>
      <c r="B724">
        <v>2020</v>
      </c>
      <c r="C724">
        <v>2</v>
      </c>
      <c r="D724">
        <v>221431.93</v>
      </c>
      <c r="E724">
        <v>44164</v>
      </c>
      <c r="F724">
        <v>0</v>
      </c>
      <c r="G724" s="2">
        <v>43877</v>
      </c>
      <c r="H724">
        <v>7</v>
      </c>
      <c r="I724">
        <v>2</v>
      </c>
      <c r="J724">
        <v>2020</v>
      </c>
      <c r="K724">
        <v>1</v>
      </c>
      <c r="L724" s="1" t="s">
        <v>50</v>
      </c>
    </row>
    <row r="725" spans="1:12" x14ac:dyDescent="0.45">
      <c r="A725" s="1" t="s">
        <v>41</v>
      </c>
      <c r="B725">
        <v>2020</v>
      </c>
      <c r="C725">
        <v>2</v>
      </c>
      <c r="D725">
        <v>873416.16</v>
      </c>
      <c r="E725">
        <v>277017</v>
      </c>
      <c r="F725">
        <v>0</v>
      </c>
      <c r="G725" s="2">
        <v>43877</v>
      </c>
      <c r="H725">
        <v>7</v>
      </c>
      <c r="I725">
        <v>2</v>
      </c>
      <c r="J725">
        <v>2020</v>
      </c>
      <c r="K725">
        <v>1</v>
      </c>
      <c r="L725" s="1" t="s">
        <v>40</v>
      </c>
    </row>
    <row r="726" spans="1:12" x14ac:dyDescent="0.45">
      <c r="A726" s="1" t="s">
        <v>31</v>
      </c>
      <c r="B726">
        <v>2019</v>
      </c>
      <c r="C726">
        <v>21</v>
      </c>
      <c r="D726">
        <v>167199.75</v>
      </c>
      <c r="E726">
        <v>57047</v>
      </c>
      <c r="F726">
        <v>0</v>
      </c>
      <c r="G726" s="2">
        <v>43646</v>
      </c>
      <c r="H726">
        <v>26</v>
      </c>
      <c r="I726">
        <v>6</v>
      </c>
      <c r="J726">
        <v>2019</v>
      </c>
      <c r="K726">
        <v>0</v>
      </c>
      <c r="L726" s="1" t="s">
        <v>30</v>
      </c>
    </row>
    <row r="727" spans="1:12" x14ac:dyDescent="0.45">
      <c r="A727" s="1" t="s">
        <v>17</v>
      </c>
      <c r="B727">
        <v>2020</v>
      </c>
      <c r="C727">
        <v>8</v>
      </c>
      <c r="D727">
        <v>60811.61</v>
      </c>
      <c r="E727">
        <v>620</v>
      </c>
      <c r="F727">
        <v>0</v>
      </c>
      <c r="G727" s="2">
        <v>43919</v>
      </c>
      <c r="H727">
        <v>13</v>
      </c>
      <c r="I727">
        <v>3</v>
      </c>
      <c r="J727">
        <v>2020</v>
      </c>
      <c r="K727">
        <v>0</v>
      </c>
      <c r="L727" s="1" t="s">
        <v>16</v>
      </c>
    </row>
    <row r="728" spans="1:12" x14ac:dyDescent="0.45">
      <c r="A728" s="1" t="s">
        <v>7</v>
      </c>
      <c r="B728">
        <v>2019</v>
      </c>
      <c r="C728">
        <v>19</v>
      </c>
      <c r="D728">
        <v>43144.86</v>
      </c>
      <c r="E728">
        <v>3925</v>
      </c>
      <c r="F728">
        <v>0</v>
      </c>
      <c r="G728" s="2">
        <v>43632</v>
      </c>
      <c r="H728">
        <v>24</v>
      </c>
      <c r="I728">
        <v>6</v>
      </c>
      <c r="J728">
        <v>2019</v>
      </c>
      <c r="K728">
        <v>0</v>
      </c>
      <c r="L728" s="1" t="s">
        <v>6</v>
      </c>
    </row>
    <row r="729" spans="1:12" x14ac:dyDescent="0.45">
      <c r="A729" s="1" t="s">
        <v>51</v>
      </c>
      <c r="B729">
        <v>2018</v>
      </c>
      <c r="C729">
        <v>24</v>
      </c>
      <c r="D729">
        <v>43865.96</v>
      </c>
      <c r="E729">
        <v>7118</v>
      </c>
      <c r="F729">
        <v>0</v>
      </c>
      <c r="G729" s="2">
        <v>43296</v>
      </c>
      <c r="H729">
        <v>28</v>
      </c>
      <c r="I729">
        <v>7</v>
      </c>
      <c r="J729">
        <v>2018</v>
      </c>
      <c r="K729">
        <v>0</v>
      </c>
      <c r="L729" s="1" t="s">
        <v>50</v>
      </c>
    </row>
    <row r="730" spans="1:12" x14ac:dyDescent="0.45">
      <c r="A730" s="1" t="s">
        <v>15</v>
      </c>
      <c r="B730">
        <v>2019</v>
      </c>
      <c r="C730">
        <v>15</v>
      </c>
      <c r="D730">
        <v>0</v>
      </c>
      <c r="E730">
        <v>0</v>
      </c>
      <c r="F730">
        <v>0</v>
      </c>
      <c r="G730" s="2">
        <v>43604</v>
      </c>
      <c r="H730">
        <v>20</v>
      </c>
      <c r="I730">
        <v>5</v>
      </c>
      <c r="J730">
        <v>2019</v>
      </c>
      <c r="K730">
        <v>0</v>
      </c>
      <c r="L730" s="1" t="s">
        <v>14</v>
      </c>
    </row>
    <row r="731" spans="1:12" x14ac:dyDescent="0.45">
      <c r="A731" s="1" t="s">
        <v>21</v>
      </c>
      <c r="B731">
        <v>2018</v>
      </c>
      <c r="C731">
        <v>23</v>
      </c>
      <c r="D731">
        <v>17637719.75</v>
      </c>
      <c r="E731">
        <v>1859215</v>
      </c>
      <c r="F731">
        <v>0</v>
      </c>
      <c r="G731" s="2">
        <v>43289</v>
      </c>
      <c r="H731">
        <v>27</v>
      </c>
      <c r="I731">
        <v>7</v>
      </c>
      <c r="J731">
        <v>2018</v>
      </c>
      <c r="K731">
        <v>0</v>
      </c>
      <c r="L731" s="1" t="s">
        <v>20</v>
      </c>
    </row>
    <row r="732" spans="1:12" x14ac:dyDescent="0.45">
      <c r="A732" s="1" t="s">
        <v>41</v>
      </c>
      <c r="B732">
        <v>2019</v>
      </c>
      <c r="C732">
        <v>47</v>
      </c>
      <c r="D732">
        <v>602217.81999999995</v>
      </c>
      <c r="E732">
        <v>191676</v>
      </c>
      <c r="F732">
        <v>0</v>
      </c>
      <c r="G732" s="2">
        <v>43828</v>
      </c>
      <c r="H732">
        <v>52</v>
      </c>
      <c r="I732">
        <v>12</v>
      </c>
      <c r="J732">
        <v>2019</v>
      </c>
      <c r="K732">
        <v>0</v>
      </c>
      <c r="L732" s="1" t="s">
        <v>40</v>
      </c>
    </row>
    <row r="733" spans="1:12" x14ac:dyDescent="0.45">
      <c r="A733" s="1" t="s">
        <v>47</v>
      </c>
      <c r="B733">
        <v>2019</v>
      </c>
      <c r="C733">
        <v>44</v>
      </c>
      <c r="D733">
        <v>1125731.5900000001</v>
      </c>
      <c r="E733">
        <v>306137</v>
      </c>
      <c r="F733">
        <v>0</v>
      </c>
      <c r="G733" s="2">
        <v>43807</v>
      </c>
      <c r="H733">
        <v>49</v>
      </c>
      <c r="I733">
        <v>12</v>
      </c>
      <c r="J733">
        <v>2019</v>
      </c>
      <c r="K733">
        <v>0</v>
      </c>
      <c r="L733" s="1" t="s">
        <v>46</v>
      </c>
    </row>
    <row r="734" spans="1:12" x14ac:dyDescent="0.45">
      <c r="A734" s="1" t="s">
        <v>45</v>
      </c>
      <c r="B734">
        <v>2019</v>
      </c>
      <c r="C734">
        <v>33</v>
      </c>
      <c r="D734">
        <v>6513.08</v>
      </c>
      <c r="E734">
        <v>1194</v>
      </c>
      <c r="F734">
        <v>0</v>
      </c>
      <c r="G734" s="2">
        <v>43730</v>
      </c>
      <c r="H734">
        <v>38</v>
      </c>
      <c r="I734">
        <v>9</v>
      </c>
      <c r="J734">
        <v>2019</v>
      </c>
      <c r="K734">
        <v>0</v>
      </c>
      <c r="L734" s="1" t="s">
        <v>44</v>
      </c>
    </row>
    <row r="735" spans="1:12" x14ac:dyDescent="0.45">
      <c r="A735" s="1" t="s">
        <v>45</v>
      </c>
      <c r="B735">
        <v>2018</v>
      </c>
      <c r="C735">
        <v>17</v>
      </c>
      <c r="D735">
        <v>6713.68</v>
      </c>
      <c r="E735">
        <v>1037</v>
      </c>
      <c r="F735">
        <v>0</v>
      </c>
      <c r="G735" s="2">
        <v>43247</v>
      </c>
      <c r="H735">
        <v>21</v>
      </c>
      <c r="I735">
        <v>5</v>
      </c>
      <c r="J735">
        <v>2018</v>
      </c>
      <c r="K735">
        <v>0</v>
      </c>
      <c r="L735" s="1" t="s">
        <v>44</v>
      </c>
    </row>
    <row r="736" spans="1:12" x14ac:dyDescent="0.45">
      <c r="A736" s="1" t="s">
        <v>39</v>
      </c>
      <c r="B736">
        <v>2020</v>
      </c>
      <c r="C736">
        <v>14</v>
      </c>
      <c r="D736">
        <v>0</v>
      </c>
      <c r="E736">
        <v>0</v>
      </c>
      <c r="F736">
        <v>0</v>
      </c>
      <c r="G736" s="2">
        <v>43961</v>
      </c>
      <c r="H736">
        <v>19</v>
      </c>
      <c r="I736">
        <v>5</v>
      </c>
      <c r="J736">
        <v>2020</v>
      </c>
      <c r="K736">
        <v>0</v>
      </c>
      <c r="L736" s="1" t="s">
        <v>38</v>
      </c>
    </row>
    <row r="737" spans="1:12" x14ac:dyDescent="0.45">
      <c r="A737" s="1" t="s">
        <v>41</v>
      </c>
      <c r="B737">
        <v>2020</v>
      </c>
      <c r="C737">
        <v>18</v>
      </c>
      <c r="D737">
        <v>1185391.42</v>
      </c>
      <c r="E737">
        <v>416610</v>
      </c>
      <c r="F737">
        <v>0</v>
      </c>
      <c r="G737" s="2">
        <v>43989</v>
      </c>
      <c r="H737">
        <v>23</v>
      </c>
      <c r="I737">
        <v>6</v>
      </c>
      <c r="J737">
        <v>2020</v>
      </c>
      <c r="K737">
        <v>0</v>
      </c>
      <c r="L737" s="1" t="s">
        <v>40</v>
      </c>
    </row>
    <row r="738" spans="1:12" x14ac:dyDescent="0.45">
      <c r="A738" s="1" t="s">
        <v>31</v>
      </c>
      <c r="B738">
        <v>2019</v>
      </c>
      <c r="C738">
        <v>41</v>
      </c>
      <c r="D738">
        <v>168595.57</v>
      </c>
      <c r="E738">
        <v>58133</v>
      </c>
      <c r="F738">
        <v>0</v>
      </c>
      <c r="G738" s="2">
        <v>43786</v>
      </c>
      <c r="H738">
        <v>46</v>
      </c>
      <c r="I738">
        <v>11</v>
      </c>
      <c r="J738">
        <v>2019</v>
      </c>
      <c r="K738">
        <v>0</v>
      </c>
      <c r="L738" s="1" t="s">
        <v>30</v>
      </c>
    </row>
    <row r="739" spans="1:12" x14ac:dyDescent="0.45">
      <c r="A739" s="1" t="s">
        <v>47</v>
      </c>
      <c r="B739">
        <v>2020</v>
      </c>
      <c r="C739">
        <v>10</v>
      </c>
      <c r="D739">
        <v>2572154.85</v>
      </c>
      <c r="E739">
        <v>590859</v>
      </c>
      <c r="F739">
        <v>0</v>
      </c>
      <c r="G739" s="2">
        <v>43933</v>
      </c>
      <c r="H739">
        <v>15</v>
      </c>
      <c r="I739">
        <v>4</v>
      </c>
      <c r="J739">
        <v>2020</v>
      </c>
      <c r="K739">
        <v>0</v>
      </c>
      <c r="L739" s="1" t="s">
        <v>46</v>
      </c>
    </row>
    <row r="740" spans="1:12" x14ac:dyDescent="0.45">
      <c r="A740" s="1" t="s">
        <v>31</v>
      </c>
      <c r="B740">
        <v>2018</v>
      </c>
      <c r="C740">
        <v>9</v>
      </c>
      <c r="D740">
        <v>348004.23</v>
      </c>
      <c r="E740">
        <v>31061</v>
      </c>
      <c r="F740">
        <v>0</v>
      </c>
      <c r="G740" s="2">
        <v>43191</v>
      </c>
      <c r="H740">
        <v>13</v>
      </c>
      <c r="I740">
        <v>3</v>
      </c>
      <c r="J740">
        <v>2018</v>
      </c>
      <c r="K740">
        <v>0</v>
      </c>
      <c r="L740" s="1" t="s">
        <v>30</v>
      </c>
    </row>
    <row r="741" spans="1:12" x14ac:dyDescent="0.45">
      <c r="A741" s="1" t="s">
        <v>1</v>
      </c>
      <c r="B741">
        <v>2019</v>
      </c>
      <c r="C741">
        <v>46</v>
      </c>
      <c r="D741">
        <v>1258049.6000000001</v>
      </c>
      <c r="E741">
        <v>115745</v>
      </c>
      <c r="F741">
        <v>0</v>
      </c>
      <c r="G741" s="2">
        <v>43821</v>
      </c>
      <c r="H741">
        <v>51</v>
      </c>
      <c r="I741">
        <v>12</v>
      </c>
      <c r="J741">
        <v>2019</v>
      </c>
      <c r="K741">
        <v>0</v>
      </c>
      <c r="L741" s="1" t="s">
        <v>0</v>
      </c>
    </row>
    <row r="742" spans="1:12" x14ac:dyDescent="0.45">
      <c r="A742" s="1" t="s">
        <v>37</v>
      </c>
      <c r="B742">
        <v>2020</v>
      </c>
      <c r="C742">
        <v>14</v>
      </c>
      <c r="D742">
        <v>37797.93</v>
      </c>
      <c r="E742">
        <v>7893</v>
      </c>
      <c r="F742">
        <v>0</v>
      </c>
      <c r="G742" s="2">
        <v>43961</v>
      </c>
      <c r="H742">
        <v>19</v>
      </c>
      <c r="I742">
        <v>5</v>
      </c>
      <c r="J742">
        <v>2020</v>
      </c>
      <c r="K742">
        <v>0</v>
      </c>
      <c r="L742" s="1" t="s">
        <v>36</v>
      </c>
    </row>
    <row r="743" spans="1:12" x14ac:dyDescent="0.45">
      <c r="A743" s="1" t="s">
        <v>19</v>
      </c>
      <c r="B743">
        <v>2019</v>
      </c>
      <c r="C743">
        <v>17</v>
      </c>
      <c r="D743">
        <v>34720.639999999999</v>
      </c>
      <c r="E743">
        <v>5988</v>
      </c>
      <c r="F743">
        <v>0</v>
      </c>
      <c r="G743" s="2">
        <v>43618</v>
      </c>
      <c r="H743">
        <v>22</v>
      </c>
      <c r="I743">
        <v>5</v>
      </c>
      <c r="J743">
        <v>2019</v>
      </c>
      <c r="K743">
        <v>0</v>
      </c>
      <c r="L743" s="1" t="s">
        <v>18</v>
      </c>
    </row>
    <row r="744" spans="1:12" x14ac:dyDescent="0.45">
      <c r="A744" s="1" t="s">
        <v>19</v>
      </c>
      <c r="B744">
        <v>2019</v>
      </c>
      <c r="C744">
        <v>7</v>
      </c>
      <c r="D744">
        <v>10278.75</v>
      </c>
      <c r="E744">
        <v>778</v>
      </c>
      <c r="F744">
        <v>0</v>
      </c>
      <c r="G744" s="2">
        <v>43548</v>
      </c>
      <c r="H744">
        <v>12</v>
      </c>
      <c r="I744">
        <v>3</v>
      </c>
      <c r="J744">
        <v>2019</v>
      </c>
      <c r="K744">
        <v>0</v>
      </c>
      <c r="L744" s="1" t="s">
        <v>18</v>
      </c>
    </row>
    <row r="745" spans="1:12" x14ac:dyDescent="0.45">
      <c r="A745" s="1" t="s">
        <v>19</v>
      </c>
      <c r="B745">
        <v>2020</v>
      </c>
      <c r="C745">
        <v>12</v>
      </c>
      <c r="D745">
        <v>25609.63</v>
      </c>
      <c r="E745">
        <v>2257</v>
      </c>
      <c r="F745">
        <v>0</v>
      </c>
      <c r="G745" s="2">
        <v>43947</v>
      </c>
      <c r="H745">
        <v>17</v>
      </c>
      <c r="I745">
        <v>4</v>
      </c>
      <c r="J745">
        <v>2020</v>
      </c>
      <c r="K745">
        <v>0</v>
      </c>
      <c r="L745" s="1" t="s">
        <v>18</v>
      </c>
    </row>
    <row r="746" spans="1:12" x14ac:dyDescent="0.45">
      <c r="A746" s="1" t="s">
        <v>15</v>
      </c>
      <c r="B746">
        <v>2019</v>
      </c>
      <c r="C746">
        <v>14</v>
      </c>
      <c r="D746">
        <v>40.479999999999997</v>
      </c>
      <c r="E746">
        <v>2</v>
      </c>
      <c r="F746">
        <v>0</v>
      </c>
      <c r="G746" s="2">
        <v>43597</v>
      </c>
      <c r="H746">
        <v>19</v>
      </c>
      <c r="I746">
        <v>5</v>
      </c>
      <c r="J746">
        <v>2019</v>
      </c>
      <c r="K746">
        <v>0</v>
      </c>
      <c r="L746" s="1" t="s">
        <v>14</v>
      </c>
    </row>
    <row r="747" spans="1:12" x14ac:dyDescent="0.45">
      <c r="A747" s="1" t="s">
        <v>7</v>
      </c>
      <c r="B747">
        <v>2019</v>
      </c>
      <c r="C747">
        <v>4</v>
      </c>
      <c r="D747">
        <v>54085.4</v>
      </c>
      <c r="E747">
        <v>4769</v>
      </c>
      <c r="F747">
        <v>0</v>
      </c>
      <c r="G747" s="2">
        <v>43527</v>
      </c>
      <c r="H747">
        <v>9</v>
      </c>
      <c r="I747">
        <v>2</v>
      </c>
      <c r="J747">
        <v>2019</v>
      </c>
      <c r="K747">
        <v>0</v>
      </c>
      <c r="L747" s="1" t="s">
        <v>6</v>
      </c>
    </row>
    <row r="748" spans="1:12" x14ac:dyDescent="0.45">
      <c r="A748" s="1" t="s">
        <v>13</v>
      </c>
      <c r="B748">
        <v>2019</v>
      </c>
      <c r="C748">
        <v>44</v>
      </c>
      <c r="D748">
        <v>3782.68</v>
      </c>
      <c r="E748">
        <v>54</v>
      </c>
      <c r="F748">
        <v>0</v>
      </c>
      <c r="G748" s="2">
        <v>43807</v>
      </c>
      <c r="H748">
        <v>49</v>
      </c>
      <c r="I748">
        <v>12</v>
      </c>
      <c r="J748">
        <v>2019</v>
      </c>
      <c r="K748">
        <v>0</v>
      </c>
      <c r="L748" s="1" t="s">
        <v>12</v>
      </c>
    </row>
    <row r="749" spans="1:12" x14ac:dyDescent="0.45">
      <c r="A749" s="1" t="s">
        <v>9</v>
      </c>
      <c r="B749">
        <v>2018</v>
      </c>
      <c r="C749">
        <v>20</v>
      </c>
      <c r="D749">
        <v>-19.96</v>
      </c>
      <c r="E749">
        <v>-2</v>
      </c>
      <c r="F749">
        <v>0</v>
      </c>
      <c r="G749" s="2">
        <v>43268</v>
      </c>
      <c r="H749">
        <v>24</v>
      </c>
      <c r="I749">
        <v>6</v>
      </c>
      <c r="J749">
        <v>2018</v>
      </c>
      <c r="K749">
        <v>0</v>
      </c>
      <c r="L749" s="1" t="s">
        <v>8</v>
      </c>
    </row>
    <row r="750" spans="1:12" x14ac:dyDescent="0.45">
      <c r="A750" s="1" t="s">
        <v>51</v>
      </c>
      <c r="B750">
        <v>2019</v>
      </c>
      <c r="C750">
        <v>29</v>
      </c>
      <c r="D750">
        <v>272437.09000000003</v>
      </c>
      <c r="E750">
        <v>52684</v>
      </c>
      <c r="F750">
        <v>0</v>
      </c>
      <c r="G750" s="2">
        <v>43702</v>
      </c>
      <c r="H750">
        <v>34</v>
      </c>
      <c r="I750">
        <v>8</v>
      </c>
      <c r="J750">
        <v>2019</v>
      </c>
      <c r="K750">
        <v>0</v>
      </c>
      <c r="L750" s="1" t="s">
        <v>50</v>
      </c>
    </row>
    <row r="751" spans="1:12" x14ac:dyDescent="0.45">
      <c r="A751" s="1" t="s">
        <v>51</v>
      </c>
      <c r="B751">
        <v>2019</v>
      </c>
      <c r="C751">
        <v>10</v>
      </c>
      <c r="D751">
        <v>41611.589999999997</v>
      </c>
      <c r="E751">
        <v>4357</v>
      </c>
      <c r="F751">
        <v>0</v>
      </c>
      <c r="G751" s="2">
        <v>43569</v>
      </c>
      <c r="H751">
        <v>15</v>
      </c>
      <c r="I751">
        <v>4</v>
      </c>
      <c r="J751">
        <v>2019</v>
      </c>
      <c r="K751">
        <v>0</v>
      </c>
      <c r="L751" s="1" t="s">
        <v>50</v>
      </c>
    </row>
    <row r="752" spans="1:12" x14ac:dyDescent="0.45">
      <c r="A752" s="1" t="s">
        <v>17</v>
      </c>
      <c r="B752">
        <v>2019</v>
      </c>
      <c r="C752">
        <v>20</v>
      </c>
      <c r="D752">
        <v>40.549999999999997</v>
      </c>
      <c r="E752">
        <v>1</v>
      </c>
      <c r="F752">
        <v>0</v>
      </c>
      <c r="G752" s="2">
        <v>43639</v>
      </c>
      <c r="H752">
        <v>25</v>
      </c>
      <c r="I752">
        <v>6</v>
      </c>
      <c r="J752">
        <v>2019</v>
      </c>
      <c r="K752">
        <v>0</v>
      </c>
      <c r="L752" s="1" t="s">
        <v>16</v>
      </c>
    </row>
    <row r="753" spans="1:12" x14ac:dyDescent="0.45">
      <c r="A753" s="1" t="s">
        <v>17</v>
      </c>
      <c r="B753">
        <v>2019</v>
      </c>
      <c r="C753">
        <v>42</v>
      </c>
      <c r="D753">
        <v>106.17</v>
      </c>
      <c r="E753">
        <v>1</v>
      </c>
      <c r="F753">
        <v>0</v>
      </c>
      <c r="G753" s="2">
        <v>43793</v>
      </c>
      <c r="H753">
        <v>47</v>
      </c>
      <c r="I753">
        <v>11</v>
      </c>
      <c r="J753">
        <v>2019</v>
      </c>
      <c r="K753">
        <v>0</v>
      </c>
      <c r="L753" s="1" t="s">
        <v>16</v>
      </c>
    </row>
    <row r="754" spans="1:12" x14ac:dyDescent="0.45">
      <c r="A754" s="1" t="s">
        <v>35</v>
      </c>
      <c r="B754">
        <v>2018</v>
      </c>
      <c r="C754">
        <v>24</v>
      </c>
      <c r="D754">
        <v>228719.54</v>
      </c>
      <c r="E754">
        <v>12627</v>
      </c>
      <c r="F754">
        <v>0</v>
      </c>
      <c r="G754" s="2">
        <v>43296</v>
      </c>
      <c r="H754">
        <v>28</v>
      </c>
      <c r="I754">
        <v>7</v>
      </c>
      <c r="J754">
        <v>2018</v>
      </c>
      <c r="K754">
        <v>0</v>
      </c>
      <c r="L754" s="1" t="s">
        <v>34</v>
      </c>
    </row>
    <row r="755" spans="1:12" x14ac:dyDescent="0.45">
      <c r="A755" s="1" t="s">
        <v>41</v>
      </c>
      <c r="B755">
        <v>2020</v>
      </c>
      <c r="C755">
        <v>7</v>
      </c>
      <c r="D755">
        <v>974242.9</v>
      </c>
      <c r="E755">
        <v>317298</v>
      </c>
      <c r="F755">
        <v>0</v>
      </c>
      <c r="G755" s="2">
        <v>43912</v>
      </c>
      <c r="H755">
        <v>12</v>
      </c>
      <c r="I755">
        <v>3</v>
      </c>
      <c r="J755">
        <v>2020</v>
      </c>
      <c r="K755">
        <v>0</v>
      </c>
      <c r="L755" s="1" t="s">
        <v>40</v>
      </c>
    </row>
    <row r="756" spans="1:12" x14ac:dyDescent="0.45">
      <c r="A756" s="1" t="s">
        <v>53</v>
      </c>
      <c r="B756">
        <v>2019</v>
      </c>
      <c r="C756">
        <v>30</v>
      </c>
      <c r="D756">
        <v>0</v>
      </c>
      <c r="E756">
        <v>0</v>
      </c>
      <c r="F756">
        <v>0</v>
      </c>
      <c r="G756" s="2">
        <v>43709</v>
      </c>
      <c r="H756">
        <v>35</v>
      </c>
      <c r="I756">
        <v>8</v>
      </c>
      <c r="J756">
        <v>2019</v>
      </c>
      <c r="K756">
        <v>0</v>
      </c>
      <c r="L756" s="1" t="s">
        <v>52</v>
      </c>
    </row>
    <row r="757" spans="1:12" x14ac:dyDescent="0.45">
      <c r="A757" s="1" t="s">
        <v>53</v>
      </c>
      <c r="B757">
        <v>2018</v>
      </c>
      <c r="C757">
        <v>17</v>
      </c>
      <c r="D757">
        <v>-252.45</v>
      </c>
      <c r="E757">
        <v>-274</v>
      </c>
      <c r="F757">
        <v>0</v>
      </c>
      <c r="G757" s="2">
        <v>43247</v>
      </c>
      <c r="H757">
        <v>21</v>
      </c>
      <c r="I757">
        <v>5</v>
      </c>
      <c r="J757">
        <v>2018</v>
      </c>
      <c r="K757">
        <v>0</v>
      </c>
      <c r="L757" s="1" t="s">
        <v>52</v>
      </c>
    </row>
    <row r="758" spans="1:12" x14ac:dyDescent="0.45">
      <c r="A758" s="1" t="s">
        <v>45</v>
      </c>
      <c r="B758">
        <v>2019</v>
      </c>
      <c r="C758">
        <v>25</v>
      </c>
      <c r="D758">
        <v>5515.01</v>
      </c>
      <c r="E758">
        <v>1162</v>
      </c>
      <c r="F758">
        <v>0</v>
      </c>
      <c r="G758" s="2">
        <v>43674</v>
      </c>
      <c r="H758">
        <v>30</v>
      </c>
      <c r="I758">
        <v>7</v>
      </c>
      <c r="J758">
        <v>2019</v>
      </c>
      <c r="K758">
        <v>0</v>
      </c>
      <c r="L758" s="1" t="s">
        <v>44</v>
      </c>
    </row>
    <row r="759" spans="1:12" x14ac:dyDescent="0.45">
      <c r="A759" s="1" t="s">
        <v>5</v>
      </c>
      <c r="B759">
        <v>2018</v>
      </c>
      <c r="C759">
        <v>15</v>
      </c>
      <c r="D759">
        <v>5783.89</v>
      </c>
      <c r="E759">
        <v>227</v>
      </c>
      <c r="F759">
        <v>0</v>
      </c>
      <c r="G759" s="2">
        <v>43233</v>
      </c>
      <c r="H759">
        <v>19</v>
      </c>
      <c r="I759">
        <v>5</v>
      </c>
      <c r="J759">
        <v>2018</v>
      </c>
      <c r="K759">
        <v>0</v>
      </c>
      <c r="L759" s="1" t="s">
        <v>4</v>
      </c>
    </row>
    <row r="760" spans="1:12" x14ac:dyDescent="0.45">
      <c r="A760" s="1" t="s">
        <v>5</v>
      </c>
      <c r="B760">
        <v>2020</v>
      </c>
      <c r="C760">
        <v>41</v>
      </c>
      <c r="D760">
        <v>2324.46</v>
      </c>
      <c r="E760">
        <v>87</v>
      </c>
      <c r="F760">
        <v>0</v>
      </c>
      <c r="G760" s="2">
        <v>44150</v>
      </c>
      <c r="H760">
        <v>46</v>
      </c>
      <c r="I760">
        <v>11</v>
      </c>
      <c r="J760">
        <v>2020</v>
      </c>
      <c r="K760">
        <v>0</v>
      </c>
      <c r="L760" s="1" t="s">
        <v>4</v>
      </c>
    </row>
    <row r="761" spans="1:12" x14ac:dyDescent="0.45">
      <c r="A761" s="1" t="s">
        <v>17</v>
      </c>
      <c r="B761">
        <v>2018</v>
      </c>
      <c r="C761">
        <v>1</v>
      </c>
      <c r="D761">
        <v>762.41</v>
      </c>
      <c r="E761">
        <v>4</v>
      </c>
      <c r="F761">
        <v>0</v>
      </c>
      <c r="G761" s="2">
        <v>43135</v>
      </c>
      <c r="H761">
        <v>5</v>
      </c>
      <c r="I761">
        <v>1</v>
      </c>
      <c r="J761">
        <v>2018</v>
      </c>
      <c r="K761">
        <v>1</v>
      </c>
      <c r="L761" s="1" t="s">
        <v>16</v>
      </c>
    </row>
    <row r="762" spans="1:12" x14ac:dyDescent="0.45">
      <c r="A762" s="1" t="s">
        <v>21</v>
      </c>
      <c r="B762">
        <v>2019</v>
      </c>
      <c r="C762">
        <v>26</v>
      </c>
      <c r="D762">
        <v>14883370.25</v>
      </c>
      <c r="E762">
        <v>1937037</v>
      </c>
      <c r="F762">
        <v>0</v>
      </c>
      <c r="G762" s="2">
        <v>43681</v>
      </c>
      <c r="H762">
        <v>31</v>
      </c>
      <c r="I762">
        <v>7</v>
      </c>
      <c r="J762">
        <v>2019</v>
      </c>
      <c r="K762">
        <v>0</v>
      </c>
      <c r="L762" s="1" t="s">
        <v>20</v>
      </c>
    </row>
    <row r="763" spans="1:12" x14ac:dyDescent="0.45">
      <c r="A763" s="1" t="s">
        <v>49</v>
      </c>
      <c r="B763">
        <v>2018</v>
      </c>
      <c r="C763">
        <v>50</v>
      </c>
      <c r="D763">
        <v>1708622.93</v>
      </c>
      <c r="E763">
        <v>611451</v>
      </c>
      <c r="F763">
        <v>0</v>
      </c>
      <c r="G763" s="2">
        <v>43478</v>
      </c>
      <c r="H763">
        <v>2</v>
      </c>
      <c r="I763">
        <v>1</v>
      </c>
      <c r="J763">
        <v>2019</v>
      </c>
      <c r="K763">
        <v>1</v>
      </c>
      <c r="L763" s="1" t="s">
        <v>48</v>
      </c>
    </row>
    <row r="764" spans="1:12" x14ac:dyDescent="0.45">
      <c r="A764" s="1" t="s">
        <v>17</v>
      </c>
      <c r="B764">
        <v>2020</v>
      </c>
      <c r="C764">
        <v>28</v>
      </c>
      <c r="D764">
        <v>66297.119999999995</v>
      </c>
      <c r="E764">
        <v>711</v>
      </c>
      <c r="F764">
        <v>0</v>
      </c>
      <c r="G764" s="2">
        <v>44059</v>
      </c>
      <c r="H764">
        <v>33</v>
      </c>
      <c r="I764">
        <v>8</v>
      </c>
      <c r="J764">
        <v>2020</v>
      </c>
      <c r="K764">
        <v>0</v>
      </c>
      <c r="L764" s="1" t="s">
        <v>16</v>
      </c>
    </row>
    <row r="765" spans="1:12" x14ac:dyDescent="0.45">
      <c r="A765" s="1" t="s">
        <v>21</v>
      </c>
      <c r="B765">
        <v>2017</v>
      </c>
      <c r="C765">
        <v>49</v>
      </c>
      <c r="D765">
        <v>4952543.79</v>
      </c>
      <c r="E765">
        <v>663940</v>
      </c>
      <c r="F765">
        <v>0</v>
      </c>
      <c r="G765" s="2">
        <v>43107</v>
      </c>
      <c r="H765">
        <v>1</v>
      </c>
      <c r="I765">
        <v>1</v>
      </c>
      <c r="J765">
        <v>2018</v>
      </c>
      <c r="K765">
        <v>1</v>
      </c>
      <c r="L765" s="1" t="s">
        <v>20</v>
      </c>
    </row>
    <row r="766" spans="1:12" x14ac:dyDescent="0.45">
      <c r="A766" s="1" t="s">
        <v>49</v>
      </c>
      <c r="B766">
        <v>2018</v>
      </c>
      <c r="C766">
        <v>6</v>
      </c>
      <c r="D766">
        <v>3323407.11</v>
      </c>
      <c r="E766">
        <v>1053163</v>
      </c>
      <c r="F766">
        <v>0</v>
      </c>
      <c r="G766" s="2">
        <v>43170</v>
      </c>
      <c r="H766">
        <v>10</v>
      </c>
      <c r="I766">
        <v>3</v>
      </c>
      <c r="J766">
        <v>2018</v>
      </c>
      <c r="K766">
        <v>0</v>
      </c>
      <c r="L766" s="1" t="s">
        <v>48</v>
      </c>
    </row>
    <row r="767" spans="1:12" x14ac:dyDescent="0.45">
      <c r="A767" s="1" t="s">
        <v>9</v>
      </c>
      <c r="B767">
        <v>2017</v>
      </c>
      <c r="C767">
        <v>49</v>
      </c>
      <c r="D767">
        <v>1953.53</v>
      </c>
      <c r="E767">
        <v>347</v>
      </c>
      <c r="F767">
        <v>0</v>
      </c>
      <c r="G767" s="2">
        <v>43107</v>
      </c>
      <c r="H767">
        <v>1</v>
      </c>
      <c r="I767">
        <v>1</v>
      </c>
      <c r="J767">
        <v>2018</v>
      </c>
      <c r="K767">
        <v>1</v>
      </c>
      <c r="L767" s="1" t="s">
        <v>8</v>
      </c>
    </row>
    <row r="768" spans="1:12" x14ac:dyDescent="0.45">
      <c r="A768" s="1" t="s">
        <v>45</v>
      </c>
      <c r="B768">
        <v>2018</v>
      </c>
      <c r="C768">
        <v>53</v>
      </c>
      <c r="D768">
        <v>14803.83</v>
      </c>
      <c r="E768">
        <v>5319</v>
      </c>
      <c r="F768">
        <v>0</v>
      </c>
      <c r="G768" s="2">
        <v>43499</v>
      </c>
      <c r="H768">
        <v>5</v>
      </c>
      <c r="I768">
        <v>1</v>
      </c>
      <c r="J768">
        <v>2019</v>
      </c>
      <c r="K768">
        <v>1</v>
      </c>
      <c r="L768" s="1" t="s">
        <v>44</v>
      </c>
    </row>
    <row r="769" spans="1:12" x14ac:dyDescent="0.45">
      <c r="A769" s="1" t="s">
        <v>1</v>
      </c>
      <c r="B769">
        <v>2018</v>
      </c>
      <c r="C769">
        <v>44</v>
      </c>
      <c r="D769">
        <v>1449297.98</v>
      </c>
      <c r="E769">
        <v>120701</v>
      </c>
      <c r="F769">
        <v>0</v>
      </c>
      <c r="G769" s="2">
        <v>43436</v>
      </c>
      <c r="H769">
        <v>48</v>
      </c>
      <c r="I769">
        <v>11</v>
      </c>
      <c r="J769">
        <v>2018</v>
      </c>
      <c r="K769">
        <v>0</v>
      </c>
      <c r="L769" s="1" t="s">
        <v>0</v>
      </c>
    </row>
    <row r="770" spans="1:12" x14ac:dyDescent="0.45">
      <c r="A770" s="1" t="s">
        <v>9</v>
      </c>
      <c r="B770">
        <v>2018</v>
      </c>
      <c r="C770">
        <v>33</v>
      </c>
      <c r="D770">
        <v>0</v>
      </c>
      <c r="E770">
        <v>0</v>
      </c>
      <c r="F770">
        <v>0</v>
      </c>
      <c r="G770" s="2">
        <v>43359</v>
      </c>
      <c r="H770">
        <v>37</v>
      </c>
      <c r="I770">
        <v>9</v>
      </c>
      <c r="J770">
        <v>2018</v>
      </c>
      <c r="K770">
        <v>0</v>
      </c>
      <c r="L770" s="1" t="s">
        <v>8</v>
      </c>
    </row>
    <row r="771" spans="1:12" x14ac:dyDescent="0.45">
      <c r="A771" s="1" t="s">
        <v>13</v>
      </c>
      <c r="B771">
        <v>2020</v>
      </c>
      <c r="C771">
        <v>41</v>
      </c>
      <c r="D771">
        <v>3021.21</v>
      </c>
      <c r="E771">
        <v>43</v>
      </c>
      <c r="F771">
        <v>0</v>
      </c>
      <c r="G771" s="2">
        <v>44150</v>
      </c>
      <c r="H771">
        <v>46</v>
      </c>
      <c r="I771">
        <v>11</v>
      </c>
      <c r="J771">
        <v>2020</v>
      </c>
      <c r="K771">
        <v>0</v>
      </c>
      <c r="L771" s="1" t="s">
        <v>12</v>
      </c>
    </row>
    <row r="772" spans="1:12" x14ac:dyDescent="0.45">
      <c r="A772" s="1" t="s">
        <v>13</v>
      </c>
      <c r="B772">
        <v>2019</v>
      </c>
      <c r="C772">
        <v>29</v>
      </c>
      <c r="D772">
        <v>8780.0499999999993</v>
      </c>
      <c r="E772">
        <v>124</v>
      </c>
      <c r="F772">
        <v>0</v>
      </c>
      <c r="G772" s="2">
        <v>43702</v>
      </c>
      <c r="H772">
        <v>34</v>
      </c>
      <c r="I772">
        <v>8</v>
      </c>
      <c r="J772">
        <v>2019</v>
      </c>
      <c r="K772">
        <v>0</v>
      </c>
      <c r="L772" s="1" t="s">
        <v>12</v>
      </c>
    </row>
    <row r="773" spans="1:12" x14ac:dyDescent="0.45">
      <c r="A773" s="1" t="s">
        <v>51</v>
      </c>
      <c r="B773">
        <v>2019</v>
      </c>
      <c r="C773">
        <v>34</v>
      </c>
      <c r="D773">
        <v>254612.63</v>
      </c>
      <c r="E773">
        <v>49387</v>
      </c>
      <c r="F773">
        <v>0</v>
      </c>
      <c r="G773" s="2">
        <v>43737</v>
      </c>
      <c r="H773">
        <v>39</v>
      </c>
      <c r="I773">
        <v>9</v>
      </c>
      <c r="J773">
        <v>2019</v>
      </c>
      <c r="K773">
        <v>0</v>
      </c>
      <c r="L773" s="1" t="s">
        <v>50</v>
      </c>
    </row>
    <row r="774" spans="1:12" x14ac:dyDescent="0.45">
      <c r="A774" s="1" t="s">
        <v>3</v>
      </c>
      <c r="B774">
        <v>2017</v>
      </c>
      <c r="C774">
        <v>52</v>
      </c>
      <c r="D774">
        <v>449.94</v>
      </c>
      <c r="E774">
        <v>6</v>
      </c>
      <c r="F774">
        <v>0</v>
      </c>
      <c r="G774" s="2">
        <v>43128</v>
      </c>
      <c r="H774">
        <v>4</v>
      </c>
      <c r="I774">
        <v>1</v>
      </c>
      <c r="J774">
        <v>2018</v>
      </c>
      <c r="K774">
        <v>1</v>
      </c>
      <c r="L774" s="1" t="s">
        <v>2</v>
      </c>
    </row>
    <row r="775" spans="1:12" x14ac:dyDescent="0.45">
      <c r="A775" s="1" t="s">
        <v>73</v>
      </c>
      <c r="B775">
        <v>2018</v>
      </c>
      <c r="C775">
        <v>43</v>
      </c>
      <c r="D775">
        <v>0</v>
      </c>
      <c r="E775">
        <v>0</v>
      </c>
      <c r="F775">
        <v>0</v>
      </c>
      <c r="G775" s="2">
        <v>43429</v>
      </c>
      <c r="H775">
        <v>47</v>
      </c>
      <c r="I775">
        <v>11</v>
      </c>
      <c r="J775">
        <v>2018</v>
      </c>
      <c r="K775">
        <v>0</v>
      </c>
      <c r="L775" s="1"/>
    </row>
    <row r="776" spans="1:12" x14ac:dyDescent="0.45">
      <c r="A776" s="1" t="s">
        <v>23</v>
      </c>
      <c r="B776">
        <v>2017</v>
      </c>
      <c r="C776">
        <v>49</v>
      </c>
      <c r="D776">
        <v>844.13</v>
      </c>
      <c r="E776">
        <v>22</v>
      </c>
      <c r="F776">
        <v>0</v>
      </c>
      <c r="G776" s="2">
        <v>43107</v>
      </c>
      <c r="H776">
        <v>1</v>
      </c>
      <c r="I776">
        <v>1</v>
      </c>
      <c r="J776">
        <v>2018</v>
      </c>
      <c r="K776">
        <v>1</v>
      </c>
      <c r="L776" s="1" t="s">
        <v>22</v>
      </c>
    </row>
    <row r="777" spans="1:12" x14ac:dyDescent="0.45">
      <c r="A777" s="1" t="s">
        <v>39</v>
      </c>
      <c r="B777">
        <v>2018</v>
      </c>
      <c r="C777">
        <v>41</v>
      </c>
      <c r="D777">
        <v>8672.3799999999992</v>
      </c>
      <c r="E777">
        <v>10</v>
      </c>
      <c r="F777">
        <v>0</v>
      </c>
      <c r="G777" s="2">
        <v>43415</v>
      </c>
      <c r="H777">
        <v>45</v>
      </c>
      <c r="I777">
        <v>11</v>
      </c>
      <c r="J777">
        <v>2018</v>
      </c>
      <c r="K777">
        <v>0</v>
      </c>
      <c r="L777" s="1" t="s">
        <v>38</v>
      </c>
    </row>
    <row r="778" spans="1:12" x14ac:dyDescent="0.45">
      <c r="A778" s="1" t="s">
        <v>39</v>
      </c>
      <c r="B778">
        <v>2018</v>
      </c>
      <c r="C778">
        <v>12</v>
      </c>
      <c r="D778">
        <v>11098.71</v>
      </c>
      <c r="E778">
        <v>21</v>
      </c>
      <c r="F778">
        <v>0</v>
      </c>
      <c r="G778" s="2">
        <v>43212</v>
      </c>
      <c r="H778">
        <v>16</v>
      </c>
      <c r="I778">
        <v>4</v>
      </c>
      <c r="J778">
        <v>2018</v>
      </c>
      <c r="K778">
        <v>0</v>
      </c>
      <c r="L778" s="1" t="s">
        <v>38</v>
      </c>
    </row>
    <row r="779" spans="1:12" x14ac:dyDescent="0.45">
      <c r="A779" s="1" t="s">
        <v>25</v>
      </c>
      <c r="B779">
        <v>2020</v>
      </c>
      <c r="C779">
        <v>13</v>
      </c>
      <c r="D779">
        <v>948.7</v>
      </c>
      <c r="E779">
        <v>33</v>
      </c>
      <c r="F779">
        <v>0</v>
      </c>
      <c r="G779" s="2">
        <v>43954</v>
      </c>
      <c r="H779">
        <v>18</v>
      </c>
      <c r="I779">
        <v>4</v>
      </c>
      <c r="J779">
        <v>2020</v>
      </c>
      <c r="K779">
        <v>0</v>
      </c>
      <c r="L779" s="1" t="s">
        <v>24</v>
      </c>
    </row>
    <row r="780" spans="1:12" x14ac:dyDescent="0.45">
      <c r="A780" s="1" t="s">
        <v>39</v>
      </c>
      <c r="B780">
        <v>2018</v>
      </c>
      <c r="C780">
        <v>3</v>
      </c>
      <c r="D780">
        <v>7296.04</v>
      </c>
      <c r="E780">
        <v>358</v>
      </c>
      <c r="F780">
        <v>0</v>
      </c>
      <c r="G780" s="2">
        <v>43149</v>
      </c>
      <c r="H780">
        <v>7</v>
      </c>
      <c r="I780">
        <v>2</v>
      </c>
      <c r="J780">
        <v>2018</v>
      </c>
      <c r="K780">
        <v>1</v>
      </c>
      <c r="L780" s="1" t="s">
        <v>38</v>
      </c>
    </row>
    <row r="781" spans="1:12" x14ac:dyDescent="0.45">
      <c r="A781" s="1" t="s">
        <v>37</v>
      </c>
      <c r="B781">
        <v>2020</v>
      </c>
      <c r="C781">
        <v>1</v>
      </c>
      <c r="D781">
        <v>26309.599999999999</v>
      </c>
      <c r="E781">
        <v>4066</v>
      </c>
      <c r="F781">
        <v>0</v>
      </c>
      <c r="G781" s="2">
        <v>43870</v>
      </c>
      <c r="H781">
        <v>6</v>
      </c>
      <c r="I781">
        <v>2</v>
      </c>
      <c r="J781">
        <v>2020</v>
      </c>
      <c r="K781">
        <v>1</v>
      </c>
      <c r="L781" s="1" t="s">
        <v>36</v>
      </c>
    </row>
    <row r="782" spans="1:12" x14ac:dyDescent="0.45">
      <c r="A782" s="1" t="s">
        <v>19</v>
      </c>
      <c r="B782">
        <v>2018</v>
      </c>
      <c r="C782">
        <v>42</v>
      </c>
      <c r="D782">
        <v>18634.14</v>
      </c>
      <c r="E782">
        <v>1241</v>
      </c>
      <c r="F782">
        <v>0</v>
      </c>
      <c r="G782" s="2">
        <v>43422</v>
      </c>
      <c r="H782">
        <v>46</v>
      </c>
      <c r="I782">
        <v>11</v>
      </c>
      <c r="J782">
        <v>2018</v>
      </c>
      <c r="K782">
        <v>0</v>
      </c>
      <c r="L782" s="1" t="s">
        <v>18</v>
      </c>
    </row>
    <row r="783" spans="1:12" x14ac:dyDescent="0.45">
      <c r="A783" s="1" t="s">
        <v>5</v>
      </c>
      <c r="B783">
        <v>2019</v>
      </c>
      <c r="C783">
        <v>26</v>
      </c>
      <c r="D783">
        <v>2211.23</v>
      </c>
      <c r="E783">
        <v>77</v>
      </c>
      <c r="F783">
        <v>0</v>
      </c>
      <c r="G783" s="2">
        <v>43681</v>
      </c>
      <c r="H783">
        <v>31</v>
      </c>
      <c r="I783">
        <v>7</v>
      </c>
      <c r="J783">
        <v>2019</v>
      </c>
      <c r="K783">
        <v>0</v>
      </c>
      <c r="L783" s="1" t="s">
        <v>4</v>
      </c>
    </row>
    <row r="784" spans="1:12" x14ac:dyDescent="0.45">
      <c r="A784" s="1" t="s">
        <v>45</v>
      </c>
      <c r="B784">
        <v>2018</v>
      </c>
      <c r="C784">
        <v>4</v>
      </c>
      <c r="D784">
        <v>5968.81</v>
      </c>
      <c r="E784">
        <v>1025</v>
      </c>
      <c r="F784">
        <v>0</v>
      </c>
      <c r="G784" s="2">
        <v>43156</v>
      </c>
      <c r="H784">
        <v>8</v>
      </c>
      <c r="I784">
        <v>2</v>
      </c>
      <c r="J784">
        <v>2018</v>
      </c>
      <c r="K784">
        <v>0</v>
      </c>
      <c r="L784" s="1" t="s">
        <v>44</v>
      </c>
    </row>
    <row r="785" spans="1:12" x14ac:dyDescent="0.45">
      <c r="A785" s="1" t="s">
        <v>15</v>
      </c>
      <c r="B785">
        <v>2019</v>
      </c>
      <c r="C785">
        <v>7</v>
      </c>
      <c r="D785">
        <v>0</v>
      </c>
      <c r="E785">
        <v>0</v>
      </c>
      <c r="F785">
        <v>0</v>
      </c>
      <c r="G785" s="2">
        <v>43548</v>
      </c>
      <c r="H785">
        <v>12</v>
      </c>
      <c r="I785">
        <v>3</v>
      </c>
      <c r="J785">
        <v>2019</v>
      </c>
      <c r="K785">
        <v>0</v>
      </c>
      <c r="L785" s="1" t="s">
        <v>14</v>
      </c>
    </row>
    <row r="786" spans="1:12" x14ac:dyDescent="0.45">
      <c r="A786" s="1" t="s">
        <v>25</v>
      </c>
      <c r="B786">
        <v>2019</v>
      </c>
      <c r="C786">
        <v>50</v>
      </c>
      <c r="D786">
        <v>1984.35</v>
      </c>
      <c r="E786">
        <v>52</v>
      </c>
      <c r="F786">
        <v>0</v>
      </c>
      <c r="G786" s="2">
        <v>43849</v>
      </c>
      <c r="H786">
        <v>3</v>
      </c>
      <c r="I786">
        <v>1</v>
      </c>
      <c r="J786">
        <v>2020</v>
      </c>
      <c r="K786">
        <v>1</v>
      </c>
      <c r="L786" s="1" t="s">
        <v>24</v>
      </c>
    </row>
    <row r="787" spans="1:12" x14ac:dyDescent="0.45">
      <c r="A787" s="1" t="s">
        <v>21</v>
      </c>
      <c r="B787">
        <v>2018</v>
      </c>
      <c r="C787">
        <v>19</v>
      </c>
      <c r="D787">
        <v>20569490.370000001</v>
      </c>
      <c r="E787">
        <v>2176214</v>
      </c>
      <c r="F787">
        <v>0</v>
      </c>
      <c r="G787" s="2">
        <v>43261</v>
      </c>
      <c r="H787">
        <v>23</v>
      </c>
      <c r="I787">
        <v>6</v>
      </c>
      <c r="J787">
        <v>2018</v>
      </c>
      <c r="K787">
        <v>0</v>
      </c>
      <c r="L787" s="1" t="s">
        <v>20</v>
      </c>
    </row>
    <row r="788" spans="1:12" x14ac:dyDescent="0.45">
      <c r="A788" s="1" t="s">
        <v>41</v>
      </c>
      <c r="B788">
        <v>2018</v>
      </c>
      <c r="C788">
        <v>7</v>
      </c>
      <c r="D788">
        <v>820752.22</v>
      </c>
      <c r="E788">
        <v>275013</v>
      </c>
      <c r="F788">
        <v>0</v>
      </c>
      <c r="G788" s="2">
        <v>43177</v>
      </c>
      <c r="H788">
        <v>11</v>
      </c>
      <c r="I788">
        <v>3</v>
      </c>
      <c r="J788">
        <v>2018</v>
      </c>
      <c r="K788">
        <v>0</v>
      </c>
      <c r="L788" s="1" t="s">
        <v>40</v>
      </c>
    </row>
    <row r="789" spans="1:12" x14ac:dyDescent="0.45">
      <c r="A789" s="1" t="s">
        <v>49</v>
      </c>
      <c r="B789">
        <v>2018</v>
      </c>
      <c r="C789">
        <v>4</v>
      </c>
      <c r="D789">
        <v>2350524.2799999998</v>
      </c>
      <c r="E789">
        <v>786840</v>
      </c>
      <c r="F789">
        <v>0</v>
      </c>
      <c r="G789" s="2">
        <v>43156</v>
      </c>
      <c r="H789">
        <v>8</v>
      </c>
      <c r="I789">
        <v>2</v>
      </c>
      <c r="J789">
        <v>2018</v>
      </c>
      <c r="K789">
        <v>0</v>
      </c>
      <c r="L789" s="1" t="s">
        <v>48</v>
      </c>
    </row>
    <row r="790" spans="1:12" x14ac:dyDescent="0.45">
      <c r="A790" s="1" t="s">
        <v>19</v>
      </c>
      <c r="B790">
        <v>2019</v>
      </c>
      <c r="C790">
        <v>31</v>
      </c>
      <c r="D790">
        <v>11969.87</v>
      </c>
      <c r="E790">
        <v>1068</v>
      </c>
      <c r="F790">
        <v>0</v>
      </c>
      <c r="G790" s="2">
        <v>43716</v>
      </c>
      <c r="H790">
        <v>36</v>
      </c>
      <c r="I790">
        <v>9</v>
      </c>
      <c r="J790">
        <v>2019</v>
      </c>
      <c r="K790">
        <v>0</v>
      </c>
      <c r="L790" s="1" t="s">
        <v>18</v>
      </c>
    </row>
    <row r="791" spans="1:12" x14ac:dyDescent="0.45">
      <c r="A791" s="1" t="s">
        <v>19</v>
      </c>
      <c r="B791">
        <v>2020</v>
      </c>
      <c r="C791">
        <v>44</v>
      </c>
      <c r="D791">
        <v>33078.46</v>
      </c>
      <c r="E791">
        <v>3852</v>
      </c>
      <c r="F791">
        <v>0</v>
      </c>
      <c r="G791" s="2">
        <v>44171</v>
      </c>
      <c r="H791">
        <v>49</v>
      </c>
      <c r="I791">
        <v>12</v>
      </c>
      <c r="J791">
        <v>2020</v>
      </c>
      <c r="K791">
        <v>0</v>
      </c>
      <c r="L791" s="1" t="s">
        <v>18</v>
      </c>
    </row>
    <row r="792" spans="1:12" x14ac:dyDescent="0.45">
      <c r="A792" s="1" t="s">
        <v>53</v>
      </c>
      <c r="B792">
        <v>2018</v>
      </c>
      <c r="C792">
        <v>7</v>
      </c>
      <c r="D792">
        <v>675</v>
      </c>
      <c r="E792">
        <v>7</v>
      </c>
      <c r="F792">
        <v>0</v>
      </c>
      <c r="G792" s="2">
        <v>43177</v>
      </c>
      <c r="H792">
        <v>11</v>
      </c>
      <c r="I792">
        <v>3</v>
      </c>
      <c r="J792">
        <v>2018</v>
      </c>
      <c r="K792">
        <v>0</v>
      </c>
      <c r="L792" s="1" t="s">
        <v>52</v>
      </c>
    </row>
    <row r="793" spans="1:12" x14ac:dyDescent="0.45">
      <c r="A793" s="1" t="s">
        <v>7</v>
      </c>
      <c r="B793">
        <v>2018</v>
      </c>
      <c r="C793">
        <v>19</v>
      </c>
      <c r="D793">
        <v>51748.28</v>
      </c>
      <c r="E793">
        <v>5016</v>
      </c>
      <c r="F793">
        <v>0</v>
      </c>
      <c r="G793" s="2">
        <v>43261</v>
      </c>
      <c r="H793">
        <v>23</v>
      </c>
      <c r="I793">
        <v>6</v>
      </c>
      <c r="J793">
        <v>2018</v>
      </c>
      <c r="K793">
        <v>0</v>
      </c>
      <c r="L793" s="1" t="s">
        <v>6</v>
      </c>
    </row>
    <row r="794" spans="1:12" x14ac:dyDescent="0.45">
      <c r="A794" s="1" t="s">
        <v>13</v>
      </c>
      <c r="B794">
        <v>2019</v>
      </c>
      <c r="C794">
        <v>11</v>
      </c>
      <c r="D794">
        <v>6844.83</v>
      </c>
      <c r="E794">
        <v>97</v>
      </c>
      <c r="F794">
        <v>0</v>
      </c>
      <c r="G794" s="2">
        <v>43576</v>
      </c>
      <c r="H794">
        <v>16</v>
      </c>
      <c r="I794">
        <v>4</v>
      </c>
      <c r="J794">
        <v>2019</v>
      </c>
      <c r="K794">
        <v>0</v>
      </c>
      <c r="L794" s="1" t="s">
        <v>12</v>
      </c>
    </row>
    <row r="795" spans="1:12" x14ac:dyDescent="0.45">
      <c r="A795" s="1" t="s">
        <v>23</v>
      </c>
      <c r="B795">
        <v>2018</v>
      </c>
      <c r="C795">
        <v>13</v>
      </c>
      <c r="D795">
        <v>44855.9</v>
      </c>
      <c r="E795">
        <v>2228</v>
      </c>
      <c r="F795">
        <v>0</v>
      </c>
      <c r="G795" s="2">
        <v>43219</v>
      </c>
      <c r="H795">
        <v>17</v>
      </c>
      <c r="I795">
        <v>4</v>
      </c>
      <c r="J795">
        <v>2018</v>
      </c>
      <c r="K795">
        <v>0</v>
      </c>
      <c r="L795" s="1" t="s">
        <v>22</v>
      </c>
    </row>
    <row r="796" spans="1:12" x14ac:dyDescent="0.45">
      <c r="A796" s="1" t="s">
        <v>73</v>
      </c>
      <c r="B796">
        <v>2019</v>
      </c>
      <c r="C796">
        <v>44</v>
      </c>
      <c r="D796">
        <v>0</v>
      </c>
      <c r="E796">
        <v>0</v>
      </c>
      <c r="F796">
        <v>0</v>
      </c>
      <c r="G796" s="2">
        <v>43807</v>
      </c>
      <c r="H796">
        <v>49</v>
      </c>
      <c r="I796">
        <v>12</v>
      </c>
      <c r="J796">
        <v>2019</v>
      </c>
      <c r="K796">
        <v>0</v>
      </c>
      <c r="L796" s="1"/>
    </row>
    <row r="797" spans="1:12" x14ac:dyDescent="0.45">
      <c r="A797" s="1" t="s">
        <v>17</v>
      </c>
      <c r="B797">
        <v>2018</v>
      </c>
      <c r="C797">
        <v>45</v>
      </c>
      <c r="D797">
        <v>109.45</v>
      </c>
      <c r="E797">
        <v>1</v>
      </c>
      <c r="F797">
        <v>0</v>
      </c>
      <c r="G797" s="2">
        <v>43443</v>
      </c>
      <c r="H797">
        <v>49</v>
      </c>
      <c r="I797">
        <v>12</v>
      </c>
      <c r="J797">
        <v>2018</v>
      </c>
      <c r="K797">
        <v>0</v>
      </c>
      <c r="L797" s="1" t="s">
        <v>16</v>
      </c>
    </row>
    <row r="798" spans="1:12" x14ac:dyDescent="0.45">
      <c r="A798" s="1" t="s">
        <v>17</v>
      </c>
      <c r="B798">
        <v>2020</v>
      </c>
      <c r="C798">
        <v>20</v>
      </c>
      <c r="D798">
        <v>250981.49</v>
      </c>
      <c r="E798">
        <v>2613</v>
      </c>
      <c r="F798">
        <v>0</v>
      </c>
      <c r="G798" s="2">
        <v>44003</v>
      </c>
      <c r="H798">
        <v>25</v>
      </c>
      <c r="I798">
        <v>6</v>
      </c>
      <c r="J798">
        <v>2020</v>
      </c>
      <c r="K798">
        <v>0</v>
      </c>
      <c r="L798" s="1" t="s">
        <v>16</v>
      </c>
    </row>
    <row r="799" spans="1:12" x14ac:dyDescent="0.45">
      <c r="A799" s="1" t="s">
        <v>37</v>
      </c>
      <c r="B799">
        <v>2020</v>
      </c>
      <c r="C799">
        <v>41</v>
      </c>
      <c r="D799">
        <v>39573.379999999997</v>
      </c>
      <c r="E799">
        <v>6617</v>
      </c>
      <c r="F799">
        <v>0</v>
      </c>
      <c r="G799" s="2">
        <v>44150</v>
      </c>
      <c r="H799">
        <v>46</v>
      </c>
      <c r="I799">
        <v>11</v>
      </c>
      <c r="J799">
        <v>2020</v>
      </c>
      <c r="K799">
        <v>0</v>
      </c>
      <c r="L799" s="1" t="s">
        <v>36</v>
      </c>
    </row>
    <row r="800" spans="1:12" x14ac:dyDescent="0.45">
      <c r="A800" s="1" t="s">
        <v>37</v>
      </c>
      <c r="B800">
        <v>2018</v>
      </c>
      <c r="C800">
        <v>4</v>
      </c>
      <c r="D800">
        <v>10851.08</v>
      </c>
      <c r="E800">
        <v>3898</v>
      </c>
      <c r="F800">
        <v>0</v>
      </c>
      <c r="G800" s="2">
        <v>43156</v>
      </c>
      <c r="H800">
        <v>8</v>
      </c>
      <c r="I800">
        <v>2</v>
      </c>
      <c r="J800">
        <v>2018</v>
      </c>
      <c r="K800">
        <v>0</v>
      </c>
      <c r="L800" s="1" t="s">
        <v>36</v>
      </c>
    </row>
    <row r="801" spans="1:12" x14ac:dyDescent="0.45">
      <c r="A801" s="1" t="s">
        <v>37</v>
      </c>
      <c r="B801">
        <v>2019</v>
      </c>
      <c r="C801">
        <v>15</v>
      </c>
      <c r="D801">
        <v>17221.52</v>
      </c>
      <c r="E801">
        <v>5619</v>
      </c>
      <c r="F801">
        <v>0</v>
      </c>
      <c r="G801" s="2">
        <v>43604</v>
      </c>
      <c r="H801">
        <v>20</v>
      </c>
      <c r="I801">
        <v>5</v>
      </c>
      <c r="J801">
        <v>2019</v>
      </c>
      <c r="K801">
        <v>0</v>
      </c>
      <c r="L801" s="1" t="s">
        <v>36</v>
      </c>
    </row>
    <row r="802" spans="1:12" x14ac:dyDescent="0.45">
      <c r="A802" s="1" t="s">
        <v>19</v>
      </c>
      <c r="B802">
        <v>2018</v>
      </c>
      <c r="C802">
        <v>6</v>
      </c>
      <c r="D802">
        <v>3410.09</v>
      </c>
      <c r="E802">
        <v>382</v>
      </c>
      <c r="F802">
        <v>0</v>
      </c>
      <c r="G802" s="2">
        <v>43170</v>
      </c>
      <c r="H802">
        <v>10</v>
      </c>
      <c r="I802">
        <v>3</v>
      </c>
      <c r="J802">
        <v>2018</v>
      </c>
      <c r="K802">
        <v>0</v>
      </c>
      <c r="L802" s="1" t="s">
        <v>18</v>
      </c>
    </row>
    <row r="803" spans="1:12" x14ac:dyDescent="0.45">
      <c r="A803" s="1" t="s">
        <v>53</v>
      </c>
      <c r="B803">
        <v>2020</v>
      </c>
      <c r="C803">
        <v>48</v>
      </c>
      <c r="D803">
        <v>-150</v>
      </c>
      <c r="E803">
        <v>-1</v>
      </c>
      <c r="F803">
        <v>0</v>
      </c>
      <c r="G803" s="2">
        <v>44199</v>
      </c>
      <c r="H803">
        <v>1</v>
      </c>
      <c r="I803">
        <v>1</v>
      </c>
      <c r="J803">
        <v>2021</v>
      </c>
      <c r="K803">
        <v>1</v>
      </c>
      <c r="L803" s="1" t="s">
        <v>52</v>
      </c>
    </row>
    <row r="804" spans="1:12" x14ac:dyDescent="0.45">
      <c r="A804" s="1" t="s">
        <v>5</v>
      </c>
      <c r="B804">
        <v>2018</v>
      </c>
      <c r="C804">
        <v>21</v>
      </c>
      <c r="D804">
        <v>9778.48</v>
      </c>
      <c r="E804">
        <v>428</v>
      </c>
      <c r="F804">
        <v>0</v>
      </c>
      <c r="G804" s="2">
        <v>43275</v>
      </c>
      <c r="H804">
        <v>25</v>
      </c>
      <c r="I804">
        <v>6</v>
      </c>
      <c r="J804">
        <v>2018</v>
      </c>
      <c r="K804">
        <v>0</v>
      </c>
      <c r="L804" s="1" t="s">
        <v>4</v>
      </c>
    </row>
    <row r="805" spans="1:12" x14ac:dyDescent="0.45">
      <c r="A805" s="1" t="s">
        <v>3</v>
      </c>
      <c r="B805">
        <v>2019</v>
      </c>
      <c r="C805">
        <v>9</v>
      </c>
      <c r="D805">
        <v>338.41</v>
      </c>
      <c r="E805">
        <v>4</v>
      </c>
      <c r="F805">
        <v>0</v>
      </c>
      <c r="G805" s="2">
        <v>43562</v>
      </c>
      <c r="H805">
        <v>14</v>
      </c>
      <c r="I805">
        <v>4</v>
      </c>
      <c r="J805">
        <v>2019</v>
      </c>
      <c r="K805">
        <v>0</v>
      </c>
      <c r="L805" s="1" t="s">
        <v>2</v>
      </c>
    </row>
    <row r="806" spans="1:12" x14ac:dyDescent="0.45">
      <c r="A806" s="1" t="s">
        <v>29</v>
      </c>
      <c r="B806">
        <v>2019</v>
      </c>
      <c r="C806">
        <v>31</v>
      </c>
      <c r="D806">
        <v>2866.37</v>
      </c>
      <c r="E806">
        <v>38</v>
      </c>
      <c r="F806">
        <v>0</v>
      </c>
      <c r="G806" s="2">
        <v>43716</v>
      </c>
      <c r="H806">
        <v>36</v>
      </c>
      <c r="I806">
        <v>9</v>
      </c>
      <c r="J806">
        <v>2019</v>
      </c>
      <c r="K806">
        <v>0</v>
      </c>
      <c r="L806" s="1" t="s">
        <v>28</v>
      </c>
    </row>
    <row r="807" spans="1:12" x14ac:dyDescent="0.45">
      <c r="A807" s="1" t="s">
        <v>29</v>
      </c>
      <c r="B807">
        <v>2019</v>
      </c>
      <c r="C807">
        <v>46</v>
      </c>
      <c r="D807">
        <v>362.94</v>
      </c>
      <c r="E807">
        <v>12</v>
      </c>
      <c r="F807">
        <v>0</v>
      </c>
      <c r="G807" s="2">
        <v>43821</v>
      </c>
      <c r="H807">
        <v>51</v>
      </c>
      <c r="I807">
        <v>12</v>
      </c>
      <c r="J807">
        <v>2019</v>
      </c>
      <c r="K807">
        <v>0</v>
      </c>
      <c r="L807" s="1" t="s">
        <v>28</v>
      </c>
    </row>
    <row r="808" spans="1:12" x14ac:dyDescent="0.45">
      <c r="A808" s="1" t="s">
        <v>35</v>
      </c>
      <c r="B808">
        <v>2019</v>
      </c>
      <c r="C808">
        <v>44</v>
      </c>
      <c r="D808">
        <v>0</v>
      </c>
      <c r="E808">
        <v>0</v>
      </c>
      <c r="F808">
        <v>0</v>
      </c>
      <c r="G808" s="2">
        <v>43807</v>
      </c>
      <c r="H808">
        <v>49</v>
      </c>
      <c r="I808">
        <v>12</v>
      </c>
      <c r="J808">
        <v>2019</v>
      </c>
      <c r="K808">
        <v>0</v>
      </c>
      <c r="L808" s="1" t="s">
        <v>34</v>
      </c>
    </row>
    <row r="809" spans="1:12" x14ac:dyDescent="0.45">
      <c r="A809" s="1" t="s">
        <v>72</v>
      </c>
      <c r="B809">
        <v>2020</v>
      </c>
      <c r="C809">
        <v>52</v>
      </c>
      <c r="D809">
        <v>189.76</v>
      </c>
      <c r="E809">
        <v>4</v>
      </c>
      <c r="F809">
        <v>0</v>
      </c>
      <c r="G809" s="2">
        <v>44227</v>
      </c>
      <c r="H809">
        <v>5</v>
      </c>
      <c r="I809">
        <v>1</v>
      </c>
      <c r="J809">
        <v>2021</v>
      </c>
      <c r="K809">
        <v>1</v>
      </c>
      <c r="L809" s="1"/>
    </row>
    <row r="810" spans="1:12" x14ac:dyDescent="0.45">
      <c r="A810" s="1" t="s">
        <v>31</v>
      </c>
      <c r="B810">
        <v>2020</v>
      </c>
      <c r="C810">
        <v>28</v>
      </c>
      <c r="D810">
        <v>311570.40000000002</v>
      </c>
      <c r="E810">
        <v>84227</v>
      </c>
      <c r="F810">
        <v>0</v>
      </c>
      <c r="G810" s="2">
        <v>44059</v>
      </c>
      <c r="H810">
        <v>33</v>
      </c>
      <c r="I810">
        <v>8</v>
      </c>
      <c r="J810">
        <v>2020</v>
      </c>
      <c r="K810">
        <v>0</v>
      </c>
      <c r="L810" s="1" t="s">
        <v>30</v>
      </c>
    </row>
    <row r="811" spans="1:12" x14ac:dyDescent="0.45">
      <c r="A811" s="1" t="s">
        <v>47</v>
      </c>
      <c r="B811">
        <v>2019</v>
      </c>
      <c r="C811">
        <v>38</v>
      </c>
      <c r="D811">
        <v>1764416.34</v>
      </c>
      <c r="E811">
        <v>447384</v>
      </c>
      <c r="F811">
        <v>0</v>
      </c>
      <c r="G811" s="2">
        <v>43765</v>
      </c>
      <c r="H811">
        <v>43</v>
      </c>
      <c r="I811">
        <v>10</v>
      </c>
      <c r="J811">
        <v>2019</v>
      </c>
      <c r="K811">
        <v>0</v>
      </c>
      <c r="L811" s="1" t="s">
        <v>46</v>
      </c>
    </row>
    <row r="812" spans="1:12" x14ac:dyDescent="0.45">
      <c r="A812" s="1" t="s">
        <v>1</v>
      </c>
      <c r="B812">
        <v>2019</v>
      </c>
      <c r="C812">
        <v>16</v>
      </c>
      <c r="D812">
        <v>1419923.14</v>
      </c>
      <c r="E812">
        <v>121349</v>
      </c>
      <c r="F812">
        <v>0</v>
      </c>
      <c r="G812" s="2">
        <v>43611</v>
      </c>
      <c r="H812">
        <v>21</v>
      </c>
      <c r="I812">
        <v>5</v>
      </c>
      <c r="J812">
        <v>2019</v>
      </c>
      <c r="K812">
        <v>0</v>
      </c>
      <c r="L812" s="1" t="s">
        <v>0</v>
      </c>
    </row>
    <row r="813" spans="1:12" x14ac:dyDescent="0.45">
      <c r="A813" s="1" t="s">
        <v>1</v>
      </c>
      <c r="B813">
        <v>2020</v>
      </c>
      <c r="C813">
        <v>17</v>
      </c>
      <c r="D813">
        <v>2311779.42</v>
      </c>
      <c r="E813">
        <v>205941</v>
      </c>
      <c r="F813">
        <v>0</v>
      </c>
      <c r="G813" s="2">
        <v>43982</v>
      </c>
      <c r="H813">
        <v>22</v>
      </c>
      <c r="I813">
        <v>5</v>
      </c>
      <c r="J813">
        <v>2020</v>
      </c>
      <c r="K813">
        <v>0</v>
      </c>
      <c r="L813" s="1" t="s">
        <v>0</v>
      </c>
    </row>
    <row r="814" spans="1:12" x14ac:dyDescent="0.45">
      <c r="A814" s="1" t="s">
        <v>7</v>
      </c>
      <c r="B814">
        <v>2018</v>
      </c>
      <c r="C814">
        <v>16</v>
      </c>
      <c r="D814">
        <v>49913.69</v>
      </c>
      <c r="E814">
        <v>4575</v>
      </c>
      <c r="F814">
        <v>0</v>
      </c>
      <c r="G814" s="2">
        <v>43240</v>
      </c>
      <c r="H814">
        <v>20</v>
      </c>
      <c r="I814">
        <v>5</v>
      </c>
      <c r="J814">
        <v>2018</v>
      </c>
      <c r="K814">
        <v>0</v>
      </c>
      <c r="L814" s="1" t="s">
        <v>6</v>
      </c>
    </row>
    <row r="815" spans="1:12" x14ac:dyDescent="0.45">
      <c r="A815" s="1" t="s">
        <v>13</v>
      </c>
      <c r="B815">
        <v>2018</v>
      </c>
      <c r="C815">
        <v>44</v>
      </c>
      <c r="D815">
        <v>7244.82</v>
      </c>
      <c r="E815">
        <v>111</v>
      </c>
      <c r="F815">
        <v>0</v>
      </c>
      <c r="G815" s="2">
        <v>43436</v>
      </c>
      <c r="H815">
        <v>48</v>
      </c>
      <c r="I815">
        <v>11</v>
      </c>
      <c r="J815">
        <v>2018</v>
      </c>
      <c r="K815">
        <v>0</v>
      </c>
      <c r="L815" s="1" t="s">
        <v>12</v>
      </c>
    </row>
    <row r="816" spans="1:12" x14ac:dyDescent="0.45">
      <c r="A816" s="1" t="s">
        <v>13</v>
      </c>
      <c r="B816">
        <v>2018</v>
      </c>
      <c r="C816">
        <v>24</v>
      </c>
      <c r="D816">
        <v>11721.13</v>
      </c>
      <c r="E816">
        <v>186</v>
      </c>
      <c r="F816">
        <v>0</v>
      </c>
      <c r="G816" s="2">
        <v>43296</v>
      </c>
      <c r="H816">
        <v>28</v>
      </c>
      <c r="I816">
        <v>7</v>
      </c>
      <c r="J816">
        <v>2018</v>
      </c>
      <c r="K816">
        <v>0</v>
      </c>
      <c r="L816" s="1" t="s">
        <v>12</v>
      </c>
    </row>
    <row r="817" spans="1:12" x14ac:dyDescent="0.45">
      <c r="A817" s="1" t="s">
        <v>51</v>
      </c>
      <c r="B817">
        <v>2019</v>
      </c>
      <c r="C817">
        <v>44</v>
      </c>
      <c r="D817">
        <v>167959.01</v>
      </c>
      <c r="E817">
        <v>33996</v>
      </c>
      <c r="F817">
        <v>0</v>
      </c>
      <c r="G817" s="2">
        <v>43807</v>
      </c>
      <c r="H817">
        <v>49</v>
      </c>
      <c r="I817">
        <v>12</v>
      </c>
      <c r="J817">
        <v>2019</v>
      </c>
      <c r="K817">
        <v>0</v>
      </c>
      <c r="L817" s="1" t="s">
        <v>50</v>
      </c>
    </row>
    <row r="818" spans="1:12" x14ac:dyDescent="0.45">
      <c r="A818" s="1" t="s">
        <v>23</v>
      </c>
      <c r="B818">
        <v>2018</v>
      </c>
      <c r="C818">
        <v>22</v>
      </c>
      <c r="D818">
        <v>48312.93</v>
      </c>
      <c r="E818">
        <v>2470</v>
      </c>
      <c r="F818">
        <v>0</v>
      </c>
      <c r="G818" s="2">
        <v>43282</v>
      </c>
      <c r="H818">
        <v>26</v>
      </c>
      <c r="I818">
        <v>6</v>
      </c>
      <c r="J818">
        <v>2018</v>
      </c>
      <c r="K818">
        <v>0</v>
      </c>
      <c r="L818" s="1" t="s">
        <v>22</v>
      </c>
    </row>
    <row r="819" spans="1:12" x14ac:dyDescent="0.45">
      <c r="A819" s="1" t="s">
        <v>3</v>
      </c>
      <c r="B819">
        <v>2018</v>
      </c>
      <c r="C819">
        <v>5</v>
      </c>
      <c r="D819">
        <v>824.89</v>
      </c>
      <c r="E819">
        <v>11</v>
      </c>
      <c r="F819">
        <v>0</v>
      </c>
      <c r="G819" s="2">
        <v>43163</v>
      </c>
      <c r="H819">
        <v>9</v>
      </c>
      <c r="I819">
        <v>2</v>
      </c>
      <c r="J819">
        <v>2018</v>
      </c>
      <c r="K819">
        <v>0</v>
      </c>
      <c r="L819" s="1" t="s">
        <v>2</v>
      </c>
    </row>
    <row r="820" spans="1:12" x14ac:dyDescent="0.45">
      <c r="A820" s="1" t="s">
        <v>39</v>
      </c>
      <c r="B820">
        <v>2018</v>
      </c>
      <c r="C820">
        <v>20</v>
      </c>
      <c r="D820">
        <v>1394.21</v>
      </c>
      <c r="E820">
        <v>3</v>
      </c>
      <c r="F820">
        <v>0</v>
      </c>
      <c r="G820" s="2">
        <v>43268</v>
      </c>
      <c r="H820">
        <v>24</v>
      </c>
      <c r="I820">
        <v>6</v>
      </c>
      <c r="J820">
        <v>2018</v>
      </c>
      <c r="K820">
        <v>0</v>
      </c>
      <c r="L820" s="1" t="s">
        <v>38</v>
      </c>
    </row>
    <row r="821" spans="1:12" x14ac:dyDescent="0.45">
      <c r="A821" s="1" t="s">
        <v>39</v>
      </c>
      <c r="B821">
        <v>2020</v>
      </c>
      <c r="C821">
        <v>20</v>
      </c>
      <c r="D821">
        <v>9641.25</v>
      </c>
      <c r="E821">
        <v>9</v>
      </c>
      <c r="F821">
        <v>0</v>
      </c>
      <c r="G821" s="2">
        <v>44003</v>
      </c>
      <c r="H821">
        <v>25</v>
      </c>
      <c r="I821">
        <v>6</v>
      </c>
      <c r="J821">
        <v>2020</v>
      </c>
      <c r="K821">
        <v>0</v>
      </c>
      <c r="L821" s="1" t="s">
        <v>38</v>
      </c>
    </row>
    <row r="822" spans="1:12" x14ac:dyDescent="0.45">
      <c r="A822" s="1" t="s">
        <v>29</v>
      </c>
      <c r="B822">
        <v>2017</v>
      </c>
      <c r="C822">
        <v>49</v>
      </c>
      <c r="D822">
        <v>165.88</v>
      </c>
      <c r="E822">
        <v>4</v>
      </c>
      <c r="F822">
        <v>0</v>
      </c>
      <c r="G822" s="2">
        <v>43107</v>
      </c>
      <c r="H822">
        <v>1</v>
      </c>
      <c r="I822">
        <v>1</v>
      </c>
      <c r="J822">
        <v>2018</v>
      </c>
      <c r="K822">
        <v>1</v>
      </c>
      <c r="L822" s="1" t="s">
        <v>28</v>
      </c>
    </row>
    <row r="823" spans="1:12" x14ac:dyDescent="0.45">
      <c r="A823" s="1" t="s">
        <v>21</v>
      </c>
      <c r="B823">
        <v>2020</v>
      </c>
      <c r="C823">
        <v>19</v>
      </c>
      <c r="D823">
        <v>29993726.100000001</v>
      </c>
      <c r="E823">
        <v>3185697</v>
      </c>
      <c r="F823">
        <v>0</v>
      </c>
      <c r="G823" s="2">
        <v>43996</v>
      </c>
      <c r="H823">
        <v>24</v>
      </c>
      <c r="I823">
        <v>6</v>
      </c>
      <c r="J823">
        <v>2020</v>
      </c>
      <c r="K823">
        <v>0</v>
      </c>
      <c r="L823" s="1" t="s">
        <v>20</v>
      </c>
    </row>
    <row r="824" spans="1:12" x14ac:dyDescent="0.45">
      <c r="A824" s="1" t="s">
        <v>49</v>
      </c>
      <c r="B824">
        <v>2018</v>
      </c>
      <c r="C824">
        <v>36</v>
      </c>
      <c r="D824">
        <v>2291623.9500000002</v>
      </c>
      <c r="E824">
        <v>664238</v>
      </c>
      <c r="F824">
        <v>0</v>
      </c>
      <c r="G824" s="2">
        <v>43380</v>
      </c>
      <c r="H824">
        <v>40</v>
      </c>
      <c r="I824">
        <v>10</v>
      </c>
      <c r="J824">
        <v>2018</v>
      </c>
      <c r="K824">
        <v>0</v>
      </c>
      <c r="L824" s="1" t="s">
        <v>48</v>
      </c>
    </row>
    <row r="825" spans="1:12" x14ac:dyDescent="0.45">
      <c r="A825" s="1" t="s">
        <v>31</v>
      </c>
      <c r="B825">
        <v>2020</v>
      </c>
      <c r="C825">
        <v>11</v>
      </c>
      <c r="D825">
        <v>230212.94</v>
      </c>
      <c r="E825">
        <v>91089</v>
      </c>
      <c r="F825">
        <v>0</v>
      </c>
      <c r="G825" s="2">
        <v>43940</v>
      </c>
      <c r="H825">
        <v>16</v>
      </c>
      <c r="I825">
        <v>4</v>
      </c>
      <c r="J825">
        <v>2020</v>
      </c>
      <c r="K825">
        <v>0</v>
      </c>
      <c r="L825" s="1" t="s">
        <v>30</v>
      </c>
    </row>
    <row r="826" spans="1:12" x14ac:dyDescent="0.45">
      <c r="A826" s="1" t="s">
        <v>1</v>
      </c>
      <c r="B826">
        <v>2020</v>
      </c>
      <c r="C826">
        <v>23</v>
      </c>
      <c r="D826">
        <v>2154892.2000000002</v>
      </c>
      <c r="E826">
        <v>187754</v>
      </c>
      <c r="F826">
        <v>0</v>
      </c>
      <c r="G826" s="2">
        <v>44024</v>
      </c>
      <c r="H826">
        <v>28</v>
      </c>
      <c r="I826">
        <v>7</v>
      </c>
      <c r="J826">
        <v>2020</v>
      </c>
      <c r="K826">
        <v>0</v>
      </c>
      <c r="L826" s="1" t="s">
        <v>0</v>
      </c>
    </row>
    <row r="827" spans="1:12" x14ac:dyDescent="0.45">
      <c r="A827" s="1" t="s">
        <v>37</v>
      </c>
      <c r="B827">
        <v>2019</v>
      </c>
      <c r="C827">
        <v>22</v>
      </c>
      <c r="D827">
        <v>14024.77</v>
      </c>
      <c r="E827">
        <v>4668</v>
      </c>
      <c r="F827">
        <v>0</v>
      </c>
      <c r="G827" s="2">
        <v>43653</v>
      </c>
      <c r="H827">
        <v>27</v>
      </c>
      <c r="I827">
        <v>7</v>
      </c>
      <c r="J827">
        <v>2019</v>
      </c>
      <c r="K827">
        <v>0</v>
      </c>
      <c r="L827" s="1" t="s">
        <v>36</v>
      </c>
    </row>
    <row r="828" spans="1:12" x14ac:dyDescent="0.45">
      <c r="A828" s="1" t="s">
        <v>15</v>
      </c>
      <c r="B828">
        <v>2019</v>
      </c>
      <c r="C828">
        <v>35</v>
      </c>
      <c r="D828">
        <v>1169.18</v>
      </c>
      <c r="E828">
        <v>118</v>
      </c>
      <c r="F828">
        <v>0</v>
      </c>
      <c r="G828" s="2">
        <v>43744</v>
      </c>
      <c r="H828">
        <v>40</v>
      </c>
      <c r="I828">
        <v>10</v>
      </c>
      <c r="J828">
        <v>2019</v>
      </c>
      <c r="K828">
        <v>0</v>
      </c>
      <c r="L828" s="1" t="s">
        <v>14</v>
      </c>
    </row>
    <row r="829" spans="1:12" x14ac:dyDescent="0.45">
      <c r="A829" s="1" t="s">
        <v>7</v>
      </c>
      <c r="B829">
        <v>2020</v>
      </c>
      <c r="C829">
        <v>31</v>
      </c>
      <c r="D829">
        <v>41168.92</v>
      </c>
      <c r="E829">
        <v>3395</v>
      </c>
      <c r="F829">
        <v>0</v>
      </c>
      <c r="G829" s="2">
        <v>44080</v>
      </c>
      <c r="H829">
        <v>36</v>
      </c>
      <c r="I829">
        <v>9</v>
      </c>
      <c r="J829">
        <v>2020</v>
      </c>
      <c r="K829">
        <v>0</v>
      </c>
      <c r="L829" s="1" t="s">
        <v>6</v>
      </c>
    </row>
    <row r="830" spans="1:12" x14ac:dyDescent="0.45">
      <c r="A830" s="1" t="s">
        <v>7</v>
      </c>
      <c r="B830">
        <v>2020</v>
      </c>
      <c r="C830">
        <v>43</v>
      </c>
      <c r="D830">
        <v>39881.089999999997</v>
      </c>
      <c r="E830">
        <v>3570</v>
      </c>
      <c r="F830">
        <v>0</v>
      </c>
      <c r="G830" s="2">
        <v>44164</v>
      </c>
      <c r="H830">
        <v>48</v>
      </c>
      <c r="I830">
        <v>11</v>
      </c>
      <c r="J830">
        <v>2020</v>
      </c>
      <c r="K830">
        <v>0</v>
      </c>
      <c r="L830" s="1" t="s">
        <v>6</v>
      </c>
    </row>
    <row r="831" spans="1:12" x14ac:dyDescent="0.45">
      <c r="A831" s="1" t="s">
        <v>27</v>
      </c>
      <c r="B831">
        <v>2019</v>
      </c>
      <c r="C831">
        <v>7</v>
      </c>
      <c r="D831">
        <v>329.32</v>
      </c>
      <c r="E831">
        <v>88</v>
      </c>
      <c r="F831">
        <v>0</v>
      </c>
      <c r="G831" s="2">
        <v>43548</v>
      </c>
      <c r="H831">
        <v>12</v>
      </c>
      <c r="I831">
        <v>3</v>
      </c>
      <c r="J831">
        <v>2019</v>
      </c>
      <c r="K831">
        <v>0</v>
      </c>
      <c r="L831" s="1" t="s">
        <v>26</v>
      </c>
    </row>
    <row r="832" spans="1:12" x14ac:dyDescent="0.45">
      <c r="A832" s="1" t="s">
        <v>23</v>
      </c>
      <c r="B832">
        <v>2020</v>
      </c>
      <c r="C832">
        <v>36</v>
      </c>
      <c r="D832">
        <v>101291.94</v>
      </c>
      <c r="E832">
        <v>14238</v>
      </c>
      <c r="F832">
        <v>0</v>
      </c>
      <c r="G832" s="2">
        <v>44115</v>
      </c>
      <c r="H832">
        <v>41</v>
      </c>
      <c r="I832">
        <v>10</v>
      </c>
      <c r="J832">
        <v>2020</v>
      </c>
      <c r="K832">
        <v>0</v>
      </c>
      <c r="L832" s="1" t="s">
        <v>22</v>
      </c>
    </row>
    <row r="833" spans="1:12" x14ac:dyDescent="0.45">
      <c r="A833" s="1" t="s">
        <v>3</v>
      </c>
      <c r="B833">
        <v>2020</v>
      </c>
      <c r="C833">
        <v>13</v>
      </c>
      <c r="D833">
        <v>0</v>
      </c>
      <c r="E833">
        <v>0</v>
      </c>
      <c r="F833">
        <v>0</v>
      </c>
      <c r="G833" s="2">
        <v>43954</v>
      </c>
      <c r="H833">
        <v>18</v>
      </c>
      <c r="I833">
        <v>4</v>
      </c>
      <c r="J833">
        <v>2020</v>
      </c>
      <c r="K833">
        <v>0</v>
      </c>
      <c r="L833" s="1" t="s">
        <v>2</v>
      </c>
    </row>
    <row r="834" spans="1:12" x14ac:dyDescent="0.45">
      <c r="A834" s="1" t="s">
        <v>29</v>
      </c>
      <c r="B834">
        <v>2018</v>
      </c>
      <c r="C834">
        <v>41</v>
      </c>
      <c r="D834">
        <v>1888.58</v>
      </c>
      <c r="E834">
        <v>27</v>
      </c>
      <c r="F834">
        <v>0</v>
      </c>
      <c r="G834" s="2">
        <v>43415</v>
      </c>
      <c r="H834">
        <v>45</v>
      </c>
      <c r="I834">
        <v>11</v>
      </c>
      <c r="J834">
        <v>2018</v>
      </c>
      <c r="K834">
        <v>0</v>
      </c>
      <c r="L834" s="1" t="s">
        <v>28</v>
      </c>
    </row>
    <row r="835" spans="1:12" x14ac:dyDescent="0.45">
      <c r="A835" s="1" t="s">
        <v>35</v>
      </c>
      <c r="B835">
        <v>2018</v>
      </c>
      <c r="C835">
        <v>29</v>
      </c>
      <c r="D835">
        <v>17527.78</v>
      </c>
      <c r="E835">
        <v>924</v>
      </c>
      <c r="F835">
        <v>0</v>
      </c>
      <c r="G835" s="2">
        <v>43331</v>
      </c>
      <c r="H835">
        <v>33</v>
      </c>
      <c r="I835">
        <v>8</v>
      </c>
      <c r="J835">
        <v>2018</v>
      </c>
      <c r="K835">
        <v>0</v>
      </c>
      <c r="L835" s="1" t="s">
        <v>34</v>
      </c>
    </row>
    <row r="836" spans="1:12" x14ac:dyDescent="0.45">
      <c r="A836" s="1" t="s">
        <v>41</v>
      </c>
      <c r="B836">
        <v>2018</v>
      </c>
      <c r="C836">
        <v>29</v>
      </c>
      <c r="D836">
        <v>790854.47</v>
      </c>
      <c r="E836">
        <v>258192</v>
      </c>
      <c r="F836">
        <v>0</v>
      </c>
      <c r="G836" s="2">
        <v>43331</v>
      </c>
      <c r="H836">
        <v>33</v>
      </c>
      <c r="I836">
        <v>8</v>
      </c>
      <c r="J836">
        <v>2018</v>
      </c>
      <c r="K836">
        <v>0</v>
      </c>
      <c r="L836" s="1" t="s">
        <v>40</v>
      </c>
    </row>
    <row r="837" spans="1:12" x14ac:dyDescent="0.45">
      <c r="A837" s="1" t="s">
        <v>45</v>
      </c>
      <c r="B837">
        <v>2018</v>
      </c>
      <c r="C837">
        <v>41</v>
      </c>
      <c r="D837">
        <v>16654.169999999998</v>
      </c>
      <c r="E837">
        <v>6760</v>
      </c>
      <c r="F837">
        <v>0</v>
      </c>
      <c r="G837" s="2">
        <v>43415</v>
      </c>
      <c r="H837">
        <v>45</v>
      </c>
      <c r="I837">
        <v>11</v>
      </c>
      <c r="J837">
        <v>2018</v>
      </c>
      <c r="K837">
        <v>0</v>
      </c>
      <c r="L837" s="1" t="s">
        <v>44</v>
      </c>
    </row>
    <row r="838" spans="1:12" x14ac:dyDescent="0.45">
      <c r="A838" s="1" t="s">
        <v>17</v>
      </c>
      <c r="B838">
        <v>2020</v>
      </c>
      <c r="C838">
        <v>30</v>
      </c>
      <c r="D838">
        <v>78996.02</v>
      </c>
      <c r="E838">
        <v>823</v>
      </c>
      <c r="F838">
        <v>0</v>
      </c>
      <c r="G838" s="2">
        <v>44073</v>
      </c>
      <c r="H838">
        <v>35</v>
      </c>
      <c r="I838">
        <v>8</v>
      </c>
      <c r="J838">
        <v>2020</v>
      </c>
      <c r="K838">
        <v>0</v>
      </c>
      <c r="L838" s="1" t="s">
        <v>16</v>
      </c>
    </row>
    <row r="839" spans="1:12" x14ac:dyDescent="0.45">
      <c r="A839" s="1" t="s">
        <v>19</v>
      </c>
      <c r="B839">
        <v>2020</v>
      </c>
      <c r="C839">
        <v>32</v>
      </c>
      <c r="D839">
        <v>28134.12</v>
      </c>
      <c r="E839">
        <v>1765</v>
      </c>
      <c r="F839">
        <v>0</v>
      </c>
      <c r="G839" s="2">
        <v>44087</v>
      </c>
      <c r="H839">
        <v>37</v>
      </c>
      <c r="I839">
        <v>9</v>
      </c>
      <c r="J839">
        <v>2020</v>
      </c>
      <c r="K839">
        <v>0</v>
      </c>
      <c r="L839" s="1" t="s">
        <v>18</v>
      </c>
    </row>
    <row r="840" spans="1:12" x14ac:dyDescent="0.45">
      <c r="A840" s="1" t="s">
        <v>7</v>
      </c>
      <c r="B840">
        <v>2020</v>
      </c>
      <c r="C840">
        <v>48</v>
      </c>
      <c r="D840">
        <v>31935.03</v>
      </c>
      <c r="E840">
        <v>2743</v>
      </c>
      <c r="F840">
        <v>0</v>
      </c>
      <c r="G840" s="2">
        <v>44199</v>
      </c>
      <c r="H840">
        <v>1</v>
      </c>
      <c r="I840">
        <v>1</v>
      </c>
      <c r="J840">
        <v>2021</v>
      </c>
      <c r="K840">
        <v>1</v>
      </c>
      <c r="L840" s="1" t="s">
        <v>6</v>
      </c>
    </row>
    <row r="841" spans="1:12" x14ac:dyDescent="0.45">
      <c r="A841" s="1" t="s">
        <v>13</v>
      </c>
      <c r="B841">
        <v>2019</v>
      </c>
      <c r="C841">
        <v>8</v>
      </c>
      <c r="D841">
        <v>5393.61</v>
      </c>
      <c r="E841">
        <v>76</v>
      </c>
      <c r="F841">
        <v>0</v>
      </c>
      <c r="G841" s="2">
        <v>43555</v>
      </c>
      <c r="H841">
        <v>13</v>
      </c>
      <c r="I841">
        <v>3</v>
      </c>
      <c r="J841">
        <v>2019</v>
      </c>
      <c r="K841">
        <v>0</v>
      </c>
      <c r="L841" s="1" t="s">
        <v>12</v>
      </c>
    </row>
    <row r="842" spans="1:12" x14ac:dyDescent="0.45">
      <c r="A842" s="1" t="s">
        <v>13</v>
      </c>
      <c r="B842">
        <v>2019</v>
      </c>
      <c r="C842">
        <v>26</v>
      </c>
      <c r="D842">
        <v>6304.4</v>
      </c>
      <c r="E842">
        <v>88</v>
      </c>
      <c r="F842">
        <v>0</v>
      </c>
      <c r="G842" s="2">
        <v>43681</v>
      </c>
      <c r="H842">
        <v>31</v>
      </c>
      <c r="I842">
        <v>7</v>
      </c>
      <c r="J842">
        <v>2019</v>
      </c>
      <c r="K842">
        <v>0</v>
      </c>
      <c r="L842" s="1" t="s">
        <v>12</v>
      </c>
    </row>
    <row r="843" spans="1:12" x14ac:dyDescent="0.45">
      <c r="A843" s="1" t="s">
        <v>39</v>
      </c>
      <c r="B843">
        <v>2019</v>
      </c>
      <c r="C843">
        <v>6</v>
      </c>
      <c r="D843">
        <v>-225</v>
      </c>
      <c r="E843">
        <v>-1</v>
      </c>
      <c r="F843">
        <v>0</v>
      </c>
      <c r="G843" s="2">
        <v>43541</v>
      </c>
      <c r="H843">
        <v>11</v>
      </c>
      <c r="I843">
        <v>3</v>
      </c>
      <c r="J843">
        <v>2019</v>
      </c>
      <c r="K843">
        <v>0</v>
      </c>
      <c r="L843" s="1" t="s">
        <v>38</v>
      </c>
    </row>
    <row r="844" spans="1:12" x14ac:dyDescent="0.45">
      <c r="A844" s="1" t="s">
        <v>23</v>
      </c>
      <c r="B844">
        <v>2019</v>
      </c>
      <c r="C844">
        <v>40</v>
      </c>
      <c r="D844">
        <v>37276.839999999997</v>
      </c>
      <c r="E844">
        <v>5470</v>
      </c>
      <c r="F844">
        <v>0</v>
      </c>
      <c r="G844" s="2">
        <v>43779</v>
      </c>
      <c r="H844">
        <v>45</v>
      </c>
      <c r="I844">
        <v>11</v>
      </c>
      <c r="J844">
        <v>2019</v>
      </c>
      <c r="K844">
        <v>0</v>
      </c>
      <c r="L844" s="1" t="s">
        <v>22</v>
      </c>
    </row>
    <row r="845" spans="1:12" x14ac:dyDescent="0.45">
      <c r="A845" s="1" t="s">
        <v>29</v>
      </c>
      <c r="B845">
        <v>2019</v>
      </c>
      <c r="C845">
        <v>4</v>
      </c>
      <c r="D845">
        <v>757.46</v>
      </c>
      <c r="E845">
        <v>13</v>
      </c>
      <c r="F845">
        <v>0</v>
      </c>
      <c r="G845" s="2">
        <v>43527</v>
      </c>
      <c r="H845">
        <v>9</v>
      </c>
      <c r="I845">
        <v>2</v>
      </c>
      <c r="J845">
        <v>2019</v>
      </c>
      <c r="K845">
        <v>0</v>
      </c>
      <c r="L845" s="1" t="s">
        <v>28</v>
      </c>
    </row>
    <row r="846" spans="1:12" x14ac:dyDescent="0.45">
      <c r="A846" s="1" t="s">
        <v>39</v>
      </c>
      <c r="B846">
        <v>2019</v>
      </c>
      <c r="C846">
        <v>21</v>
      </c>
      <c r="D846">
        <v>0</v>
      </c>
      <c r="E846">
        <v>0</v>
      </c>
      <c r="F846">
        <v>0</v>
      </c>
      <c r="G846" s="2">
        <v>43646</v>
      </c>
      <c r="H846">
        <v>26</v>
      </c>
      <c r="I846">
        <v>6</v>
      </c>
      <c r="J846">
        <v>2019</v>
      </c>
      <c r="K846">
        <v>0</v>
      </c>
      <c r="L846" s="1" t="s">
        <v>38</v>
      </c>
    </row>
    <row r="847" spans="1:12" x14ac:dyDescent="0.45">
      <c r="A847" s="1" t="s">
        <v>21</v>
      </c>
      <c r="B847">
        <v>2018</v>
      </c>
      <c r="C847">
        <v>27</v>
      </c>
      <c r="D847">
        <v>15160014.24</v>
      </c>
      <c r="E847">
        <v>1643922</v>
      </c>
      <c r="F847">
        <v>0</v>
      </c>
      <c r="G847" s="2">
        <v>43317</v>
      </c>
      <c r="H847">
        <v>31</v>
      </c>
      <c r="I847">
        <v>7</v>
      </c>
      <c r="J847">
        <v>2018</v>
      </c>
      <c r="K847">
        <v>0</v>
      </c>
      <c r="L847" s="1" t="s">
        <v>20</v>
      </c>
    </row>
    <row r="848" spans="1:12" x14ac:dyDescent="0.45">
      <c r="A848" s="1" t="s">
        <v>53</v>
      </c>
      <c r="B848">
        <v>2019</v>
      </c>
      <c r="C848">
        <v>51</v>
      </c>
      <c r="D848">
        <v>0</v>
      </c>
      <c r="E848">
        <v>0</v>
      </c>
      <c r="F848">
        <v>0</v>
      </c>
      <c r="G848" s="2">
        <v>43856</v>
      </c>
      <c r="H848">
        <v>4</v>
      </c>
      <c r="I848">
        <v>1</v>
      </c>
      <c r="J848">
        <v>2020</v>
      </c>
      <c r="K848">
        <v>1</v>
      </c>
      <c r="L848" s="1" t="s">
        <v>52</v>
      </c>
    </row>
    <row r="849" spans="1:12" x14ac:dyDescent="0.45">
      <c r="A849" s="1" t="s">
        <v>7</v>
      </c>
      <c r="B849">
        <v>2019</v>
      </c>
      <c r="C849">
        <v>23</v>
      </c>
      <c r="D849">
        <v>38094.9</v>
      </c>
      <c r="E849">
        <v>3779</v>
      </c>
      <c r="F849">
        <v>0</v>
      </c>
      <c r="G849" s="2">
        <v>43660</v>
      </c>
      <c r="H849">
        <v>28</v>
      </c>
      <c r="I849">
        <v>7</v>
      </c>
      <c r="J849">
        <v>2019</v>
      </c>
      <c r="K849">
        <v>0</v>
      </c>
      <c r="L849" s="1" t="s">
        <v>6</v>
      </c>
    </row>
    <row r="850" spans="1:12" x14ac:dyDescent="0.45">
      <c r="A850" s="1" t="s">
        <v>7</v>
      </c>
      <c r="B850">
        <v>2018</v>
      </c>
      <c r="C850">
        <v>46</v>
      </c>
      <c r="D850">
        <v>46997.13</v>
      </c>
      <c r="E850">
        <v>4552</v>
      </c>
      <c r="F850">
        <v>0</v>
      </c>
      <c r="G850" s="2">
        <v>43450</v>
      </c>
      <c r="H850">
        <v>50</v>
      </c>
      <c r="I850">
        <v>12</v>
      </c>
      <c r="J850">
        <v>2018</v>
      </c>
      <c r="K850">
        <v>0</v>
      </c>
      <c r="L850" s="1" t="s">
        <v>6</v>
      </c>
    </row>
    <row r="851" spans="1:12" x14ac:dyDescent="0.45">
      <c r="A851" s="1" t="s">
        <v>5</v>
      </c>
      <c r="B851">
        <v>2018</v>
      </c>
      <c r="C851">
        <v>45</v>
      </c>
      <c r="D851">
        <v>6845.12</v>
      </c>
      <c r="E851">
        <v>248</v>
      </c>
      <c r="F851">
        <v>0</v>
      </c>
      <c r="G851" s="2">
        <v>43443</v>
      </c>
      <c r="H851">
        <v>49</v>
      </c>
      <c r="I851">
        <v>12</v>
      </c>
      <c r="J851">
        <v>2018</v>
      </c>
      <c r="K851">
        <v>0</v>
      </c>
      <c r="L851" s="1" t="s">
        <v>4</v>
      </c>
    </row>
    <row r="852" spans="1:12" x14ac:dyDescent="0.45">
      <c r="A852" s="1" t="s">
        <v>51</v>
      </c>
      <c r="B852">
        <v>2019</v>
      </c>
      <c r="C852">
        <v>25</v>
      </c>
      <c r="D852">
        <v>265749.61</v>
      </c>
      <c r="E852">
        <v>49600</v>
      </c>
      <c r="F852">
        <v>0</v>
      </c>
      <c r="G852" s="2">
        <v>43674</v>
      </c>
      <c r="H852">
        <v>30</v>
      </c>
      <c r="I852">
        <v>7</v>
      </c>
      <c r="J852">
        <v>2019</v>
      </c>
      <c r="K852">
        <v>0</v>
      </c>
      <c r="L852" s="1" t="s">
        <v>50</v>
      </c>
    </row>
    <row r="853" spans="1:12" x14ac:dyDescent="0.45">
      <c r="A853" s="1" t="s">
        <v>29</v>
      </c>
      <c r="B853">
        <v>2020</v>
      </c>
      <c r="C853">
        <v>43</v>
      </c>
      <c r="D853">
        <v>10245.59</v>
      </c>
      <c r="E853">
        <v>170</v>
      </c>
      <c r="F853">
        <v>0</v>
      </c>
      <c r="G853" s="2">
        <v>44164</v>
      </c>
      <c r="H853">
        <v>48</v>
      </c>
      <c r="I853">
        <v>11</v>
      </c>
      <c r="J853">
        <v>2020</v>
      </c>
      <c r="K853">
        <v>0</v>
      </c>
      <c r="L853" s="1" t="s">
        <v>28</v>
      </c>
    </row>
    <row r="854" spans="1:12" x14ac:dyDescent="0.45">
      <c r="A854" s="1" t="s">
        <v>39</v>
      </c>
      <c r="B854">
        <v>2019</v>
      </c>
      <c r="C854">
        <v>24</v>
      </c>
      <c r="D854">
        <v>0</v>
      </c>
      <c r="E854">
        <v>0</v>
      </c>
      <c r="F854">
        <v>0</v>
      </c>
      <c r="G854" s="2">
        <v>43667</v>
      </c>
      <c r="H854">
        <v>29</v>
      </c>
      <c r="I854">
        <v>7</v>
      </c>
      <c r="J854">
        <v>2019</v>
      </c>
      <c r="K854">
        <v>0</v>
      </c>
      <c r="L854" s="1" t="s">
        <v>38</v>
      </c>
    </row>
    <row r="855" spans="1:12" x14ac:dyDescent="0.45">
      <c r="A855" s="1" t="s">
        <v>45</v>
      </c>
      <c r="B855">
        <v>2020</v>
      </c>
      <c r="C855">
        <v>49</v>
      </c>
      <c r="D855">
        <v>30115</v>
      </c>
      <c r="E855">
        <v>5673</v>
      </c>
      <c r="F855">
        <v>0</v>
      </c>
      <c r="G855" s="2">
        <v>44206</v>
      </c>
      <c r="H855">
        <v>2</v>
      </c>
      <c r="I855">
        <v>1</v>
      </c>
      <c r="J855">
        <v>2021</v>
      </c>
      <c r="K855">
        <v>1</v>
      </c>
      <c r="L855" s="1" t="s">
        <v>44</v>
      </c>
    </row>
    <row r="856" spans="1:12" x14ac:dyDescent="0.45">
      <c r="A856" s="1" t="s">
        <v>21</v>
      </c>
      <c r="B856">
        <v>2020</v>
      </c>
      <c r="C856">
        <v>17</v>
      </c>
      <c r="D856">
        <v>31167376.73</v>
      </c>
      <c r="E856">
        <v>3586116</v>
      </c>
      <c r="F856">
        <v>0</v>
      </c>
      <c r="G856" s="2">
        <v>43982</v>
      </c>
      <c r="H856">
        <v>22</v>
      </c>
      <c r="I856">
        <v>5</v>
      </c>
      <c r="J856">
        <v>2020</v>
      </c>
      <c r="K856">
        <v>0</v>
      </c>
      <c r="L856" s="1" t="s">
        <v>20</v>
      </c>
    </row>
    <row r="857" spans="1:12" x14ac:dyDescent="0.45">
      <c r="A857" s="1" t="s">
        <v>31</v>
      </c>
      <c r="B857">
        <v>2019</v>
      </c>
      <c r="C857">
        <v>46</v>
      </c>
      <c r="D857">
        <v>147817.71</v>
      </c>
      <c r="E857">
        <v>49619</v>
      </c>
      <c r="F857">
        <v>0</v>
      </c>
      <c r="G857" s="2">
        <v>43821</v>
      </c>
      <c r="H857">
        <v>51</v>
      </c>
      <c r="I857">
        <v>12</v>
      </c>
      <c r="J857">
        <v>2019</v>
      </c>
      <c r="K857">
        <v>0</v>
      </c>
      <c r="L857" s="1" t="s">
        <v>30</v>
      </c>
    </row>
    <row r="858" spans="1:12" x14ac:dyDescent="0.45">
      <c r="A858" s="1" t="s">
        <v>37</v>
      </c>
      <c r="B858">
        <v>2018</v>
      </c>
      <c r="C858">
        <v>6</v>
      </c>
      <c r="D858">
        <v>15469.11</v>
      </c>
      <c r="E858">
        <v>4367</v>
      </c>
      <c r="F858">
        <v>0</v>
      </c>
      <c r="G858" s="2">
        <v>43170</v>
      </c>
      <c r="H858">
        <v>10</v>
      </c>
      <c r="I858">
        <v>3</v>
      </c>
      <c r="J858">
        <v>2018</v>
      </c>
      <c r="K858">
        <v>0</v>
      </c>
      <c r="L858" s="1" t="s">
        <v>36</v>
      </c>
    </row>
    <row r="859" spans="1:12" x14ac:dyDescent="0.45">
      <c r="A859" s="1" t="s">
        <v>9</v>
      </c>
      <c r="B859">
        <v>2018</v>
      </c>
      <c r="C859">
        <v>37</v>
      </c>
      <c r="D859">
        <v>0</v>
      </c>
      <c r="E859">
        <v>0</v>
      </c>
      <c r="F859">
        <v>0</v>
      </c>
      <c r="G859" s="2">
        <v>43387</v>
      </c>
      <c r="H859">
        <v>41</v>
      </c>
      <c r="I859">
        <v>10</v>
      </c>
      <c r="J859">
        <v>2018</v>
      </c>
      <c r="K859">
        <v>0</v>
      </c>
      <c r="L859" s="1" t="s">
        <v>8</v>
      </c>
    </row>
    <row r="860" spans="1:12" x14ac:dyDescent="0.45">
      <c r="A860" s="1" t="s">
        <v>19</v>
      </c>
      <c r="B860">
        <v>2019</v>
      </c>
      <c r="C860">
        <v>26</v>
      </c>
      <c r="D860">
        <v>22837.42</v>
      </c>
      <c r="E860">
        <v>1107</v>
      </c>
      <c r="F860">
        <v>0</v>
      </c>
      <c r="G860" s="2">
        <v>43681</v>
      </c>
      <c r="H860">
        <v>31</v>
      </c>
      <c r="I860">
        <v>7</v>
      </c>
      <c r="J860">
        <v>2019</v>
      </c>
      <c r="K860">
        <v>0</v>
      </c>
      <c r="L860" s="1" t="s">
        <v>18</v>
      </c>
    </row>
    <row r="861" spans="1:12" x14ac:dyDescent="0.45">
      <c r="A861" s="1" t="s">
        <v>19</v>
      </c>
      <c r="B861">
        <v>2020</v>
      </c>
      <c r="C861">
        <v>31</v>
      </c>
      <c r="D861">
        <v>12870.83</v>
      </c>
      <c r="E861">
        <v>411</v>
      </c>
      <c r="F861">
        <v>0</v>
      </c>
      <c r="G861" s="2">
        <v>44080</v>
      </c>
      <c r="H861">
        <v>36</v>
      </c>
      <c r="I861">
        <v>9</v>
      </c>
      <c r="J861">
        <v>2020</v>
      </c>
      <c r="K861">
        <v>0</v>
      </c>
      <c r="L861" s="1" t="s">
        <v>18</v>
      </c>
    </row>
    <row r="862" spans="1:12" x14ac:dyDescent="0.45">
      <c r="A862" s="1" t="s">
        <v>53</v>
      </c>
      <c r="B862">
        <v>2020</v>
      </c>
      <c r="C862">
        <v>24</v>
      </c>
      <c r="D862">
        <v>403</v>
      </c>
      <c r="E862">
        <v>4</v>
      </c>
      <c r="F862">
        <v>0</v>
      </c>
      <c r="G862" s="2">
        <v>44031</v>
      </c>
      <c r="H862">
        <v>29</v>
      </c>
      <c r="I862">
        <v>7</v>
      </c>
      <c r="J862">
        <v>2020</v>
      </c>
      <c r="K862">
        <v>0</v>
      </c>
      <c r="L862" s="1" t="s">
        <v>52</v>
      </c>
    </row>
    <row r="863" spans="1:12" x14ac:dyDescent="0.45">
      <c r="A863" s="1" t="s">
        <v>53</v>
      </c>
      <c r="B863">
        <v>2020</v>
      </c>
      <c r="C863">
        <v>38</v>
      </c>
      <c r="D863">
        <v>437</v>
      </c>
      <c r="E863">
        <v>4</v>
      </c>
      <c r="F863">
        <v>0</v>
      </c>
      <c r="G863" s="2">
        <v>44129</v>
      </c>
      <c r="H863">
        <v>43</v>
      </c>
      <c r="I863">
        <v>10</v>
      </c>
      <c r="J863">
        <v>2020</v>
      </c>
      <c r="K863">
        <v>0</v>
      </c>
      <c r="L863" s="1" t="s">
        <v>52</v>
      </c>
    </row>
    <row r="864" spans="1:12" x14ac:dyDescent="0.45">
      <c r="A864" s="1" t="s">
        <v>7</v>
      </c>
      <c r="B864">
        <v>2019</v>
      </c>
      <c r="C864">
        <v>18</v>
      </c>
      <c r="D864">
        <v>36325.01</v>
      </c>
      <c r="E864">
        <v>3395</v>
      </c>
      <c r="F864">
        <v>0</v>
      </c>
      <c r="G864" s="2">
        <v>43625</v>
      </c>
      <c r="H864">
        <v>23</v>
      </c>
      <c r="I864">
        <v>6</v>
      </c>
      <c r="J864">
        <v>2019</v>
      </c>
      <c r="K864">
        <v>0</v>
      </c>
      <c r="L864" s="1" t="s">
        <v>6</v>
      </c>
    </row>
    <row r="865" spans="1:12" x14ac:dyDescent="0.45">
      <c r="A865" s="1" t="s">
        <v>23</v>
      </c>
      <c r="B865">
        <v>2018</v>
      </c>
      <c r="C865">
        <v>10</v>
      </c>
      <c r="D865">
        <v>33178.31</v>
      </c>
      <c r="E865">
        <v>1632</v>
      </c>
      <c r="F865">
        <v>0</v>
      </c>
      <c r="G865" s="2">
        <v>43198</v>
      </c>
      <c r="H865">
        <v>14</v>
      </c>
      <c r="I865">
        <v>4</v>
      </c>
      <c r="J865">
        <v>2018</v>
      </c>
      <c r="K865">
        <v>0</v>
      </c>
      <c r="L865" s="1" t="s">
        <v>22</v>
      </c>
    </row>
    <row r="866" spans="1:12" x14ac:dyDescent="0.45">
      <c r="A866" s="1" t="s">
        <v>72</v>
      </c>
      <c r="B866">
        <v>2020</v>
      </c>
      <c r="C866">
        <v>19</v>
      </c>
      <c r="D866">
        <v>224.9</v>
      </c>
      <c r="E866">
        <v>5</v>
      </c>
      <c r="F866">
        <v>0</v>
      </c>
      <c r="G866" s="2">
        <v>43996</v>
      </c>
      <c r="H866">
        <v>24</v>
      </c>
      <c r="I866">
        <v>6</v>
      </c>
      <c r="J866">
        <v>2020</v>
      </c>
      <c r="K866">
        <v>0</v>
      </c>
      <c r="L866" s="1"/>
    </row>
    <row r="867" spans="1:12" x14ac:dyDescent="0.45">
      <c r="A867" s="1" t="s">
        <v>47</v>
      </c>
      <c r="B867">
        <v>2019</v>
      </c>
      <c r="C867">
        <v>36</v>
      </c>
      <c r="D867">
        <v>2068815.52</v>
      </c>
      <c r="E867">
        <v>500570</v>
      </c>
      <c r="F867">
        <v>0</v>
      </c>
      <c r="G867" s="2">
        <v>43751</v>
      </c>
      <c r="H867">
        <v>41</v>
      </c>
      <c r="I867">
        <v>10</v>
      </c>
      <c r="J867">
        <v>2019</v>
      </c>
      <c r="K867">
        <v>0</v>
      </c>
      <c r="L867" s="1" t="s">
        <v>46</v>
      </c>
    </row>
    <row r="868" spans="1:12" x14ac:dyDescent="0.45">
      <c r="A868" s="1" t="s">
        <v>1</v>
      </c>
      <c r="B868">
        <v>2019</v>
      </c>
      <c r="C868">
        <v>30</v>
      </c>
      <c r="D868">
        <v>1375224.04</v>
      </c>
      <c r="E868">
        <v>124354</v>
      </c>
      <c r="F868">
        <v>0</v>
      </c>
      <c r="G868" s="2">
        <v>43709</v>
      </c>
      <c r="H868">
        <v>35</v>
      </c>
      <c r="I868">
        <v>8</v>
      </c>
      <c r="J868">
        <v>2019</v>
      </c>
      <c r="K868">
        <v>0</v>
      </c>
      <c r="L868" s="1" t="s">
        <v>0</v>
      </c>
    </row>
    <row r="869" spans="1:12" x14ac:dyDescent="0.45">
      <c r="A869" s="1" t="s">
        <v>37</v>
      </c>
      <c r="B869">
        <v>2019</v>
      </c>
      <c r="C869">
        <v>37</v>
      </c>
      <c r="D869">
        <v>26696.17</v>
      </c>
      <c r="E869">
        <v>4701</v>
      </c>
      <c r="F869">
        <v>0</v>
      </c>
      <c r="G869" s="2">
        <v>43758</v>
      </c>
      <c r="H869">
        <v>42</v>
      </c>
      <c r="I869">
        <v>10</v>
      </c>
      <c r="J869">
        <v>2019</v>
      </c>
      <c r="K869">
        <v>0</v>
      </c>
      <c r="L869" s="1" t="s">
        <v>36</v>
      </c>
    </row>
    <row r="870" spans="1:12" x14ac:dyDescent="0.45">
      <c r="A870" s="1" t="s">
        <v>37</v>
      </c>
      <c r="B870">
        <v>2018</v>
      </c>
      <c r="C870">
        <v>44</v>
      </c>
      <c r="D870">
        <v>10500.55</v>
      </c>
      <c r="E870">
        <v>3170</v>
      </c>
      <c r="F870">
        <v>0</v>
      </c>
      <c r="G870" s="2">
        <v>43436</v>
      </c>
      <c r="H870">
        <v>48</v>
      </c>
      <c r="I870">
        <v>11</v>
      </c>
      <c r="J870">
        <v>2018</v>
      </c>
      <c r="K870">
        <v>0</v>
      </c>
      <c r="L870" s="1" t="s">
        <v>36</v>
      </c>
    </row>
    <row r="871" spans="1:12" x14ac:dyDescent="0.45">
      <c r="A871" s="1" t="s">
        <v>1</v>
      </c>
      <c r="B871">
        <v>2020</v>
      </c>
      <c r="C871">
        <v>43</v>
      </c>
      <c r="D871">
        <v>2037927.05</v>
      </c>
      <c r="E871">
        <v>158228</v>
      </c>
      <c r="F871">
        <v>0</v>
      </c>
      <c r="G871" s="2">
        <v>44164</v>
      </c>
      <c r="H871">
        <v>48</v>
      </c>
      <c r="I871">
        <v>11</v>
      </c>
      <c r="J871">
        <v>2020</v>
      </c>
      <c r="K871">
        <v>0</v>
      </c>
      <c r="L871" s="1" t="s">
        <v>0</v>
      </c>
    </row>
    <row r="872" spans="1:12" x14ac:dyDescent="0.45">
      <c r="A872" s="1" t="s">
        <v>53</v>
      </c>
      <c r="B872">
        <v>2020</v>
      </c>
      <c r="C872">
        <v>45</v>
      </c>
      <c r="D872">
        <v>240</v>
      </c>
      <c r="E872">
        <v>4</v>
      </c>
      <c r="F872">
        <v>0</v>
      </c>
      <c r="G872" s="2">
        <v>44178</v>
      </c>
      <c r="H872">
        <v>50</v>
      </c>
      <c r="I872">
        <v>12</v>
      </c>
      <c r="J872">
        <v>2020</v>
      </c>
      <c r="K872">
        <v>0</v>
      </c>
      <c r="L872" s="1" t="s">
        <v>52</v>
      </c>
    </row>
    <row r="873" spans="1:12" x14ac:dyDescent="0.45">
      <c r="A873" s="1" t="s">
        <v>7</v>
      </c>
      <c r="B873">
        <v>2019</v>
      </c>
      <c r="C873">
        <v>30</v>
      </c>
      <c r="D873">
        <v>29986.51</v>
      </c>
      <c r="E873">
        <v>2692</v>
      </c>
      <c r="F873">
        <v>0</v>
      </c>
      <c r="G873" s="2">
        <v>43709</v>
      </c>
      <c r="H873">
        <v>35</v>
      </c>
      <c r="I873">
        <v>8</v>
      </c>
      <c r="J873">
        <v>2019</v>
      </c>
      <c r="K873">
        <v>0</v>
      </c>
      <c r="L873" s="1" t="s">
        <v>6</v>
      </c>
    </row>
    <row r="874" spans="1:12" x14ac:dyDescent="0.45">
      <c r="A874" s="1" t="s">
        <v>7</v>
      </c>
      <c r="B874">
        <v>2019</v>
      </c>
      <c r="C874">
        <v>21</v>
      </c>
      <c r="D874">
        <v>37770.730000000003</v>
      </c>
      <c r="E874">
        <v>3463</v>
      </c>
      <c r="F874">
        <v>0</v>
      </c>
      <c r="G874" s="2">
        <v>43646</v>
      </c>
      <c r="H874">
        <v>26</v>
      </c>
      <c r="I874">
        <v>6</v>
      </c>
      <c r="J874">
        <v>2019</v>
      </c>
      <c r="K874">
        <v>0</v>
      </c>
      <c r="L874" s="1" t="s">
        <v>6</v>
      </c>
    </row>
    <row r="875" spans="1:12" x14ac:dyDescent="0.45">
      <c r="A875" s="1" t="s">
        <v>5</v>
      </c>
      <c r="B875">
        <v>2019</v>
      </c>
      <c r="C875">
        <v>6</v>
      </c>
      <c r="D875">
        <v>5942.99</v>
      </c>
      <c r="E875">
        <v>203</v>
      </c>
      <c r="F875">
        <v>0</v>
      </c>
      <c r="G875" s="2">
        <v>43541</v>
      </c>
      <c r="H875">
        <v>11</v>
      </c>
      <c r="I875">
        <v>3</v>
      </c>
      <c r="J875">
        <v>2019</v>
      </c>
      <c r="K875">
        <v>0</v>
      </c>
      <c r="L875" s="1" t="s">
        <v>4</v>
      </c>
    </row>
    <row r="876" spans="1:12" x14ac:dyDescent="0.45">
      <c r="A876" s="1" t="s">
        <v>13</v>
      </c>
      <c r="B876">
        <v>2018</v>
      </c>
      <c r="C876">
        <v>48</v>
      </c>
      <c r="D876">
        <v>4510.72</v>
      </c>
      <c r="E876">
        <v>64</v>
      </c>
      <c r="F876">
        <v>0</v>
      </c>
      <c r="G876" s="2">
        <v>43464</v>
      </c>
      <c r="H876">
        <v>52</v>
      </c>
      <c r="I876">
        <v>12</v>
      </c>
      <c r="J876">
        <v>2018</v>
      </c>
      <c r="K876">
        <v>0</v>
      </c>
      <c r="L876" s="1" t="s">
        <v>12</v>
      </c>
    </row>
    <row r="877" spans="1:12" x14ac:dyDescent="0.45">
      <c r="A877" s="1" t="s">
        <v>3</v>
      </c>
      <c r="B877">
        <v>2018</v>
      </c>
      <c r="C877">
        <v>18</v>
      </c>
      <c r="D877">
        <v>967.37</v>
      </c>
      <c r="E877">
        <v>13</v>
      </c>
      <c r="F877">
        <v>0</v>
      </c>
      <c r="G877" s="2">
        <v>43254</v>
      </c>
      <c r="H877">
        <v>22</v>
      </c>
      <c r="I877">
        <v>5</v>
      </c>
      <c r="J877">
        <v>2018</v>
      </c>
      <c r="K877">
        <v>0</v>
      </c>
      <c r="L877" s="1" t="s">
        <v>2</v>
      </c>
    </row>
    <row r="878" spans="1:12" x14ac:dyDescent="0.45">
      <c r="A878" s="1" t="s">
        <v>17</v>
      </c>
      <c r="B878">
        <v>2017</v>
      </c>
      <c r="C878">
        <v>52</v>
      </c>
      <c r="D878">
        <v>547.47</v>
      </c>
      <c r="E878">
        <v>2</v>
      </c>
      <c r="F878">
        <v>0</v>
      </c>
      <c r="G878" s="2">
        <v>43128</v>
      </c>
      <c r="H878">
        <v>4</v>
      </c>
      <c r="I878">
        <v>1</v>
      </c>
      <c r="J878">
        <v>2018</v>
      </c>
      <c r="K878">
        <v>1</v>
      </c>
      <c r="L878" s="1" t="s">
        <v>16</v>
      </c>
    </row>
    <row r="879" spans="1:12" x14ac:dyDescent="0.45">
      <c r="A879" s="1" t="s">
        <v>47</v>
      </c>
      <c r="B879">
        <v>2020</v>
      </c>
      <c r="C879">
        <v>29</v>
      </c>
      <c r="D879">
        <v>2765434.22</v>
      </c>
      <c r="E879">
        <v>638931</v>
      </c>
      <c r="F879">
        <v>0</v>
      </c>
      <c r="G879" s="2">
        <v>44066</v>
      </c>
      <c r="H879">
        <v>34</v>
      </c>
      <c r="I879">
        <v>8</v>
      </c>
      <c r="J879">
        <v>2020</v>
      </c>
      <c r="K879">
        <v>0</v>
      </c>
      <c r="L879" s="1" t="s">
        <v>46</v>
      </c>
    </row>
    <row r="880" spans="1:12" x14ac:dyDescent="0.45">
      <c r="A880" s="1" t="s">
        <v>49</v>
      </c>
      <c r="B880">
        <v>2018</v>
      </c>
      <c r="C880">
        <v>52</v>
      </c>
      <c r="D880">
        <v>1884774.53</v>
      </c>
      <c r="E880">
        <v>677174</v>
      </c>
      <c r="F880">
        <v>0</v>
      </c>
      <c r="G880" s="2">
        <v>43492</v>
      </c>
      <c r="H880">
        <v>4</v>
      </c>
      <c r="I880">
        <v>1</v>
      </c>
      <c r="J880">
        <v>2019</v>
      </c>
      <c r="K880">
        <v>1</v>
      </c>
      <c r="L880" s="1" t="s">
        <v>48</v>
      </c>
    </row>
    <row r="881" spans="1:12" x14ac:dyDescent="0.45">
      <c r="A881" s="1" t="s">
        <v>37</v>
      </c>
      <c r="B881">
        <v>2020</v>
      </c>
      <c r="C881">
        <v>18</v>
      </c>
      <c r="D881">
        <v>36658.07</v>
      </c>
      <c r="E881">
        <v>8035</v>
      </c>
      <c r="F881">
        <v>0</v>
      </c>
      <c r="G881" s="2">
        <v>43989</v>
      </c>
      <c r="H881">
        <v>23</v>
      </c>
      <c r="I881">
        <v>6</v>
      </c>
      <c r="J881">
        <v>2020</v>
      </c>
      <c r="K881">
        <v>0</v>
      </c>
      <c r="L881" s="1" t="s">
        <v>36</v>
      </c>
    </row>
    <row r="882" spans="1:12" x14ac:dyDescent="0.45">
      <c r="A882" s="1" t="s">
        <v>19</v>
      </c>
      <c r="B882">
        <v>2020</v>
      </c>
      <c r="C882">
        <v>9</v>
      </c>
      <c r="D882">
        <v>13299.24</v>
      </c>
      <c r="E882">
        <v>691</v>
      </c>
      <c r="F882">
        <v>0</v>
      </c>
      <c r="G882" s="2">
        <v>43926</v>
      </c>
      <c r="H882">
        <v>14</v>
      </c>
      <c r="I882">
        <v>4</v>
      </c>
      <c r="J882">
        <v>2020</v>
      </c>
      <c r="K882">
        <v>0</v>
      </c>
      <c r="L882" s="1" t="s">
        <v>18</v>
      </c>
    </row>
    <row r="883" spans="1:12" x14ac:dyDescent="0.45">
      <c r="A883" s="1" t="s">
        <v>27</v>
      </c>
      <c r="B883">
        <v>2019</v>
      </c>
      <c r="C883">
        <v>10</v>
      </c>
      <c r="D883">
        <v>-49.4</v>
      </c>
      <c r="E883">
        <v>-7</v>
      </c>
      <c r="F883">
        <v>0</v>
      </c>
      <c r="G883" s="2">
        <v>43569</v>
      </c>
      <c r="H883">
        <v>15</v>
      </c>
      <c r="I883">
        <v>4</v>
      </c>
      <c r="J883">
        <v>2019</v>
      </c>
      <c r="K883">
        <v>0</v>
      </c>
      <c r="L883" s="1" t="s">
        <v>26</v>
      </c>
    </row>
    <row r="884" spans="1:12" x14ac:dyDescent="0.45">
      <c r="A884" s="1" t="s">
        <v>47</v>
      </c>
      <c r="B884">
        <v>2018</v>
      </c>
      <c r="C884">
        <v>49</v>
      </c>
      <c r="D884">
        <v>840751.87</v>
      </c>
      <c r="E884">
        <v>210705</v>
      </c>
      <c r="F884">
        <v>0</v>
      </c>
      <c r="G884" s="2">
        <v>43471</v>
      </c>
      <c r="H884">
        <v>1</v>
      </c>
      <c r="I884">
        <v>1</v>
      </c>
      <c r="J884">
        <v>2019</v>
      </c>
      <c r="K884">
        <v>1</v>
      </c>
      <c r="L884" s="1" t="s">
        <v>46</v>
      </c>
    </row>
    <row r="885" spans="1:12" x14ac:dyDescent="0.45">
      <c r="A885" s="1" t="s">
        <v>41</v>
      </c>
      <c r="B885">
        <v>2019</v>
      </c>
      <c r="C885">
        <v>49</v>
      </c>
      <c r="D885">
        <v>792569.53</v>
      </c>
      <c r="E885">
        <v>264652</v>
      </c>
      <c r="F885">
        <v>0</v>
      </c>
      <c r="G885" s="2">
        <v>43842</v>
      </c>
      <c r="H885">
        <v>2</v>
      </c>
      <c r="I885">
        <v>1</v>
      </c>
      <c r="J885">
        <v>2020</v>
      </c>
      <c r="K885">
        <v>1</v>
      </c>
      <c r="L885" s="1" t="s">
        <v>40</v>
      </c>
    </row>
    <row r="886" spans="1:12" x14ac:dyDescent="0.45">
      <c r="A886" s="1" t="s">
        <v>21</v>
      </c>
      <c r="B886">
        <v>2019</v>
      </c>
      <c r="C886">
        <v>34</v>
      </c>
      <c r="D886">
        <v>13689344.550000001</v>
      </c>
      <c r="E886">
        <v>1783687</v>
      </c>
      <c r="F886">
        <v>0</v>
      </c>
      <c r="G886" s="2">
        <v>43737</v>
      </c>
      <c r="H886">
        <v>39</v>
      </c>
      <c r="I886">
        <v>9</v>
      </c>
      <c r="J886">
        <v>2019</v>
      </c>
      <c r="K886">
        <v>0</v>
      </c>
      <c r="L886" s="1" t="s">
        <v>20</v>
      </c>
    </row>
    <row r="887" spans="1:12" x14ac:dyDescent="0.45">
      <c r="A887" s="1" t="s">
        <v>49</v>
      </c>
      <c r="B887">
        <v>2020</v>
      </c>
      <c r="C887">
        <v>43</v>
      </c>
      <c r="D887">
        <v>2458176.64</v>
      </c>
      <c r="E887">
        <v>707050</v>
      </c>
      <c r="F887">
        <v>0</v>
      </c>
      <c r="G887" s="2">
        <v>44164</v>
      </c>
      <c r="H887">
        <v>48</v>
      </c>
      <c r="I887">
        <v>11</v>
      </c>
      <c r="J887">
        <v>2020</v>
      </c>
      <c r="K887">
        <v>0</v>
      </c>
      <c r="L887" s="1" t="s">
        <v>48</v>
      </c>
    </row>
    <row r="888" spans="1:12" x14ac:dyDescent="0.45">
      <c r="A888" s="1" t="s">
        <v>49</v>
      </c>
      <c r="B888">
        <v>2019</v>
      </c>
      <c r="C888">
        <v>5</v>
      </c>
      <c r="D888">
        <v>2340867.52</v>
      </c>
      <c r="E888">
        <v>750044</v>
      </c>
      <c r="F888">
        <v>0</v>
      </c>
      <c r="G888" s="2">
        <v>43534</v>
      </c>
      <c r="H888">
        <v>10</v>
      </c>
      <c r="I888">
        <v>3</v>
      </c>
      <c r="J888">
        <v>2019</v>
      </c>
      <c r="K888">
        <v>0</v>
      </c>
      <c r="L888" s="1" t="s">
        <v>48</v>
      </c>
    </row>
    <row r="889" spans="1:12" x14ac:dyDescent="0.45">
      <c r="A889" s="1" t="s">
        <v>19</v>
      </c>
      <c r="B889">
        <v>2019</v>
      </c>
      <c r="C889">
        <v>13</v>
      </c>
      <c r="D889">
        <v>36978.07</v>
      </c>
      <c r="E889">
        <v>1836</v>
      </c>
      <c r="F889">
        <v>0</v>
      </c>
      <c r="G889" s="2">
        <v>43590</v>
      </c>
      <c r="H889">
        <v>18</v>
      </c>
      <c r="I889">
        <v>4</v>
      </c>
      <c r="J889">
        <v>2019</v>
      </c>
      <c r="K889">
        <v>0</v>
      </c>
      <c r="L889" s="1" t="s">
        <v>18</v>
      </c>
    </row>
    <row r="890" spans="1:12" x14ac:dyDescent="0.45">
      <c r="A890" s="1" t="s">
        <v>45</v>
      </c>
      <c r="B890">
        <v>2019</v>
      </c>
      <c r="C890">
        <v>5</v>
      </c>
      <c r="D890">
        <v>10256.17</v>
      </c>
      <c r="E890">
        <v>2441</v>
      </c>
      <c r="F890">
        <v>0</v>
      </c>
      <c r="G890" s="2">
        <v>43534</v>
      </c>
      <c r="H890">
        <v>10</v>
      </c>
      <c r="I890">
        <v>3</v>
      </c>
      <c r="J890">
        <v>2019</v>
      </c>
      <c r="K890">
        <v>0</v>
      </c>
      <c r="L890" s="1" t="s">
        <v>44</v>
      </c>
    </row>
    <row r="891" spans="1:12" x14ac:dyDescent="0.45">
      <c r="A891" s="1" t="s">
        <v>15</v>
      </c>
      <c r="B891">
        <v>2019</v>
      </c>
      <c r="C891">
        <v>38</v>
      </c>
      <c r="D891">
        <v>-154.22</v>
      </c>
      <c r="E891">
        <v>-22</v>
      </c>
      <c r="F891">
        <v>0</v>
      </c>
      <c r="G891" s="2">
        <v>43765</v>
      </c>
      <c r="H891">
        <v>43</v>
      </c>
      <c r="I891">
        <v>10</v>
      </c>
      <c r="J891">
        <v>2019</v>
      </c>
      <c r="K891">
        <v>0</v>
      </c>
      <c r="L891" s="1" t="s">
        <v>14</v>
      </c>
    </row>
    <row r="892" spans="1:12" x14ac:dyDescent="0.45">
      <c r="A892" s="1" t="s">
        <v>7</v>
      </c>
      <c r="B892">
        <v>2018</v>
      </c>
      <c r="C892">
        <v>27</v>
      </c>
      <c r="D892">
        <v>53217.31</v>
      </c>
      <c r="E892">
        <v>4998</v>
      </c>
      <c r="F892">
        <v>0</v>
      </c>
      <c r="G892" s="2">
        <v>43317</v>
      </c>
      <c r="H892">
        <v>31</v>
      </c>
      <c r="I892">
        <v>7</v>
      </c>
      <c r="J892">
        <v>2018</v>
      </c>
      <c r="K892">
        <v>0</v>
      </c>
      <c r="L892" s="1" t="s">
        <v>6</v>
      </c>
    </row>
    <row r="893" spans="1:12" x14ac:dyDescent="0.45">
      <c r="A893" s="1" t="s">
        <v>23</v>
      </c>
      <c r="B893">
        <v>2019</v>
      </c>
      <c r="C893">
        <v>37</v>
      </c>
      <c r="D893">
        <v>54480.37</v>
      </c>
      <c r="E893">
        <v>7834</v>
      </c>
      <c r="F893">
        <v>0</v>
      </c>
      <c r="G893" s="2">
        <v>43758</v>
      </c>
      <c r="H893">
        <v>42</v>
      </c>
      <c r="I893">
        <v>10</v>
      </c>
      <c r="J893">
        <v>2019</v>
      </c>
      <c r="K893">
        <v>0</v>
      </c>
      <c r="L893" s="1" t="s">
        <v>22</v>
      </c>
    </row>
    <row r="894" spans="1:12" x14ac:dyDescent="0.45">
      <c r="A894" s="1" t="s">
        <v>72</v>
      </c>
      <c r="B894">
        <v>2020</v>
      </c>
      <c r="C894">
        <v>20</v>
      </c>
      <c r="D894">
        <v>494.78</v>
      </c>
      <c r="E894">
        <v>11</v>
      </c>
      <c r="F894">
        <v>0</v>
      </c>
      <c r="G894" s="2">
        <v>44003</v>
      </c>
      <c r="H894">
        <v>25</v>
      </c>
      <c r="I894">
        <v>6</v>
      </c>
      <c r="J894">
        <v>2020</v>
      </c>
      <c r="K894">
        <v>0</v>
      </c>
      <c r="L894" s="1"/>
    </row>
    <row r="895" spans="1:12" x14ac:dyDescent="0.45">
      <c r="A895" s="1" t="s">
        <v>29</v>
      </c>
      <c r="B895">
        <v>2019</v>
      </c>
      <c r="C895">
        <v>8</v>
      </c>
      <c r="D895">
        <v>3042.36</v>
      </c>
      <c r="E895">
        <v>39</v>
      </c>
      <c r="F895">
        <v>0</v>
      </c>
      <c r="G895" s="2">
        <v>43555</v>
      </c>
      <c r="H895">
        <v>13</v>
      </c>
      <c r="I895">
        <v>3</v>
      </c>
      <c r="J895">
        <v>2019</v>
      </c>
      <c r="K895">
        <v>0</v>
      </c>
      <c r="L895" s="1" t="s">
        <v>28</v>
      </c>
    </row>
    <row r="896" spans="1:12" x14ac:dyDescent="0.45">
      <c r="A896" s="1" t="s">
        <v>35</v>
      </c>
      <c r="B896">
        <v>2018</v>
      </c>
      <c r="C896">
        <v>39</v>
      </c>
      <c r="D896">
        <v>5707.35</v>
      </c>
      <c r="E896">
        <v>1480</v>
      </c>
      <c r="F896">
        <v>0</v>
      </c>
      <c r="G896" s="2">
        <v>43401</v>
      </c>
      <c r="H896">
        <v>43</v>
      </c>
      <c r="I896">
        <v>10</v>
      </c>
      <c r="J896">
        <v>2018</v>
      </c>
      <c r="K896">
        <v>0</v>
      </c>
      <c r="L896" s="1" t="s">
        <v>34</v>
      </c>
    </row>
    <row r="897" spans="1:12" x14ac:dyDescent="0.45">
      <c r="A897" s="1" t="s">
        <v>19</v>
      </c>
      <c r="B897">
        <v>2020</v>
      </c>
      <c r="C897">
        <v>49</v>
      </c>
      <c r="D897">
        <v>12037.48</v>
      </c>
      <c r="E897">
        <v>532</v>
      </c>
      <c r="F897">
        <v>0</v>
      </c>
      <c r="G897" s="2">
        <v>44206</v>
      </c>
      <c r="H897">
        <v>2</v>
      </c>
      <c r="I897">
        <v>1</v>
      </c>
      <c r="J897">
        <v>2021</v>
      </c>
      <c r="K897">
        <v>1</v>
      </c>
      <c r="L897" s="1" t="s">
        <v>18</v>
      </c>
    </row>
    <row r="898" spans="1:12" x14ac:dyDescent="0.45">
      <c r="A898" s="1" t="s">
        <v>21</v>
      </c>
      <c r="B898">
        <v>2018</v>
      </c>
      <c r="C898">
        <v>32</v>
      </c>
      <c r="D898">
        <v>12665093.68</v>
      </c>
      <c r="E898">
        <v>1483513</v>
      </c>
      <c r="F898">
        <v>0</v>
      </c>
      <c r="G898" s="2">
        <v>43352</v>
      </c>
      <c r="H898">
        <v>36</v>
      </c>
      <c r="I898">
        <v>9</v>
      </c>
      <c r="J898">
        <v>2018</v>
      </c>
      <c r="K898">
        <v>0</v>
      </c>
      <c r="L898" s="1" t="s">
        <v>20</v>
      </c>
    </row>
    <row r="899" spans="1:12" x14ac:dyDescent="0.45">
      <c r="A899" s="1" t="s">
        <v>31</v>
      </c>
      <c r="B899">
        <v>2020</v>
      </c>
      <c r="C899">
        <v>5</v>
      </c>
      <c r="D899">
        <v>212489.73</v>
      </c>
      <c r="E899">
        <v>69141</v>
      </c>
      <c r="F899">
        <v>0</v>
      </c>
      <c r="G899" s="2">
        <v>43898</v>
      </c>
      <c r="H899">
        <v>10</v>
      </c>
      <c r="I899">
        <v>3</v>
      </c>
      <c r="J899">
        <v>2020</v>
      </c>
      <c r="K899">
        <v>0</v>
      </c>
      <c r="L899" s="1" t="s">
        <v>30</v>
      </c>
    </row>
    <row r="900" spans="1:12" x14ac:dyDescent="0.45">
      <c r="A900" s="1" t="s">
        <v>17</v>
      </c>
      <c r="B900">
        <v>2020</v>
      </c>
      <c r="C900">
        <v>22</v>
      </c>
      <c r="D900">
        <v>208739.02</v>
      </c>
      <c r="E900">
        <v>2168</v>
      </c>
      <c r="F900">
        <v>0</v>
      </c>
      <c r="G900" s="2">
        <v>44017</v>
      </c>
      <c r="H900">
        <v>27</v>
      </c>
      <c r="I900">
        <v>7</v>
      </c>
      <c r="J900">
        <v>2020</v>
      </c>
      <c r="K900">
        <v>0</v>
      </c>
      <c r="L900" s="1" t="s">
        <v>16</v>
      </c>
    </row>
    <row r="901" spans="1:12" x14ac:dyDescent="0.45">
      <c r="A901" s="1" t="s">
        <v>1</v>
      </c>
      <c r="B901">
        <v>2019</v>
      </c>
      <c r="C901">
        <v>28</v>
      </c>
      <c r="D901">
        <v>1327118.82</v>
      </c>
      <c r="E901">
        <v>120246</v>
      </c>
      <c r="F901">
        <v>0</v>
      </c>
      <c r="G901" s="2">
        <v>43695</v>
      </c>
      <c r="H901">
        <v>33</v>
      </c>
      <c r="I901">
        <v>8</v>
      </c>
      <c r="J901">
        <v>2019</v>
      </c>
      <c r="K901">
        <v>0</v>
      </c>
      <c r="L901" s="1" t="s">
        <v>0</v>
      </c>
    </row>
    <row r="902" spans="1:12" x14ac:dyDescent="0.45">
      <c r="A902" s="1" t="s">
        <v>17</v>
      </c>
      <c r="B902">
        <v>2020</v>
      </c>
      <c r="C902">
        <v>42</v>
      </c>
      <c r="D902">
        <v>2601.52</v>
      </c>
      <c r="E902">
        <v>74</v>
      </c>
      <c r="F902">
        <v>0</v>
      </c>
      <c r="G902" s="2">
        <v>44157</v>
      </c>
      <c r="H902">
        <v>47</v>
      </c>
      <c r="I902">
        <v>11</v>
      </c>
      <c r="J902">
        <v>2020</v>
      </c>
      <c r="K902">
        <v>0</v>
      </c>
      <c r="L902" s="1" t="s">
        <v>16</v>
      </c>
    </row>
    <row r="903" spans="1:12" x14ac:dyDescent="0.45">
      <c r="A903" s="1" t="s">
        <v>53</v>
      </c>
      <c r="B903">
        <v>2018</v>
      </c>
      <c r="C903">
        <v>49</v>
      </c>
      <c r="D903">
        <v>250</v>
      </c>
      <c r="E903">
        <v>1</v>
      </c>
      <c r="F903">
        <v>0</v>
      </c>
      <c r="G903" s="2">
        <v>43471</v>
      </c>
      <c r="H903">
        <v>1</v>
      </c>
      <c r="I903">
        <v>1</v>
      </c>
      <c r="J903">
        <v>2019</v>
      </c>
      <c r="K903">
        <v>1</v>
      </c>
      <c r="L903" s="1" t="s">
        <v>52</v>
      </c>
    </row>
    <row r="904" spans="1:12" x14ac:dyDescent="0.45">
      <c r="A904" s="1" t="s">
        <v>15</v>
      </c>
      <c r="B904">
        <v>2020</v>
      </c>
      <c r="C904">
        <v>32</v>
      </c>
      <c r="D904">
        <v>-1294.56</v>
      </c>
      <c r="E904">
        <v>-312</v>
      </c>
      <c r="F904">
        <v>0</v>
      </c>
      <c r="G904" s="2">
        <v>44087</v>
      </c>
      <c r="H904">
        <v>37</v>
      </c>
      <c r="I904">
        <v>9</v>
      </c>
      <c r="J904">
        <v>2020</v>
      </c>
      <c r="K904">
        <v>0</v>
      </c>
      <c r="L904" s="1" t="s">
        <v>14</v>
      </c>
    </row>
    <row r="905" spans="1:12" x14ac:dyDescent="0.45">
      <c r="A905" s="1" t="s">
        <v>15</v>
      </c>
      <c r="B905">
        <v>2020</v>
      </c>
      <c r="C905">
        <v>24</v>
      </c>
      <c r="D905">
        <v>2027.16</v>
      </c>
      <c r="E905">
        <v>156</v>
      </c>
      <c r="F905">
        <v>0</v>
      </c>
      <c r="G905" s="2">
        <v>44031</v>
      </c>
      <c r="H905">
        <v>29</v>
      </c>
      <c r="I905">
        <v>7</v>
      </c>
      <c r="J905">
        <v>2020</v>
      </c>
      <c r="K905">
        <v>0</v>
      </c>
      <c r="L905" s="1" t="s">
        <v>14</v>
      </c>
    </row>
    <row r="906" spans="1:12" x14ac:dyDescent="0.45">
      <c r="A906" s="1" t="s">
        <v>23</v>
      </c>
      <c r="B906">
        <v>2019</v>
      </c>
      <c r="C906">
        <v>8</v>
      </c>
      <c r="D906">
        <v>79215.44</v>
      </c>
      <c r="E906">
        <v>4653</v>
      </c>
      <c r="F906">
        <v>0</v>
      </c>
      <c r="G906" s="2">
        <v>43555</v>
      </c>
      <c r="H906">
        <v>13</v>
      </c>
      <c r="I906">
        <v>3</v>
      </c>
      <c r="J906">
        <v>2019</v>
      </c>
      <c r="K906">
        <v>0</v>
      </c>
      <c r="L906" s="1" t="s">
        <v>22</v>
      </c>
    </row>
    <row r="907" spans="1:12" x14ac:dyDescent="0.45">
      <c r="A907" s="1" t="s">
        <v>3</v>
      </c>
      <c r="B907">
        <v>2020</v>
      </c>
      <c r="C907">
        <v>6</v>
      </c>
      <c r="D907">
        <v>0</v>
      </c>
      <c r="E907">
        <v>0</v>
      </c>
      <c r="F907">
        <v>0</v>
      </c>
      <c r="G907" s="2">
        <v>43905</v>
      </c>
      <c r="H907">
        <v>11</v>
      </c>
      <c r="I907">
        <v>3</v>
      </c>
      <c r="J907">
        <v>2020</v>
      </c>
      <c r="K907">
        <v>0</v>
      </c>
      <c r="L907" s="1" t="s">
        <v>2</v>
      </c>
    </row>
    <row r="908" spans="1:12" x14ac:dyDescent="0.45">
      <c r="A908" s="1" t="s">
        <v>39</v>
      </c>
      <c r="B908">
        <v>2018</v>
      </c>
      <c r="C908">
        <v>16</v>
      </c>
      <c r="D908">
        <v>-607.09</v>
      </c>
      <c r="E908">
        <v>-1</v>
      </c>
      <c r="F908">
        <v>0</v>
      </c>
      <c r="G908" s="2">
        <v>43240</v>
      </c>
      <c r="H908">
        <v>20</v>
      </c>
      <c r="I908">
        <v>5</v>
      </c>
      <c r="J908">
        <v>2018</v>
      </c>
      <c r="K908">
        <v>0</v>
      </c>
      <c r="L908" s="1" t="s">
        <v>38</v>
      </c>
    </row>
    <row r="909" spans="1:12" x14ac:dyDescent="0.45">
      <c r="A909" s="1" t="s">
        <v>3</v>
      </c>
      <c r="B909">
        <v>2018</v>
      </c>
      <c r="C909">
        <v>43</v>
      </c>
      <c r="D909">
        <v>0</v>
      </c>
      <c r="E909">
        <v>0</v>
      </c>
      <c r="F909">
        <v>0</v>
      </c>
      <c r="G909" s="2">
        <v>43429</v>
      </c>
      <c r="H909">
        <v>47</v>
      </c>
      <c r="I909">
        <v>11</v>
      </c>
      <c r="J909">
        <v>2018</v>
      </c>
      <c r="K909">
        <v>0</v>
      </c>
      <c r="L909" s="1" t="s">
        <v>2</v>
      </c>
    </row>
    <row r="910" spans="1:12" x14ac:dyDescent="0.45">
      <c r="A910" s="1" t="s">
        <v>39</v>
      </c>
      <c r="B910">
        <v>2018</v>
      </c>
      <c r="C910">
        <v>8</v>
      </c>
      <c r="D910">
        <v>183.42</v>
      </c>
      <c r="E910">
        <v>9</v>
      </c>
      <c r="F910">
        <v>0</v>
      </c>
      <c r="G910" s="2">
        <v>43184</v>
      </c>
      <c r="H910">
        <v>12</v>
      </c>
      <c r="I910">
        <v>3</v>
      </c>
      <c r="J910">
        <v>2018</v>
      </c>
      <c r="K910">
        <v>0</v>
      </c>
      <c r="L910" s="1" t="s">
        <v>38</v>
      </c>
    </row>
    <row r="911" spans="1:12" x14ac:dyDescent="0.45">
      <c r="A911" s="1" t="s">
        <v>17</v>
      </c>
      <c r="B911">
        <v>2020</v>
      </c>
      <c r="C911">
        <v>51</v>
      </c>
      <c r="D911">
        <v>2519.58</v>
      </c>
      <c r="E911">
        <v>21</v>
      </c>
      <c r="F911">
        <v>478</v>
      </c>
      <c r="G911" s="2">
        <v>44220</v>
      </c>
      <c r="H911">
        <v>4</v>
      </c>
      <c r="I911">
        <v>1</v>
      </c>
      <c r="J911">
        <v>2021</v>
      </c>
      <c r="K911">
        <v>1</v>
      </c>
      <c r="L911" s="1" t="s">
        <v>16</v>
      </c>
    </row>
    <row r="912" spans="1:12" x14ac:dyDescent="0.45">
      <c r="A912" s="1" t="s">
        <v>21</v>
      </c>
      <c r="B912">
        <v>2020</v>
      </c>
      <c r="C912">
        <v>51</v>
      </c>
      <c r="D912">
        <v>15817050.619999999</v>
      </c>
      <c r="E912">
        <v>1266216</v>
      </c>
      <c r="F912">
        <v>6925155</v>
      </c>
      <c r="G912" s="2">
        <v>44220</v>
      </c>
      <c r="H912">
        <v>4</v>
      </c>
      <c r="I912">
        <v>1</v>
      </c>
      <c r="J912">
        <v>2021</v>
      </c>
      <c r="K912">
        <v>1</v>
      </c>
      <c r="L912" s="1" t="s">
        <v>20</v>
      </c>
    </row>
    <row r="913" spans="1:12" x14ac:dyDescent="0.45">
      <c r="A913" s="1" t="s">
        <v>51</v>
      </c>
      <c r="B913">
        <v>2021</v>
      </c>
      <c r="C913">
        <v>1</v>
      </c>
      <c r="D913">
        <v>323496.53000000003</v>
      </c>
      <c r="E913">
        <v>63678</v>
      </c>
      <c r="F913">
        <v>290907</v>
      </c>
      <c r="G913" s="2">
        <v>44234</v>
      </c>
      <c r="H913">
        <v>6</v>
      </c>
      <c r="I913">
        <v>2</v>
      </c>
      <c r="J913">
        <v>2021</v>
      </c>
      <c r="K913">
        <v>1</v>
      </c>
      <c r="L913" s="1" t="s">
        <v>50</v>
      </c>
    </row>
    <row r="914" spans="1:12" x14ac:dyDescent="0.45">
      <c r="A914" s="1" t="s">
        <v>31</v>
      </c>
      <c r="B914">
        <v>2018</v>
      </c>
      <c r="C914">
        <v>32</v>
      </c>
      <c r="D914">
        <v>165760.4</v>
      </c>
      <c r="E914">
        <v>44052</v>
      </c>
      <c r="F914">
        <v>0</v>
      </c>
      <c r="G914" s="2">
        <v>43352</v>
      </c>
      <c r="H914">
        <v>36</v>
      </c>
      <c r="I914">
        <v>9</v>
      </c>
      <c r="J914">
        <v>2018</v>
      </c>
      <c r="K914">
        <v>0</v>
      </c>
      <c r="L914" s="1" t="s">
        <v>30</v>
      </c>
    </row>
    <row r="915" spans="1:12" x14ac:dyDescent="0.45">
      <c r="A915" s="1" t="s">
        <v>49</v>
      </c>
      <c r="B915">
        <v>2018</v>
      </c>
      <c r="C915">
        <v>42</v>
      </c>
      <c r="D915">
        <v>1803040</v>
      </c>
      <c r="E915">
        <v>553811</v>
      </c>
      <c r="F915">
        <v>0</v>
      </c>
      <c r="G915" s="2">
        <v>43422</v>
      </c>
      <c r="H915">
        <v>46</v>
      </c>
      <c r="I915">
        <v>11</v>
      </c>
      <c r="J915">
        <v>2018</v>
      </c>
      <c r="K915">
        <v>0</v>
      </c>
      <c r="L915" s="1" t="s">
        <v>48</v>
      </c>
    </row>
    <row r="916" spans="1:12" x14ac:dyDescent="0.45">
      <c r="A916" s="1" t="s">
        <v>31</v>
      </c>
      <c r="B916">
        <v>2020</v>
      </c>
      <c r="C916">
        <v>32</v>
      </c>
      <c r="D916">
        <v>319706.07</v>
      </c>
      <c r="E916">
        <v>75277</v>
      </c>
      <c r="F916">
        <v>0</v>
      </c>
      <c r="G916" s="2">
        <v>44087</v>
      </c>
      <c r="H916">
        <v>37</v>
      </c>
      <c r="I916">
        <v>9</v>
      </c>
      <c r="J916">
        <v>2020</v>
      </c>
      <c r="K916">
        <v>0</v>
      </c>
      <c r="L916" s="1" t="s">
        <v>30</v>
      </c>
    </row>
    <row r="917" spans="1:12" x14ac:dyDescent="0.45">
      <c r="A917" s="1" t="s">
        <v>49</v>
      </c>
      <c r="B917">
        <v>2020</v>
      </c>
      <c r="C917">
        <v>42</v>
      </c>
      <c r="D917">
        <v>3312934.66</v>
      </c>
      <c r="E917">
        <v>1015052</v>
      </c>
      <c r="F917">
        <v>0</v>
      </c>
      <c r="G917" s="2">
        <v>44157</v>
      </c>
      <c r="H917">
        <v>47</v>
      </c>
      <c r="I917">
        <v>11</v>
      </c>
      <c r="J917">
        <v>2020</v>
      </c>
      <c r="K917">
        <v>0</v>
      </c>
      <c r="L917" s="1" t="s">
        <v>48</v>
      </c>
    </row>
    <row r="918" spans="1:12" x14ac:dyDescent="0.45">
      <c r="A918" s="1" t="s">
        <v>7</v>
      </c>
      <c r="B918">
        <v>2019</v>
      </c>
      <c r="C918">
        <v>24</v>
      </c>
      <c r="D918">
        <v>35979.660000000003</v>
      </c>
      <c r="E918">
        <v>3260</v>
      </c>
      <c r="F918">
        <v>0</v>
      </c>
      <c r="G918" s="2">
        <v>43667</v>
      </c>
      <c r="H918">
        <v>29</v>
      </c>
      <c r="I918">
        <v>7</v>
      </c>
      <c r="J918">
        <v>2019</v>
      </c>
      <c r="K918">
        <v>0</v>
      </c>
      <c r="L918" s="1" t="s">
        <v>6</v>
      </c>
    </row>
    <row r="919" spans="1:12" x14ac:dyDescent="0.45">
      <c r="A919" s="1" t="s">
        <v>5</v>
      </c>
      <c r="B919">
        <v>2019</v>
      </c>
      <c r="C919">
        <v>30</v>
      </c>
      <c r="D919">
        <v>1621.5</v>
      </c>
      <c r="E919">
        <v>48</v>
      </c>
      <c r="F919">
        <v>0</v>
      </c>
      <c r="G919" s="2">
        <v>43709</v>
      </c>
      <c r="H919">
        <v>35</v>
      </c>
      <c r="I919">
        <v>8</v>
      </c>
      <c r="J919">
        <v>2019</v>
      </c>
      <c r="K919">
        <v>0</v>
      </c>
      <c r="L919" s="1" t="s">
        <v>4</v>
      </c>
    </row>
    <row r="920" spans="1:12" x14ac:dyDescent="0.45">
      <c r="A920" s="1" t="s">
        <v>29</v>
      </c>
      <c r="B920">
        <v>2018</v>
      </c>
      <c r="C920">
        <v>13</v>
      </c>
      <c r="D920">
        <v>2595.71</v>
      </c>
      <c r="E920">
        <v>51</v>
      </c>
      <c r="F920">
        <v>0</v>
      </c>
      <c r="G920" s="2">
        <v>43219</v>
      </c>
      <c r="H920">
        <v>17</v>
      </c>
      <c r="I920">
        <v>4</v>
      </c>
      <c r="J920">
        <v>2018</v>
      </c>
      <c r="K920">
        <v>0</v>
      </c>
      <c r="L920" s="1" t="s">
        <v>28</v>
      </c>
    </row>
    <row r="921" spans="1:12" x14ac:dyDescent="0.45">
      <c r="A921" s="1" t="s">
        <v>7</v>
      </c>
      <c r="B921">
        <v>2020</v>
      </c>
      <c r="C921">
        <v>49</v>
      </c>
      <c r="D921">
        <v>50110.95</v>
      </c>
      <c r="E921">
        <v>4053</v>
      </c>
      <c r="F921">
        <v>0</v>
      </c>
      <c r="G921" s="2">
        <v>44206</v>
      </c>
      <c r="H921">
        <v>2</v>
      </c>
      <c r="I921">
        <v>1</v>
      </c>
      <c r="J921">
        <v>2021</v>
      </c>
      <c r="K921">
        <v>1</v>
      </c>
      <c r="L921" s="1" t="s">
        <v>6</v>
      </c>
    </row>
    <row r="922" spans="1:12" x14ac:dyDescent="0.45">
      <c r="A922" s="1" t="s">
        <v>21</v>
      </c>
      <c r="B922">
        <v>2020</v>
      </c>
      <c r="C922">
        <v>7</v>
      </c>
      <c r="D922">
        <v>14463441.529999999</v>
      </c>
      <c r="E922">
        <v>1951562</v>
      </c>
      <c r="F922">
        <v>0</v>
      </c>
      <c r="G922" s="2">
        <v>43912</v>
      </c>
      <c r="H922">
        <v>12</v>
      </c>
      <c r="I922">
        <v>3</v>
      </c>
      <c r="J922">
        <v>2020</v>
      </c>
      <c r="K922">
        <v>0</v>
      </c>
      <c r="L922" s="1" t="s">
        <v>20</v>
      </c>
    </row>
    <row r="923" spans="1:12" x14ac:dyDescent="0.45">
      <c r="A923" s="1" t="s">
        <v>41</v>
      </c>
      <c r="B923">
        <v>2020</v>
      </c>
      <c r="C923">
        <v>47</v>
      </c>
      <c r="D923">
        <v>932915.63</v>
      </c>
      <c r="E923">
        <v>263960</v>
      </c>
      <c r="F923">
        <v>0</v>
      </c>
      <c r="G923" s="2">
        <v>44192</v>
      </c>
      <c r="H923">
        <v>52</v>
      </c>
      <c r="I923">
        <v>12</v>
      </c>
      <c r="J923">
        <v>2020</v>
      </c>
      <c r="K923">
        <v>0</v>
      </c>
      <c r="L923" s="1" t="s">
        <v>40</v>
      </c>
    </row>
    <row r="924" spans="1:12" x14ac:dyDescent="0.45">
      <c r="A924" s="1" t="s">
        <v>47</v>
      </c>
      <c r="B924">
        <v>2020</v>
      </c>
      <c r="C924">
        <v>9</v>
      </c>
      <c r="D924">
        <v>2336227.81</v>
      </c>
      <c r="E924">
        <v>542986</v>
      </c>
      <c r="F924">
        <v>0</v>
      </c>
      <c r="G924" s="2">
        <v>43926</v>
      </c>
      <c r="H924">
        <v>14</v>
      </c>
      <c r="I924">
        <v>4</v>
      </c>
      <c r="J924">
        <v>2020</v>
      </c>
      <c r="K924">
        <v>0</v>
      </c>
      <c r="L924" s="1" t="s">
        <v>46</v>
      </c>
    </row>
    <row r="925" spans="1:12" x14ac:dyDescent="0.45">
      <c r="A925" s="1" t="s">
        <v>47</v>
      </c>
      <c r="B925">
        <v>2019</v>
      </c>
      <c r="C925">
        <v>25</v>
      </c>
      <c r="D925">
        <v>2565350.2999999998</v>
      </c>
      <c r="E925">
        <v>604283</v>
      </c>
      <c r="F925">
        <v>0</v>
      </c>
      <c r="G925" s="2">
        <v>43674</v>
      </c>
      <c r="H925">
        <v>30</v>
      </c>
      <c r="I925">
        <v>7</v>
      </c>
      <c r="J925">
        <v>2019</v>
      </c>
      <c r="K925">
        <v>0</v>
      </c>
      <c r="L925" s="1" t="s">
        <v>46</v>
      </c>
    </row>
    <row r="926" spans="1:12" x14ac:dyDescent="0.45">
      <c r="A926" s="1" t="s">
        <v>49</v>
      </c>
      <c r="B926">
        <v>2019</v>
      </c>
      <c r="C926">
        <v>27</v>
      </c>
      <c r="D926">
        <v>2744682.19</v>
      </c>
      <c r="E926">
        <v>769301</v>
      </c>
      <c r="F926">
        <v>0</v>
      </c>
      <c r="G926" s="2">
        <v>43688</v>
      </c>
      <c r="H926">
        <v>32</v>
      </c>
      <c r="I926">
        <v>8</v>
      </c>
      <c r="J926">
        <v>2019</v>
      </c>
      <c r="K926">
        <v>0</v>
      </c>
      <c r="L926" s="1" t="s">
        <v>48</v>
      </c>
    </row>
    <row r="927" spans="1:12" x14ac:dyDescent="0.45">
      <c r="A927" s="1" t="s">
        <v>1</v>
      </c>
      <c r="B927">
        <v>2018</v>
      </c>
      <c r="C927">
        <v>26</v>
      </c>
      <c r="D927">
        <v>1429751.18</v>
      </c>
      <c r="E927">
        <v>115353</v>
      </c>
      <c r="F927">
        <v>0</v>
      </c>
      <c r="G927" s="2">
        <v>43310</v>
      </c>
      <c r="H927">
        <v>30</v>
      </c>
      <c r="I927">
        <v>7</v>
      </c>
      <c r="J927">
        <v>2018</v>
      </c>
      <c r="K927">
        <v>0</v>
      </c>
      <c r="L927" s="1" t="s">
        <v>0</v>
      </c>
    </row>
    <row r="928" spans="1:12" x14ac:dyDescent="0.45">
      <c r="A928" s="1" t="s">
        <v>19</v>
      </c>
      <c r="B928">
        <v>2017</v>
      </c>
      <c r="C928">
        <v>51</v>
      </c>
      <c r="D928">
        <v>1871.19</v>
      </c>
      <c r="E928">
        <v>182</v>
      </c>
      <c r="F928">
        <v>0</v>
      </c>
      <c r="G928" s="2">
        <v>43121</v>
      </c>
      <c r="H928">
        <v>3</v>
      </c>
      <c r="I928">
        <v>1</v>
      </c>
      <c r="J928">
        <v>2018</v>
      </c>
      <c r="K928">
        <v>1</v>
      </c>
      <c r="L928" s="1" t="s">
        <v>18</v>
      </c>
    </row>
    <row r="929" spans="1:12" x14ac:dyDescent="0.45">
      <c r="A929" s="1" t="s">
        <v>53</v>
      </c>
      <c r="B929">
        <v>2018</v>
      </c>
      <c r="C929">
        <v>27</v>
      </c>
      <c r="D929">
        <v>457.03</v>
      </c>
      <c r="E929">
        <v>7</v>
      </c>
      <c r="F929">
        <v>0</v>
      </c>
      <c r="G929" s="2">
        <v>43317</v>
      </c>
      <c r="H929">
        <v>31</v>
      </c>
      <c r="I929">
        <v>7</v>
      </c>
      <c r="J929">
        <v>2018</v>
      </c>
      <c r="K929">
        <v>0</v>
      </c>
      <c r="L929" s="1" t="s">
        <v>52</v>
      </c>
    </row>
    <row r="930" spans="1:12" x14ac:dyDescent="0.45">
      <c r="A930" s="1" t="s">
        <v>7</v>
      </c>
      <c r="B930">
        <v>2020</v>
      </c>
      <c r="C930">
        <v>38</v>
      </c>
      <c r="D930">
        <v>45386.26</v>
      </c>
      <c r="E930">
        <v>3911</v>
      </c>
      <c r="F930">
        <v>0</v>
      </c>
      <c r="G930" s="2">
        <v>44129</v>
      </c>
      <c r="H930">
        <v>43</v>
      </c>
      <c r="I930">
        <v>10</v>
      </c>
      <c r="J930">
        <v>2020</v>
      </c>
      <c r="K930">
        <v>0</v>
      </c>
      <c r="L930" s="1" t="s">
        <v>6</v>
      </c>
    </row>
    <row r="931" spans="1:12" x14ac:dyDescent="0.45">
      <c r="A931" s="1" t="s">
        <v>7</v>
      </c>
      <c r="B931">
        <v>2019</v>
      </c>
      <c r="C931">
        <v>6</v>
      </c>
      <c r="D931">
        <v>46756.41</v>
      </c>
      <c r="E931">
        <v>4413</v>
      </c>
      <c r="F931">
        <v>0</v>
      </c>
      <c r="G931" s="2">
        <v>43541</v>
      </c>
      <c r="H931">
        <v>11</v>
      </c>
      <c r="I931">
        <v>3</v>
      </c>
      <c r="J931">
        <v>2019</v>
      </c>
      <c r="K931">
        <v>0</v>
      </c>
      <c r="L931" s="1" t="s">
        <v>6</v>
      </c>
    </row>
    <row r="932" spans="1:12" x14ac:dyDescent="0.45">
      <c r="A932" s="1" t="s">
        <v>13</v>
      </c>
      <c r="B932">
        <v>2020</v>
      </c>
      <c r="C932">
        <v>11</v>
      </c>
      <c r="D932">
        <v>5972.33</v>
      </c>
      <c r="E932">
        <v>86</v>
      </c>
      <c r="F932">
        <v>0</v>
      </c>
      <c r="G932" s="2">
        <v>43940</v>
      </c>
      <c r="H932">
        <v>16</v>
      </c>
      <c r="I932">
        <v>4</v>
      </c>
      <c r="J932">
        <v>2020</v>
      </c>
      <c r="K932">
        <v>0</v>
      </c>
      <c r="L932" s="1" t="s">
        <v>12</v>
      </c>
    </row>
    <row r="933" spans="1:12" x14ac:dyDescent="0.45">
      <c r="A933" s="1" t="s">
        <v>51</v>
      </c>
      <c r="B933">
        <v>2019</v>
      </c>
      <c r="C933">
        <v>6</v>
      </c>
      <c r="D933">
        <v>55075.72</v>
      </c>
      <c r="E933">
        <v>7397</v>
      </c>
      <c r="F933">
        <v>0</v>
      </c>
      <c r="G933" s="2">
        <v>43541</v>
      </c>
      <c r="H933">
        <v>11</v>
      </c>
      <c r="I933">
        <v>3</v>
      </c>
      <c r="J933">
        <v>2019</v>
      </c>
      <c r="K933">
        <v>0</v>
      </c>
      <c r="L933" s="1" t="s">
        <v>50</v>
      </c>
    </row>
    <row r="934" spans="1:12" x14ac:dyDescent="0.45">
      <c r="A934" s="1" t="s">
        <v>23</v>
      </c>
      <c r="B934">
        <v>2018</v>
      </c>
      <c r="C934">
        <v>2</v>
      </c>
      <c r="D934">
        <v>9993.5400000000009</v>
      </c>
      <c r="E934">
        <v>381</v>
      </c>
      <c r="F934">
        <v>0</v>
      </c>
      <c r="G934" s="2">
        <v>43142</v>
      </c>
      <c r="H934">
        <v>6</v>
      </c>
      <c r="I934">
        <v>2</v>
      </c>
      <c r="J934">
        <v>2018</v>
      </c>
      <c r="K934">
        <v>1</v>
      </c>
      <c r="L934" s="1" t="s">
        <v>22</v>
      </c>
    </row>
    <row r="935" spans="1:12" x14ac:dyDescent="0.45">
      <c r="A935" s="1" t="s">
        <v>25</v>
      </c>
      <c r="B935">
        <v>2020</v>
      </c>
      <c r="C935">
        <v>7</v>
      </c>
      <c r="D935">
        <v>429</v>
      </c>
      <c r="E935">
        <v>11</v>
      </c>
      <c r="F935">
        <v>0</v>
      </c>
      <c r="G935" s="2">
        <v>43912</v>
      </c>
      <c r="H935">
        <v>12</v>
      </c>
      <c r="I935">
        <v>3</v>
      </c>
      <c r="J935">
        <v>2020</v>
      </c>
      <c r="K935">
        <v>0</v>
      </c>
      <c r="L935" s="1" t="s">
        <v>24</v>
      </c>
    </row>
    <row r="936" spans="1:12" x14ac:dyDescent="0.45">
      <c r="A936" s="1" t="s">
        <v>39</v>
      </c>
      <c r="B936">
        <v>2020</v>
      </c>
      <c r="C936">
        <v>49</v>
      </c>
      <c r="D936">
        <v>0</v>
      </c>
      <c r="E936">
        <v>0</v>
      </c>
      <c r="F936">
        <v>0</v>
      </c>
      <c r="G936" s="2">
        <v>44206</v>
      </c>
      <c r="H936">
        <v>2</v>
      </c>
      <c r="I936">
        <v>1</v>
      </c>
      <c r="J936">
        <v>2021</v>
      </c>
      <c r="K936">
        <v>1</v>
      </c>
      <c r="L936" s="1" t="s">
        <v>38</v>
      </c>
    </row>
    <row r="937" spans="1:12" x14ac:dyDescent="0.45">
      <c r="A937" s="1" t="s">
        <v>21</v>
      </c>
      <c r="B937">
        <v>2018</v>
      </c>
      <c r="C937">
        <v>50</v>
      </c>
      <c r="D937">
        <v>7962835.8799999999</v>
      </c>
      <c r="E937">
        <v>1088534</v>
      </c>
      <c r="F937">
        <v>0</v>
      </c>
      <c r="G937" s="2">
        <v>43478</v>
      </c>
      <c r="H937">
        <v>2</v>
      </c>
      <c r="I937">
        <v>1</v>
      </c>
      <c r="J937">
        <v>2019</v>
      </c>
      <c r="K937">
        <v>1</v>
      </c>
      <c r="L937" s="1" t="s">
        <v>20</v>
      </c>
    </row>
    <row r="938" spans="1:12" x14ac:dyDescent="0.45">
      <c r="A938" s="1" t="s">
        <v>41</v>
      </c>
      <c r="B938">
        <v>2020</v>
      </c>
      <c r="C938">
        <v>40</v>
      </c>
      <c r="D938">
        <v>1287586.17</v>
      </c>
      <c r="E938">
        <v>382836</v>
      </c>
      <c r="F938">
        <v>0</v>
      </c>
      <c r="G938" s="2">
        <v>44143</v>
      </c>
      <c r="H938">
        <v>45</v>
      </c>
      <c r="I938">
        <v>11</v>
      </c>
      <c r="J938">
        <v>2020</v>
      </c>
      <c r="K938">
        <v>0</v>
      </c>
      <c r="L938" s="1" t="s">
        <v>40</v>
      </c>
    </row>
    <row r="939" spans="1:12" x14ac:dyDescent="0.45">
      <c r="A939" s="1" t="s">
        <v>41</v>
      </c>
      <c r="B939">
        <v>2018</v>
      </c>
      <c r="C939">
        <v>9</v>
      </c>
      <c r="D939">
        <v>772866.13</v>
      </c>
      <c r="E939">
        <v>263324</v>
      </c>
      <c r="F939">
        <v>0</v>
      </c>
      <c r="G939" s="2">
        <v>43191</v>
      </c>
      <c r="H939">
        <v>13</v>
      </c>
      <c r="I939">
        <v>3</v>
      </c>
      <c r="J939">
        <v>2018</v>
      </c>
      <c r="K939">
        <v>0</v>
      </c>
      <c r="L939" s="1" t="s">
        <v>40</v>
      </c>
    </row>
    <row r="940" spans="1:12" x14ac:dyDescent="0.45">
      <c r="A940" s="1" t="s">
        <v>31</v>
      </c>
      <c r="B940">
        <v>2018</v>
      </c>
      <c r="C940">
        <v>47</v>
      </c>
      <c r="D940">
        <v>138179.92000000001</v>
      </c>
      <c r="E940">
        <v>40740</v>
      </c>
      <c r="F940">
        <v>0</v>
      </c>
      <c r="G940" s="2">
        <v>43457</v>
      </c>
      <c r="H940">
        <v>51</v>
      </c>
      <c r="I940">
        <v>12</v>
      </c>
      <c r="J940">
        <v>2018</v>
      </c>
      <c r="K940">
        <v>0</v>
      </c>
      <c r="L940" s="1" t="s">
        <v>30</v>
      </c>
    </row>
    <row r="941" spans="1:12" x14ac:dyDescent="0.45">
      <c r="A941" s="1" t="s">
        <v>1</v>
      </c>
      <c r="B941">
        <v>2019</v>
      </c>
      <c r="C941">
        <v>6</v>
      </c>
      <c r="D941">
        <v>1370144.24</v>
      </c>
      <c r="E941">
        <v>118517</v>
      </c>
      <c r="F941">
        <v>0</v>
      </c>
      <c r="G941" s="2">
        <v>43541</v>
      </c>
      <c r="H941">
        <v>11</v>
      </c>
      <c r="I941">
        <v>3</v>
      </c>
      <c r="J941">
        <v>2019</v>
      </c>
      <c r="K941">
        <v>0</v>
      </c>
      <c r="L941" s="1" t="s">
        <v>0</v>
      </c>
    </row>
    <row r="942" spans="1:12" x14ac:dyDescent="0.45">
      <c r="A942" s="1" t="s">
        <v>1</v>
      </c>
      <c r="B942">
        <v>2019</v>
      </c>
      <c r="C942">
        <v>21</v>
      </c>
      <c r="D942">
        <v>1420860.55</v>
      </c>
      <c r="E942">
        <v>122972</v>
      </c>
      <c r="F942">
        <v>0</v>
      </c>
      <c r="G942" s="2">
        <v>43646</v>
      </c>
      <c r="H942">
        <v>26</v>
      </c>
      <c r="I942">
        <v>6</v>
      </c>
      <c r="J942">
        <v>2019</v>
      </c>
      <c r="K942">
        <v>0</v>
      </c>
      <c r="L942" s="1" t="s">
        <v>0</v>
      </c>
    </row>
    <row r="943" spans="1:12" x14ac:dyDescent="0.45">
      <c r="A943" s="1" t="s">
        <v>51</v>
      </c>
      <c r="B943">
        <v>2018</v>
      </c>
      <c r="C943">
        <v>44</v>
      </c>
      <c r="D943">
        <v>43594.64</v>
      </c>
      <c r="E943">
        <v>6943</v>
      </c>
      <c r="F943">
        <v>0</v>
      </c>
      <c r="G943" s="2">
        <v>43436</v>
      </c>
      <c r="H943">
        <v>48</v>
      </c>
      <c r="I943">
        <v>11</v>
      </c>
      <c r="J943">
        <v>2018</v>
      </c>
      <c r="K943">
        <v>0</v>
      </c>
      <c r="L943" s="1" t="s">
        <v>50</v>
      </c>
    </row>
    <row r="944" spans="1:12" x14ac:dyDescent="0.45">
      <c r="A944" s="1" t="s">
        <v>49</v>
      </c>
      <c r="B944">
        <v>2021</v>
      </c>
      <c r="C944">
        <v>1</v>
      </c>
      <c r="D944">
        <v>3163319.53</v>
      </c>
      <c r="E944">
        <v>971169</v>
      </c>
      <c r="F944">
        <v>5173603</v>
      </c>
      <c r="G944" s="2">
        <v>44234</v>
      </c>
      <c r="H944">
        <v>6</v>
      </c>
      <c r="I944">
        <v>2</v>
      </c>
      <c r="J944">
        <v>2021</v>
      </c>
      <c r="K944">
        <v>1</v>
      </c>
      <c r="L944" s="1" t="s">
        <v>48</v>
      </c>
    </row>
    <row r="945" spans="1:12" x14ac:dyDescent="0.45">
      <c r="A945" s="1" t="s">
        <v>49</v>
      </c>
      <c r="B945">
        <v>2020</v>
      </c>
      <c r="C945">
        <v>40</v>
      </c>
      <c r="D945">
        <v>3432802.99</v>
      </c>
      <c r="E945">
        <v>987076</v>
      </c>
      <c r="F945">
        <v>0</v>
      </c>
      <c r="G945" s="2">
        <v>44143</v>
      </c>
      <c r="H945">
        <v>45</v>
      </c>
      <c r="I945">
        <v>11</v>
      </c>
      <c r="J945">
        <v>2020</v>
      </c>
      <c r="K945">
        <v>0</v>
      </c>
      <c r="L945" s="1" t="s">
        <v>48</v>
      </c>
    </row>
    <row r="946" spans="1:12" x14ac:dyDescent="0.45">
      <c r="A946" s="1" t="s">
        <v>49</v>
      </c>
      <c r="B946">
        <v>2018</v>
      </c>
      <c r="C946">
        <v>8</v>
      </c>
      <c r="D946">
        <v>3342613.24</v>
      </c>
      <c r="E946">
        <v>1050128</v>
      </c>
      <c r="F946">
        <v>0</v>
      </c>
      <c r="G946" s="2">
        <v>43184</v>
      </c>
      <c r="H946">
        <v>12</v>
      </c>
      <c r="I946">
        <v>3</v>
      </c>
      <c r="J946">
        <v>2018</v>
      </c>
      <c r="K946">
        <v>0</v>
      </c>
      <c r="L946" s="1" t="s">
        <v>48</v>
      </c>
    </row>
    <row r="947" spans="1:12" x14ac:dyDescent="0.45">
      <c r="A947" s="1" t="s">
        <v>21</v>
      </c>
      <c r="B947">
        <v>2020</v>
      </c>
      <c r="C947">
        <v>44</v>
      </c>
      <c r="D947">
        <v>13194081.939999999</v>
      </c>
      <c r="E947">
        <v>1416934</v>
      </c>
      <c r="F947">
        <v>0</v>
      </c>
      <c r="G947" s="2">
        <v>44171</v>
      </c>
      <c r="H947">
        <v>49</v>
      </c>
      <c r="I947">
        <v>12</v>
      </c>
      <c r="J947">
        <v>2020</v>
      </c>
      <c r="K947">
        <v>0</v>
      </c>
      <c r="L947" s="1" t="s">
        <v>20</v>
      </c>
    </row>
    <row r="948" spans="1:12" x14ac:dyDescent="0.45">
      <c r="A948" s="1" t="s">
        <v>47</v>
      </c>
      <c r="B948">
        <v>2018</v>
      </c>
      <c r="C948">
        <v>29</v>
      </c>
      <c r="D948">
        <v>2115247.85</v>
      </c>
      <c r="E948">
        <v>503068</v>
      </c>
      <c r="F948">
        <v>0</v>
      </c>
      <c r="G948" s="2">
        <v>43331</v>
      </c>
      <c r="H948">
        <v>33</v>
      </c>
      <c r="I948">
        <v>8</v>
      </c>
      <c r="J948">
        <v>2018</v>
      </c>
      <c r="K948">
        <v>0</v>
      </c>
      <c r="L948" s="1" t="s">
        <v>46</v>
      </c>
    </row>
    <row r="949" spans="1:12" x14ac:dyDescent="0.45">
      <c r="A949" s="1" t="s">
        <v>49</v>
      </c>
      <c r="B949">
        <v>2018</v>
      </c>
      <c r="C949">
        <v>33</v>
      </c>
      <c r="D949">
        <v>2116204.21</v>
      </c>
      <c r="E949">
        <v>556062</v>
      </c>
      <c r="F949">
        <v>0</v>
      </c>
      <c r="G949" s="2">
        <v>43359</v>
      </c>
      <c r="H949">
        <v>37</v>
      </c>
      <c r="I949">
        <v>9</v>
      </c>
      <c r="J949">
        <v>2018</v>
      </c>
      <c r="K949">
        <v>0</v>
      </c>
      <c r="L949" s="1" t="s">
        <v>48</v>
      </c>
    </row>
    <row r="950" spans="1:12" x14ac:dyDescent="0.45">
      <c r="A950" s="1" t="s">
        <v>7</v>
      </c>
      <c r="B950">
        <v>2019</v>
      </c>
      <c r="C950">
        <v>40</v>
      </c>
      <c r="D950">
        <v>43959.07</v>
      </c>
      <c r="E950">
        <v>3654</v>
      </c>
      <c r="F950">
        <v>0</v>
      </c>
      <c r="G950" s="2">
        <v>43779</v>
      </c>
      <c r="H950">
        <v>45</v>
      </c>
      <c r="I950">
        <v>11</v>
      </c>
      <c r="J950">
        <v>2019</v>
      </c>
      <c r="K950">
        <v>0</v>
      </c>
      <c r="L950" s="1" t="s">
        <v>6</v>
      </c>
    </row>
    <row r="951" spans="1:12" x14ac:dyDescent="0.45">
      <c r="A951" s="1" t="s">
        <v>27</v>
      </c>
      <c r="B951">
        <v>2020</v>
      </c>
      <c r="C951">
        <v>6</v>
      </c>
      <c r="D951">
        <v>0</v>
      </c>
      <c r="E951">
        <v>0</v>
      </c>
      <c r="F951">
        <v>0</v>
      </c>
      <c r="G951" s="2">
        <v>43905</v>
      </c>
      <c r="H951">
        <v>11</v>
      </c>
      <c r="I951">
        <v>3</v>
      </c>
      <c r="J951">
        <v>2020</v>
      </c>
      <c r="K951">
        <v>0</v>
      </c>
      <c r="L951" s="1" t="s">
        <v>26</v>
      </c>
    </row>
    <row r="952" spans="1:12" x14ac:dyDescent="0.45">
      <c r="A952" s="1" t="s">
        <v>39</v>
      </c>
      <c r="B952">
        <v>2020</v>
      </c>
      <c r="C952">
        <v>13</v>
      </c>
      <c r="D952">
        <v>0</v>
      </c>
      <c r="E952">
        <v>0</v>
      </c>
      <c r="F952">
        <v>0</v>
      </c>
      <c r="G952" s="2">
        <v>43954</v>
      </c>
      <c r="H952">
        <v>18</v>
      </c>
      <c r="I952">
        <v>4</v>
      </c>
      <c r="J952">
        <v>2020</v>
      </c>
      <c r="K952">
        <v>0</v>
      </c>
      <c r="L952" s="1" t="s">
        <v>38</v>
      </c>
    </row>
    <row r="953" spans="1:12" x14ac:dyDescent="0.45">
      <c r="A953" s="1" t="s">
        <v>3</v>
      </c>
      <c r="B953">
        <v>2019</v>
      </c>
      <c r="C953">
        <v>48</v>
      </c>
      <c r="D953">
        <v>0</v>
      </c>
      <c r="E953">
        <v>0</v>
      </c>
      <c r="F953">
        <v>0</v>
      </c>
      <c r="G953" s="2">
        <v>43835</v>
      </c>
      <c r="H953">
        <v>1</v>
      </c>
      <c r="I953">
        <v>1</v>
      </c>
      <c r="J953">
        <v>2020</v>
      </c>
      <c r="K953">
        <v>1</v>
      </c>
      <c r="L953" s="1" t="s">
        <v>2</v>
      </c>
    </row>
    <row r="954" spans="1:12" x14ac:dyDescent="0.45">
      <c r="A954" s="1" t="s">
        <v>39</v>
      </c>
      <c r="B954">
        <v>2019</v>
      </c>
      <c r="C954">
        <v>13</v>
      </c>
      <c r="D954">
        <v>16061.25</v>
      </c>
      <c r="E954">
        <v>15</v>
      </c>
      <c r="F954">
        <v>0</v>
      </c>
      <c r="G954" s="2">
        <v>43590</v>
      </c>
      <c r="H954">
        <v>18</v>
      </c>
      <c r="I954">
        <v>4</v>
      </c>
      <c r="J954">
        <v>2019</v>
      </c>
      <c r="K954">
        <v>0</v>
      </c>
      <c r="L954" s="1" t="s">
        <v>38</v>
      </c>
    </row>
    <row r="955" spans="1:12" x14ac:dyDescent="0.45">
      <c r="A955" s="1" t="s">
        <v>39</v>
      </c>
      <c r="B955">
        <v>2020</v>
      </c>
      <c r="C955">
        <v>43</v>
      </c>
      <c r="D955">
        <v>6427.5</v>
      </c>
      <c r="E955">
        <v>6</v>
      </c>
      <c r="F955">
        <v>0</v>
      </c>
      <c r="G955" s="2">
        <v>44164</v>
      </c>
      <c r="H955">
        <v>48</v>
      </c>
      <c r="I955">
        <v>11</v>
      </c>
      <c r="J955">
        <v>2020</v>
      </c>
      <c r="K955">
        <v>0</v>
      </c>
      <c r="L955" s="1" t="s">
        <v>38</v>
      </c>
    </row>
    <row r="956" spans="1:12" x14ac:dyDescent="0.45">
      <c r="A956" s="1" t="s">
        <v>29</v>
      </c>
      <c r="B956">
        <v>2020</v>
      </c>
      <c r="C956">
        <v>39</v>
      </c>
      <c r="D956">
        <v>12998.16</v>
      </c>
      <c r="E956">
        <v>205</v>
      </c>
      <c r="F956">
        <v>0</v>
      </c>
      <c r="G956" s="2">
        <v>44136</v>
      </c>
      <c r="H956">
        <v>44</v>
      </c>
      <c r="I956">
        <v>10</v>
      </c>
      <c r="J956">
        <v>2020</v>
      </c>
      <c r="K956">
        <v>0</v>
      </c>
      <c r="L956" s="1" t="s">
        <v>28</v>
      </c>
    </row>
    <row r="957" spans="1:12" x14ac:dyDescent="0.45">
      <c r="A957" s="1" t="s">
        <v>25</v>
      </c>
      <c r="B957">
        <v>2019</v>
      </c>
      <c r="C957">
        <v>44</v>
      </c>
      <c r="D957">
        <v>974.95</v>
      </c>
      <c r="E957">
        <v>29</v>
      </c>
      <c r="F957">
        <v>0</v>
      </c>
      <c r="G957" s="2">
        <v>43807</v>
      </c>
      <c r="H957">
        <v>49</v>
      </c>
      <c r="I957">
        <v>12</v>
      </c>
      <c r="J957">
        <v>2019</v>
      </c>
      <c r="K957">
        <v>0</v>
      </c>
      <c r="L957" s="1" t="s">
        <v>24</v>
      </c>
    </row>
    <row r="958" spans="1:12" x14ac:dyDescent="0.45">
      <c r="A958" s="1" t="s">
        <v>25</v>
      </c>
      <c r="B958">
        <v>2020</v>
      </c>
      <c r="C958">
        <v>5</v>
      </c>
      <c r="D958">
        <v>300.3</v>
      </c>
      <c r="E958">
        <v>8</v>
      </c>
      <c r="F958">
        <v>0</v>
      </c>
      <c r="G958" s="2">
        <v>43898</v>
      </c>
      <c r="H958">
        <v>10</v>
      </c>
      <c r="I958">
        <v>3</v>
      </c>
      <c r="J958">
        <v>2020</v>
      </c>
      <c r="K958">
        <v>0</v>
      </c>
      <c r="L958" s="1" t="s">
        <v>24</v>
      </c>
    </row>
    <row r="959" spans="1:12" x14ac:dyDescent="0.45">
      <c r="A959" s="1" t="s">
        <v>35</v>
      </c>
      <c r="B959">
        <v>2020</v>
      </c>
      <c r="C959">
        <v>12</v>
      </c>
      <c r="D959">
        <v>-0.01</v>
      </c>
      <c r="E959">
        <v>-1</v>
      </c>
      <c r="F959">
        <v>0</v>
      </c>
      <c r="G959" s="2">
        <v>43947</v>
      </c>
      <c r="H959">
        <v>17</v>
      </c>
      <c r="I959">
        <v>4</v>
      </c>
      <c r="J959">
        <v>2020</v>
      </c>
      <c r="K959">
        <v>0</v>
      </c>
      <c r="L959" s="1" t="s">
        <v>34</v>
      </c>
    </row>
    <row r="960" spans="1:12" x14ac:dyDescent="0.45">
      <c r="A960" s="1" t="s">
        <v>49</v>
      </c>
      <c r="B960">
        <v>2020</v>
      </c>
      <c r="C960">
        <v>17</v>
      </c>
      <c r="D960">
        <v>6294026.5300000003</v>
      </c>
      <c r="E960">
        <v>1611882</v>
      </c>
      <c r="F960">
        <v>0</v>
      </c>
      <c r="G960" s="2">
        <v>43982</v>
      </c>
      <c r="H960">
        <v>22</v>
      </c>
      <c r="I960">
        <v>5</v>
      </c>
      <c r="J960">
        <v>2020</v>
      </c>
      <c r="K960">
        <v>0</v>
      </c>
      <c r="L960" s="1" t="s">
        <v>48</v>
      </c>
    </row>
    <row r="961" spans="1:12" x14ac:dyDescent="0.45">
      <c r="A961" s="1" t="s">
        <v>37</v>
      </c>
      <c r="B961">
        <v>2020</v>
      </c>
      <c r="C961">
        <v>43</v>
      </c>
      <c r="D961">
        <v>30736.65</v>
      </c>
      <c r="E961">
        <v>5538</v>
      </c>
      <c r="F961">
        <v>0</v>
      </c>
      <c r="G961" s="2">
        <v>44164</v>
      </c>
      <c r="H961">
        <v>48</v>
      </c>
      <c r="I961">
        <v>11</v>
      </c>
      <c r="J961">
        <v>2020</v>
      </c>
      <c r="K961">
        <v>0</v>
      </c>
      <c r="L961" s="1" t="s">
        <v>36</v>
      </c>
    </row>
    <row r="962" spans="1:12" x14ac:dyDescent="0.45">
      <c r="A962" s="1" t="s">
        <v>19</v>
      </c>
      <c r="B962">
        <v>2018</v>
      </c>
      <c r="C962">
        <v>35</v>
      </c>
      <c r="D962">
        <v>16661.89</v>
      </c>
      <c r="E962">
        <v>401</v>
      </c>
      <c r="F962">
        <v>0</v>
      </c>
      <c r="G962" s="2">
        <v>43373</v>
      </c>
      <c r="H962">
        <v>39</v>
      </c>
      <c r="I962">
        <v>9</v>
      </c>
      <c r="J962">
        <v>2018</v>
      </c>
      <c r="K962">
        <v>0</v>
      </c>
      <c r="L962" s="1" t="s">
        <v>18</v>
      </c>
    </row>
    <row r="963" spans="1:12" x14ac:dyDescent="0.45">
      <c r="A963" s="1" t="s">
        <v>5</v>
      </c>
      <c r="B963">
        <v>2019</v>
      </c>
      <c r="C963">
        <v>29</v>
      </c>
      <c r="D963">
        <v>2901.84</v>
      </c>
      <c r="E963">
        <v>96</v>
      </c>
      <c r="F963">
        <v>0</v>
      </c>
      <c r="G963" s="2">
        <v>43702</v>
      </c>
      <c r="H963">
        <v>34</v>
      </c>
      <c r="I963">
        <v>8</v>
      </c>
      <c r="J963">
        <v>2019</v>
      </c>
      <c r="K963">
        <v>0</v>
      </c>
      <c r="L963" s="1" t="s">
        <v>4</v>
      </c>
    </row>
    <row r="964" spans="1:12" x14ac:dyDescent="0.45">
      <c r="A964" s="1" t="s">
        <v>13</v>
      </c>
      <c r="B964">
        <v>2018</v>
      </c>
      <c r="C964">
        <v>19</v>
      </c>
      <c r="D964">
        <v>7318.59</v>
      </c>
      <c r="E964">
        <v>115</v>
      </c>
      <c r="F964">
        <v>0</v>
      </c>
      <c r="G964" s="2">
        <v>43261</v>
      </c>
      <c r="H964">
        <v>23</v>
      </c>
      <c r="I964">
        <v>6</v>
      </c>
      <c r="J964">
        <v>2018</v>
      </c>
      <c r="K964">
        <v>0</v>
      </c>
      <c r="L964" s="1" t="s">
        <v>12</v>
      </c>
    </row>
    <row r="965" spans="1:12" x14ac:dyDescent="0.45">
      <c r="A965" s="1" t="s">
        <v>13</v>
      </c>
      <c r="B965">
        <v>2020</v>
      </c>
      <c r="C965">
        <v>26</v>
      </c>
      <c r="D965">
        <v>6011.31</v>
      </c>
      <c r="E965">
        <v>83</v>
      </c>
      <c r="F965">
        <v>0</v>
      </c>
      <c r="G965" s="2">
        <v>44045</v>
      </c>
      <c r="H965">
        <v>31</v>
      </c>
      <c r="I965">
        <v>7</v>
      </c>
      <c r="J965">
        <v>2020</v>
      </c>
      <c r="K965">
        <v>0</v>
      </c>
      <c r="L965" s="1" t="s">
        <v>12</v>
      </c>
    </row>
    <row r="966" spans="1:12" x14ac:dyDescent="0.45">
      <c r="A966" s="1" t="s">
        <v>51</v>
      </c>
      <c r="B966">
        <v>2020</v>
      </c>
      <c r="C966">
        <v>17</v>
      </c>
      <c r="D966">
        <v>361184.47</v>
      </c>
      <c r="E966">
        <v>71371</v>
      </c>
      <c r="F966">
        <v>0</v>
      </c>
      <c r="G966" s="2">
        <v>43982</v>
      </c>
      <c r="H966">
        <v>22</v>
      </c>
      <c r="I966">
        <v>5</v>
      </c>
      <c r="J966">
        <v>2020</v>
      </c>
      <c r="K966">
        <v>0</v>
      </c>
      <c r="L966" s="1" t="s">
        <v>50</v>
      </c>
    </row>
    <row r="967" spans="1:12" x14ac:dyDescent="0.45">
      <c r="A967" s="1" t="s">
        <v>51</v>
      </c>
      <c r="B967">
        <v>2019</v>
      </c>
      <c r="C967">
        <v>43</v>
      </c>
      <c r="D967">
        <v>153194.74</v>
      </c>
      <c r="E967">
        <v>30685</v>
      </c>
      <c r="F967">
        <v>0</v>
      </c>
      <c r="G967" s="2">
        <v>43800</v>
      </c>
      <c r="H967">
        <v>48</v>
      </c>
      <c r="I967">
        <v>11</v>
      </c>
      <c r="J967">
        <v>2019</v>
      </c>
      <c r="K967">
        <v>0</v>
      </c>
      <c r="L967" s="1" t="s">
        <v>50</v>
      </c>
    </row>
    <row r="968" spans="1:12" x14ac:dyDescent="0.45">
      <c r="A968" s="1" t="s">
        <v>39</v>
      </c>
      <c r="B968">
        <v>2018</v>
      </c>
      <c r="C968">
        <v>35</v>
      </c>
      <c r="D968">
        <v>0</v>
      </c>
      <c r="E968">
        <v>0</v>
      </c>
      <c r="F968">
        <v>0</v>
      </c>
      <c r="G968" s="2">
        <v>43373</v>
      </c>
      <c r="H968">
        <v>39</v>
      </c>
      <c r="I968">
        <v>9</v>
      </c>
      <c r="J968">
        <v>2018</v>
      </c>
      <c r="K968">
        <v>0</v>
      </c>
      <c r="L968" s="1" t="s">
        <v>38</v>
      </c>
    </row>
    <row r="969" spans="1:12" x14ac:dyDescent="0.45">
      <c r="A969" s="1" t="s">
        <v>17</v>
      </c>
      <c r="B969">
        <v>2019</v>
      </c>
      <c r="C969">
        <v>46</v>
      </c>
      <c r="D969">
        <v>0</v>
      </c>
      <c r="E969">
        <v>0</v>
      </c>
      <c r="F969">
        <v>0</v>
      </c>
      <c r="G969" s="2">
        <v>43821</v>
      </c>
      <c r="H969">
        <v>51</v>
      </c>
      <c r="I969">
        <v>12</v>
      </c>
      <c r="J969">
        <v>2019</v>
      </c>
      <c r="K969">
        <v>0</v>
      </c>
      <c r="L969" s="1" t="s">
        <v>16</v>
      </c>
    </row>
    <row r="970" spans="1:12" x14ac:dyDescent="0.45">
      <c r="A970" s="1" t="s">
        <v>35</v>
      </c>
      <c r="B970">
        <v>2019</v>
      </c>
      <c r="C970">
        <v>36</v>
      </c>
      <c r="D970">
        <v>0</v>
      </c>
      <c r="E970">
        <v>0</v>
      </c>
      <c r="F970">
        <v>0</v>
      </c>
      <c r="G970" s="2">
        <v>43751</v>
      </c>
      <c r="H970">
        <v>41</v>
      </c>
      <c r="I970">
        <v>10</v>
      </c>
      <c r="J970">
        <v>2019</v>
      </c>
      <c r="K970">
        <v>0</v>
      </c>
      <c r="L970" s="1" t="s">
        <v>34</v>
      </c>
    </row>
    <row r="971" spans="1:12" x14ac:dyDescent="0.45">
      <c r="A971" s="1" t="s">
        <v>21</v>
      </c>
      <c r="B971">
        <v>2018</v>
      </c>
      <c r="C971">
        <v>13</v>
      </c>
      <c r="D971">
        <v>19110636.73</v>
      </c>
      <c r="E971">
        <v>2229286</v>
      </c>
      <c r="F971">
        <v>0</v>
      </c>
      <c r="G971" s="2">
        <v>43219</v>
      </c>
      <c r="H971">
        <v>17</v>
      </c>
      <c r="I971">
        <v>4</v>
      </c>
      <c r="J971">
        <v>2018</v>
      </c>
      <c r="K971">
        <v>0</v>
      </c>
      <c r="L971" s="1" t="s">
        <v>20</v>
      </c>
    </row>
    <row r="972" spans="1:12" x14ac:dyDescent="0.45">
      <c r="A972" s="1" t="s">
        <v>21</v>
      </c>
      <c r="B972">
        <v>2020</v>
      </c>
      <c r="C972">
        <v>9</v>
      </c>
      <c r="D972">
        <v>17538624.879999999</v>
      </c>
      <c r="E972">
        <v>2325669</v>
      </c>
      <c r="F972">
        <v>0</v>
      </c>
      <c r="G972" s="2">
        <v>43926</v>
      </c>
      <c r="H972">
        <v>14</v>
      </c>
      <c r="I972">
        <v>4</v>
      </c>
      <c r="J972">
        <v>2020</v>
      </c>
      <c r="K972">
        <v>0</v>
      </c>
      <c r="L972" s="1" t="s">
        <v>20</v>
      </c>
    </row>
    <row r="973" spans="1:12" x14ac:dyDescent="0.45">
      <c r="A973" s="1" t="s">
        <v>31</v>
      </c>
      <c r="B973">
        <v>2019</v>
      </c>
      <c r="C973">
        <v>42</v>
      </c>
      <c r="D973">
        <v>157371.35999999999</v>
      </c>
      <c r="E973">
        <v>56384</v>
      </c>
      <c r="F973">
        <v>0</v>
      </c>
      <c r="G973" s="2">
        <v>43793</v>
      </c>
      <c r="H973">
        <v>47</v>
      </c>
      <c r="I973">
        <v>11</v>
      </c>
      <c r="J973">
        <v>2019</v>
      </c>
      <c r="K973">
        <v>0</v>
      </c>
      <c r="L973" s="1" t="s">
        <v>30</v>
      </c>
    </row>
    <row r="974" spans="1:12" x14ac:dyDescent="0.45">
      <c r="A974" s="1" t="s">
        <v>21</v>
      </c>
      <c r="B974">
        <v>2020</v>
      </c>
      <c r="C974">
        <v>39</v>
      </c>
      <c r="D974">
        <v>16330940.9</v>
      </c>
      <c r="E974">
        <v>1462856</v>
      </c>
      <c r="F974">
        <v>0</v>
      </c>
      <c r="G974" s="2">
        <v>44136</v>
      </c>
      <c r="H974">
        <v>44</v>
      </c>
      <c r="I974">
        <v>10</v>
      </c>
      <c r="J974">
        <v>2020</v>
      </c>
      <c r="K974">
        <v>0</v>
      </c>
      <c r="L974" s="1" t="s">
        <v>20</v>
      </c>
    </row>
    <row r="975" spans="1:12" x14ac:dyDescent="0.45">
      <c r="A975" s="1" t="s">
        <v>47</v>
      </c>
      <c r="B975">
        <v>2018</v>
      </c>
      <c r="C975">
        <v>47</v>
      </c>
      <c r="D975">
        <v>943147.34</v>
      </c>
      <c r="E975">
        <v>247347</v>
      </c>
      <c r="F975">
        <v>0</v>
      </c>
      <c r="G975" s="2">
        <v>43457</v>
      </c>
      <c r="H975">
        <v>51</v>
      </c>
      <c r="I975">
        <v>12</v>
      </c>
      <c r="J975">
        <v>2018</v>
      </c>
      <c r="K975">
        <v>0</v>
      </c>
      <c r="L975" s="1" t="s">
        <v>46</v>
      </c>
    </row>
    <row r="976" spans="1:12" x14ac:dyDescent="0.45">
      <c r="A976" s="1" t="s">
        <v>47</v>
      </c>
      <c r="B976">
        <v>2018</v>
      </c>
      <c r="C976">
        <v>24</v>
      </c>
      <c r="D976">
        <v>2705897.39</v>
      </c>
      <c r="E976">
        <v>683675</v>
      </c>
      <c r="F976">
        <v>0</v>
      </c>
      <c r="G976" s="2">
        <v>43296</v>
      </c>
      <c r="H976">
        <v>28</v>
      </c>
      <c r="I976">
        <v>7</v>
      </c>
      <c r="J976">
        <v>2018</v>
      </c>
      <c r="K976">
        <v>0</v>
      </c>
      <c r="L976" s="1" t="s">
        <v>46</v>
      </c>
    </row>
    <row r="977" spans="1:12" x14ac:dyDescent="0.45">
      <c r="A977" s="1" t="s">
        <v>31</v>
      </c>
      <c r="B977">
        <v>2019</v>
      </c>
      <c r="C977">
        <v>23</v>
      </c>
      <c r="D977">
        <v>178859.64</v>
      </c>
      <c r="E977">
        <v>52728</v>
      </c>
      <c r="F977">
        <v>0</v>
      </c>
      <c r="G977" s="2">
        <v>43660</v>
      </c>
      <c r="H977">
        <v>28</v>
      </c>
      <c r="I977">
        <v>7</v>
      </c>
      <c r="J977">
        <v>2019</v>
      </c>
      <c r="K977">
        <v>0</v>
      </c>
      <c r="L977" s="1" t="s">
        <v>30</v>
      </c>
    </row>
    <row r="978" spans="1:12" x14ac:dyDescent="0.45">
      <c r="A978" s="1" t="s">
        <v>1</v>
      </c>
      <c r="B978">
        <v>2018</v>
      </c>
      <c r="C978">
        <v>47</v>
      </c>
      <c r="D978">
        <v>1308418.5</v>
      </c>
      <c r="E978">
        <v>110768</v>
      </c>
      <c r="F978">
        <v>0</v>
      </c>
      <c r="G978" s="2">
        <v>43457</v>
      </c>
      <c r="H978">
        <v>51</v>
      </c>
      <c r="I978">
        <v>12</v>
      </c>
      <c r="J978">
        <v>2018</v>
      </c>
      <c r="K978">
        <v>0</v>
      </c>
      <c r="L978" s="1" t="s">
        <v>0</v>
      </c>
    </row>
    <row r="979" spans="1:12" x14ac:dyDescent="0.45">
      <c r="A979" s="1" t="s">
        <v>37</v>
      </c>
      <c r="B979">
        <v>2018</v>
      </c>
      <c r="C979">
        <v>9</v>
      </c>
      <c r="D979">
        <v>15181.32</v>
      </c>
      <c r="E979">
        <v>4675</v>
      </c>
      <c r="F979">
        <v>0</v>
      </c>
      <c r="G979" s="2">
        <v>43191</v>
      </c>
      <c r="H979">
        <v>13</v>
      </c>
      <c r="I979">
        <v>3</v>
      </c>
      <c r="J979">
        <v>2018</v>
      </c>
      <c r="K979">
        <v>0</v>
      </c>
      <c r="L979" s="1" t="s">
        <v>36</v>
      </c>
    </row>
    <row r="980" spans="1:12" x14ac:dyDescent="0.45">
      <c r="A980" s="1" t="s">
        <v>3</v>
      </c>
      <c r="B980">
        <v>2019</v>
      </c>
      <c r="C980">
        <v>27</v>
      </c>
      <c r="D980">
        <v>0</v>
      </c>
      <c r="E980">
        <v>0</v>
      </c>
      <c r="F980">
        <v>0</v>
      </c>
      <c r="G980" s="2">
        <v>43688</v>
      </c>
      <c r="H980">
        <v>32</v>
      </c>
      <c r="I980">
        <v>8</v>
      </c>
      <c r="J980">
        <v>2019</v>
      </c>
      <c r="K980">
        <v>0</v>
      </c>
      <c r="L980" s="1" t="s">
        <v>2</v>
      </c>
    </row>
    <row r="981" spans="1:12" x14ac:dyDescent="0.45">
      <c r="A981" s="1" t="s">
        <v>39</v>
      </c>
      <c r="B981">
        <v>2018</v>
      </c>
      <c r="C981">
        <v>26</v>
      </c>
      <c r="D981">
        <v>8775</v>
      </c>
      <c r="E981">
        <v>9</v>
      </c>
      <c r="F981">
        <v>0</v>
      </c>
      <c r="G981" s="2">
        <v>43310</v>
      </c>
      <c r="H981">
        <v>30</v>
      </c>
      <c r="I981">
        <v>7</v>
      </c>
      <c r="J981">
        <v>2018</v>
      </c>
      <c r="K981">
        <v>0</v>
      </c>
      <c r="L981" s="1" t="s">
        <v>38</v>
      </c>
    </row>
    <row r="982" spans="1:12" x14ac:dyDescent="0.45">
      <c r="A982" s="1" t="s">
        <v>29</v>
      </c>
      <c r="B982">
        <v>2020</v>
      </c>
      <c r="C982">
        <v>34</v>
      </c>
      <c r="D982">
        <v>17387.650000000001</v>
      </c>
      <c r="E982">
        <v>230</v>
      </c>
      <c r="F982">
        <v>0</v>
      </c>
      <c r="G982" s="2">
        <v>44101</v>
      </c>
      <c r="H982">
        <v>39</v>
      </c>
      <c r="I982">
        <v>9</v>
      </c>
      <c r="J982">
        <v>2020</v>
      </c>
      <c r="K982">
        <v>0</v>
      </c>
      <c r="L982" s="1" t="s">
        <v>28</v>
      </c>
    </row>
    <row r="983" spans="1:12" x14ac:dyDescent="0.45">
      <c r="A983" s="1" t="s">
        <v>53</v>
      </c>
      <c r="B983">
        <v>2020</v>
      </c>
      <c r="C983">
        <v>52</v>
      </c>
      <c r="D983">
        <v>0</v>
      </c>
      <c r="E983">
        <v>0</v>
      </c>
      <c r="F983">
        <v>10288</v>
      </c>
      <c r="G983" s="2">
        <v>44227</v>
      </c>
      <c r="H983">
        <v>5</v>
      </c>
      <c r="I983">
        <v>1</v>
      </c>
      <c r="J983">
        <v>2021</v>
      </c>
      <c r="K983">
        <v>1</v>
      </c>
      <c r="L983" s="1" t="s">
        <v>52</v>
      </c>
    </row>
    <row r="984" spans="1:12" x14ac:dyDescent="0.45">
      <c r="A984" s="1" t="s">
        <v>51</v>
      </c>
      <c r="B984">
        <v>2020</v>
      </c>
      <c r="C984">
        <v>52</v>
      </c>
      <c r="D984">
        <v>216216.05</v>
      </c>
      <c r="E984">
        <v>42976</v>
      </c>
      <c r="F984">
        <v>302426</v>
      </c>
      <c r="G984" s="2">
        <v>44227</v>
      </c>
      <c r="H984">
        <v>5</v>
      </c>
      <c r="I984">
        <v>1</v>
      </c>
      <c r="J984">
        <v>2021</v>
      </c>
      <c r="K984">
        <v>1</v>
      </c>
      <c r="L984" s="1" t="s">
        <v>50</v>
      </c>
    </row>
    <row r="985" spans="1:12" x14ac:dyDescent="0.45">
      <c r="A985" s="1" t="s">
        <v>49</v>
      </c>
      <c r="B985">
        <v>2021</v>
      </c>
      <c r="C985">
        <v>2</v>
      </c>
      <c r="D985">
        <v>2437694.37</v>
      </c>
      <c r="E985">
        <v>679778</v>
      </c>
      <c r="F985">
        <v>5558842</v>
      </c>
      <c r="G985" s="2">
        <v>44241</v>
      </c>
      <c r="H985">
        <v>7</v>
      </c>
      <c r="I985">
        <v>2</v>
      </c>
      <c r="J985">
        <v>2021</v>
      </c>
      <c r="K985">
        <v>1</v>
      </c>
      <c r="L985" s="1" t="s">
        <v>48</v>
      </c>
    </row>
    <row r="986" spans="1:12" x14ac:dyDescent="0.45">
      <c r="A986" s="1" t="s">
        <v>31</v>
      </c>
      <c r="B986">
        <v>2020</v>
      </c>
      <c r="C986">
        <v>23</v>
      </c>
      <c r="D986">
        <v>272700.90000000002</v>
      </c>
      <c r="E986">
        <v>85601</v>
      </c>
      <c r="F986">
        <v>0</v>
      </c>
      <c r="G986" s="2">
        <v>44024</v>
      </c>
      <c r="H986">
        <v>28</v>
      </c>
      <c r="I986">
        <v>7</v>
      </c>
      <c r="J986">
        <v>2020</v>
      </c>
      <c r="K986">
        <v>0</v>
      </c>
      <c r="L986" s="1" t="s">
        <v>30</v>
      </c>
    </row>
    <row r="987" spans="1:12" x14ac:dyDescent="0.45">
      <c r="A987" s="1" t="s">
        <v>47</v>
      </c>
      <c r="B987">
        <v>2020</v>
      </c>
      <c r="C987">
        <v>5</v>
      </c>
      <c r="D987">
        <v>1607875.88</v>
      </c>
      <c r="E987">
        <v>375828</v>
      </c>
      <c r="F987">
        <v>0</v>
      </c>
      <c r="G987" s="2">
        <v>43898</v>
      </c>
      <c r="H987">
        <v>10</v>
      </c>
      <c r="I987">
        <v>3</v>
      </c>
      <c r="J987">
        <v>2020</v>
      </c>
      <c r="K987">
        <v>0</v>
      </c>
      <c r="L987" s="1" t="s">
        <v>46</v>
      </c>
    </row>
    <row r="988" spans="1:12" x14ac:dyDescent="0.45">
      <c r="A988" s="1" t="s">
        <v>31</v>
      </c>
      <c r="B988">
        <v>2020</v>
      </c>
      <c r="C988">
        <v>44</v>
      </c>
      <c r="D988">
        <v>363198.31</v>
      </c>
      <c r="E988">
        <v>74436</v>
      </c>
      <c r="F988">
        <v>0</v>
      </c>
      <c r="G988" s="2">
        <v>44171</v>
      </c>
      <c r="H988">
        <v>49</v>
      </c>
      <c r="I988">
        <v>12</v>
      </c>
      <c r="J988">
        <v>2020</v>
      </c>
      <c r="K988">
        <v>0</v>
      </c>
      <c r="L988" s="1" t="s">
        <v>30</v>
      </c>
    </row>
    <row r="989" spans="1:12" x14ac:dyDescent="0.45">
      <c r="A989" s="1" t="s">
        <v>47</v>
      </c>
      <c r="B989">
        <v>2018</v>
      </c>
      <c r="C989">
        <v>35</v>
      </c>
      <c r="D989">
        <v>1838923.54</v>
      </c>
      <c r="E989">
        <v>450288</v>
      </c>
      <c r="F989">
        <v>0</v>
      </c>
      <c r="G989" s="2">
        <v>43373</v>
      </c>
      <c r="H989">
        <v>39</v>
      </c>
      <c r="I989">
        <v>9</v>
      </c>
      <c r="J989">
        <v>2018</v>
      </c>
      <c r="K989">
        <v>0</v>
      </c>
      <c r="L989" s="1" t="s">
        <v>46</v>
      </c>
    </row>
    <row r="990" spans="1:12" x14ac:dyDescent="0.45">
      <c r="A990" s="1" t="s">
        <v>37</v>
      </c>
      <c r="B990">
        <v>2018</v>
      </c>
      <c r="C990">
        <v>3</v>
      </c>
      <c r="D990">
        <v>14604.29</v>
      </c>
      <c r="E990">
        <v>4671</v>
      </c>
      <c r="F990">
        <v>0</v>
      </c>
      <c r="G990" s="2">
        <v>43149</v>
      </c>
      <c r="H990">
        <v>7</v>
      </c>
      <c r="I990">
        <v>2</v>
      </c>
      <c r="J990">
        <v>2018</v>
      </c>
      <c r="K990">
        <v>1</v>
      </c>
      <c r="L990" s="1" t="s">
        <v>36</v>
      </c>
    </row>
    <row r="991" spans="1:12" x14ac:dyDescent="0.45">
      <c r="A991" s="1" t="s">
        <v>13</v>
      </c>
      <c r="B991">
        <v>2020</v>
      </c>
      <c r="C991">
        <v>7</v>
      </c>
      <c r="D991">
        <v>3610.57</v>
      </c>
      <c r="E991">
        <v>51</v>
      </c>
      <c r="F991">
        <v>0</v>
      </c>
      <c r="G991" s="2">
        <v>43912</v>
      </c>
      <c r="H991">
        <v>12</v>
      </c>
      <c r="I991">
        <v>3</v>
      </c>
      <c r="J991">
        <v>2020</v>
      </c>
      <c r="K991">
        <v>0</v>
      </c>
      <c r="L991" s="1" t="s">
        <v>12</v>
      </c>
    </row>
    <row r="992" spans="1:12" x14ac:dyDescent="0.45">
      <c r="A992" s="1" t="s">
        <v>13</v>
      </c>
      <c r="B992">
        <v>2018</v>
      </c>
      <c r="C992">
        <v>10</v>
      </c>
      <c r="D992">
        <v>10018.25</v>
      </c>
      <c r="E992">
        <v>166</v>
      </c>
      <c r="F992">
        <v>0</v>
      </c>
      <c r="G992" s="2">
        <v>43198</v>
      </c>
      <c r="H992">
        <v>14</v>
      </c>
      <c r="I992">
        <v>4</v>
      </c>
      <c r="J992">
        <v>2018</v>
      </c>
      <c r="K992">
        <v>0</v>
      </c>
      <c r="L992" s="1" t="s">
        <v>12</v>
      </c>
    </row>
    <row r="993" spans="1:12" x14ac:dyDescent="0.45">
      <c r="A993" s="1" t="s">
        <v>51</v>
      </c>
      <c r="B993">
        <v>2020</v>
      </c>
      <c r="C993">
        <v>11</v>
      </c>
      <c r="D993">
        <v>238126.19</v>
      </c>
      <c r="E993">
        <v>49649</v>
      </c>
      <c r="F993">
        <v>0</v>
      </c>
      <c r="G993" s="2">
        <v>43940</v>
      </c>
      <c r="H993">
        <v>16</v>
      </c>
      <c r="I993">
        <v>4</v>
      </c>
      <c r="J993">
        <v>2020</v>
      </c>
      <c r="K993">
        <v>0</v>
      </c>
      <c r="L993" s="1" t="s">
        <v>50</v>
      </c>
    </row>
    <row r="994" spans="1:12" x14ac:dyDescent="0.45">
      <c r="A994" s="1" t="s">
        <v>17</v>
      </c>
      <c r="B994">
        <v>2019</v>
      </c>
      <c r="C994">
        <v>28</v>
      </c>
      <c r="D994">
        <v>0</v>
      </c>
      <c r="E994">
        <v>0</v>
      </c>
      <c r="F994">
        <v>0</v>
      </c>
      <c r="G994" s="2">
        <v>43695</v>
      </c>
      <c r="H994">
        <v>33</v>
      </c>
      <c r="I994">
        <v>8</v>
      </c>
      <c r="J994">
        <v>2019</v>
      </c>
      <c r="K994">
        <v>0</v>
      </c>
      <c r="L994" s="1" t="s">
        <v>16</v>
      </c>
    </row>
    <row r="995" spans="1:12" x14ac:dyDescent="0.45">
      <c r="A995" s="1" t="s">
        <v>47</v>
      </c>
      <c r="B995">
        <v>2018</v>
      </c>
      <c r="C995">
        <v>42</v>
      </c>
      <c r="D995">
        <v>1247341.19</v>
      </c>
      <c r="E995">
        <v>314179</v>
      </c>
      <c r="F995">
        <v>0</v>
      </c>
      <c r="G995" s="2">
        <v>43422</v>
      </c>
      <c r="H995">
        <v>46</v>
      </c>
      <c r="I995">
        <v>11</v>
      </c>
      <c r="J995">
        <v>2018</v>
      </c>
      <c r="K995">
        <v>0</v>
      </c>
      <c r="L995" s="1" t="s">
        <v>46</v>
      </c>
    </row>
    <row r="996" spans="1:12" x14ac:dyDescent="0.45">
      <c r="A996" s="1" t="s">
        <v>41</v>
      </c>
      <c r="B996">
        <v>2018</v>
      </c>
      <c r="C996">
        <v>35</v>
      </c>
      <c r="D996">
        <v>847096.27</v>
      </c>
      <c r="E996">
        <v>264421</v>
      </c>
      <c r="F996">
        <v>0</v>
      </c>
      <c r="G996" s="2">
        <v>43373</v>
      </c>
      <c r="H996">
        <v>39</v>
      </c>
      <c r="I996">
        <v>9</v>
      </c>
      <c r="J996">
        <v>2018</v>
      </c>
      <c r="K996">
        <v>0</v>
      </c>
      <c r="L996" s="1" t="s">
        <v>40</v>
      </c>
    </row>
    <row r="997" spans="1:12" x14ac:dyDescent="0.45">
      <c r="A997" s="1" t="s">
        <v>21</v>
      </c>
      <c r="B997">
        <v>2020</v>
      </c>
      <c r="C997">
        <v>21</v>
      </c>
      <c r="D997">
        <v>26301238.940000001</v>
      </c>
      <c r="E997">
        <v>2658228</v>
      </c>
      <c r="F997">
        <v>0</v>
      </c>
      <c r="G997" s="2">
        <v>44010</v>
      </c>
      <c r="H997">
        <v>26</v>
      </c>
      <c r="I997">
        <v>6</v>
      </c>
      <c r="J997">
        <v>2020</v>
      </c>
      <c r="K997">
        <v>0</v>
      </c>
      <c r="L997" s="1" t="s">
        <v>20</v>
      </c>
    </row>
    <row r="998" spans="1:12" x14ac:dyDescent="0.45">
      <c r="A998" s="1" t="s">
        <v>31</v>
      </c>
      <c r="B998">
        <v>2018</v>
      </c>
      <c r="C998">
        <v>4</v>
      </c>
      <c r="D998">
        <v>215574.86</v>
      </c>
      <c r="E998">
        <v>26651</v>
      </c>
      <c r="F998">
        <v>0</v>
      </c>
      <c r="G998" s="2">
        <v>43156</v>
      </c>
      <c r="H998">
        <v>8</v>
      </c>
      <c r="I998">
        <v>2</v>
      </c>
      <c r="J998">
        <v>2018</v>
      </c>
      <c r="K998">
        <v>0</v>
      </c>
      <c r="L998" s="1" t="s">
        <v>30</v>
      </c>
    </row>
    <row r="999" spans="1:12" x14ac:dyDescent="0.45">
      <c r="A999" s="1" t="s">
        <v>49</v>
      </c>
      <c r="B999">
        <v>2018</v>
      </c>
      <c r="C999">
        <v>13</v>
      </c>
      <c r="D999">
        <v>4447977.88</v>
      </c>
      <c r="E999">
        <v>1171863</v>
      </c>
      <c r="F999">
        <v>0</v>
      </c>
      <c r="G999" s="2">
        <v>43219</v>
      </c>
      <c r="H999">
        <v>17</v>
      </c>
      <c r="I999">
        <v>4</v>
      </c>
      <c r="J999">
        <v>2018</v>
      </c>
      <c r="K999">
        <v>0</v>
      </c>
      <c r="L999" s="1" t="s">
        <v>48</v>
      </c>
    </row>
    <row r="1000" spans="1:12" x14ac:dyDescent="0.45">
      <c r="A1000" s="1" t="s">
        <v>37</v>
      </c>
      <c r="B1000">
        <v>2019</v>
      </c>
      <c r="C1000">
        <v>34</v>
      </c>
      <c r="D1000">
        <v>23753.15</v>
      </c>
      <c r="E1000">
        <v>5159</v>
      </c>
      <c r="F1000">
        <v>0</v>
      </c>
      <c r="G1000" s="2">
        <v>43737</v>
      </c>
      <c r="H1000">
        <v>39</v>
      </c>
      <c r="I1000">
        <v>9</v>
      </c>
      <c r="J1000">
        <v>2019</v>
      </c>
      <c r="K1000">
        <v>0</v>
      </c>
      <c r="L1000" s="1" t="s">
        <v>36</v>
      </c>
    </row>
    <row r="1001" spans="1:12" x14ac:dyDescent="0.45">
      <c r="A1001" s="1" t="s">
        <v>37</v>
      </c>
      <c r="B1001">
        <v>2020</v>
      </c>
      <c r="C1001">
        <v>47</v>
      </c>
      <c r="D1001">
        <v>26842.62</v>
      </c>
      <c r="E1001">
        <v>3750</v>
      </c>
      <c r="F1001">
        <v>0</v>
      </c>
      <c r="G1001" s="2">
        <v>44192</v>
      </c>
      <c r="H1001">
        <v>52</v>
      </c>
      <c r="I1001">
        <v>12</v>
      </c>
      <c r="J1001">
        <v>2020</v>
      </c>
      <c r="K1001">
        <v>0</v>
      </c>
      <c r="L1001" s="1" t="s">
        <v>36</v>
      </c>
    </row>
    <row r="1002" spans="1:12" x14ac:dyDescent="0.45">
      <c r="A1002" s="1" t="s">
        <v>45</v>
      </c>
      <c r="B1002">
        <v>2018</v>
      </c>
      <c r="C1002">
        <v>31</v>
      </c>
      <c r="D1002">
        <v>4923.93</v>
      </c>
      <c r="E1002">
        <v>909</v>
      </c>
      <c r="F1002">
        <v>0</v>
      </c>
      <c r="G1002" s="2">
        <v>43345</v>
      </c>
      <c r="H1002">
        <v>35</v>
      </c>
      <c r="I1002">
        <v>8</v>
      </c>
      <c r="J1002">
        <v>2018</v>
      </c>
      <c r="K1002">
        <v>0</v>
      </c>
      <c r="L1002" s="1" t="s">
        <v>44</v>
      </c>
    </row>
    <row r="1003" spans="1:12" x14ac:dyDescent="0.45">
      <c r="A1003" s="1" t="s">
        <v>73</v>
      </c>
      <c r="B1003">
        <v>2018</v>
      </c>
      <c r="C1003">
        <v>5</v>
      </c>
      <c r="D1003">
        <v>0</v>
      </c>
      <c r="E1003">
        <v>0</v>
      </c>
      <c r="F1003">
        <v>0</v>
      </c>
      <c r="G1003" s="2">
        <v>43163</v>
      </c>
      <c r="H1003">
        <v>9</v>
      </c>
      <c r="I1003">
        <v>2</v>
      </c>
      <c r="J1003">
        <v>2018</v>
      </c>
      <c r="K1003">
        <v>0</v>
      </c>
      <c r="L1003" s="1"/>
    </row>
    <row r="1004" spans="1:12" x14ac:dyDescent="0.45">
      <c r="A1004" s="1" t="s">
        <v>23</v>
      </c>
      <c r="B1004">
        <v>2020</v>
      </c>
      <c r="C1004">
        <v>14</v>
      </c>
      <c r="D1004">
        <v>301520.71999999997</v>
      </c>
      <c r="E1004">
        <v>24367</v>
      </c>
      <c r="F1004">
        <v>0</v>
      </c>
      <c r="G1004" s="2">
        <v>43961</v>
      </c>
      <c r="H1004">
        <v>19</v>
      </c>
      <c r="I1004">
        <v>5</v>
      </c>
      <c r="J1004">
        <v>2020</v>
      </c>
      <c r="K1004">
        <v>0</v>
      </c>
      <c r="L1004" s="1" t="s">
        <v>22</v>
      </c>
    </row>
    <row r="1005" spans="1:12" x14ac:dyDescent="0.45">
      <c r="A1005" s="1" t="s">
        <v>23</v>
      </c>
      <c r="B1005">
        <v>2018</v>
      </c>
      <c r="C1005">
        <v>50</v>
      </c>
      <c r="D1005">
        <v>10810.05</v>
      </c>
      <c r="E1005">
        <v>580</v>
      </c>
      <c r="F1005">
        <v>0</v>
      </c>
      <c r="G1005" s="2">
        <v>43478</v>
      </c>
      <c r="H1005">
        <v>2</v>
      </c>
      <c r="I1005">
        <v>1</v>
      </c>
      <c r="J1005">
        <v>2019</v>
      </c>
      <c r="K1005">
        <v>1</v>
      </c>
      <c r="L1005" s="1" t="s">
        <v>22</v>
      </c>
    </row>
    <row r="1006" spans="1:12" x14ac:dyDescent="0.45">
      <c r="A1006" s="1" t="s">
        <v>51</v>
      </c>
      <c r="B1006">
        <v>2020</v>
      </c>
      <c r="C1006">
        <v>49</v>
      </c>
      <c r="D1006">
        <v>302856.83</v>
      </c>
      <c r="E1006">
        <v>61434</v>
      </c>
      <c r="F1006">
        <v>0</v>
      </c>
      <c r="G1006" s="2">
        <v>44206</v>
      </c>
      <c r="H1006">
        <v>2</v>
      </c>
      <c r="I1006">
        <v>1</v>
      </c>
      <c r="J1006">
        <v>2021</v>
      </c>
      <c r="K1006">
        <v>1</v>
      </c>
      <c r="L1006" s="1" t="s">
        <v>50</v>
      </c>
    </row>
    <row r="1007" spans="1:12" x14ac:dyDescent="0.45">
      <c r="A1007" s="1" t="s">
        <v>21</v>
      </c>
      <c r="B1007">
        <v>2018</v>
      </c>
      <c r="C1007">
        <v>47</v>
      </c>
      <c r="D1007">
        <v>7594166.7000000002</v>
      </c>
      <c r="E1007">
        <v>1032506</v>
      </c>
      <c r="F1007">
        <v>0</v>
      </c>
      <c r="G1007" s="2">
        <v>43457</v>
      </c>
      <c r="H1007">
        <v>51</v>
      </c>
      <c r="I1007">
        <v>12</v>
      </c>
      <c r="J1007">
        <v>2018</v>
      </c>
      <c r="K1007">
        <v>0</v>
      </c>
      <c r="L1007" s="1" t="s">
        <v>20</v>
      </c>
    </row>
    <row r="1008" spans="1:12" x14ac:dyDescent="0.45">
      <c r="A1008" s="1" t="s">
        <v>41</v>
      </c>
      <c r="B1008">
        <v>2018</v>
      </c>
      <c r="C1008">
        <v>18</v>
      </c>
      <c r="D1008">
        <v>828180.93</v>
      </c>
      <c r="E1008">
        <v>280170</v>
      </c>
      <c r="F1008">
        <v>0</v>
      </c>
      <c r="G1008" s="2">
        <v>43254</v>
      </c>
      <c r="H1008">
        <v>22</v>
      </c>
      <c r="I1008">
        <v>5</v>
      </c>
      <c r="J1008">
        <v>2018</v>
      </c>
      <c r="K1008">
        <v>0</v>
      </c>
      <c r="L1008" s="1" t="s">
        <v>40</v>
      </c>
    </row>
    <row r="1009" spans="1:12" x14ac:dyDescent="0.45">
      <c r="A1009" s="1" t="s">
        <v>45</v>
      </c>
      <c r="B1009">
        <v>2020</v>
      </c>
      <c r="C1009">
        <v>37</v>
      </c>
      <c r="D1009">
        <v>173204.25</v>
      </c>
      <c r="E1009">
        <v>38993</v>
      </c>
      <c r="F1009">
        <v>0</v>
      </c>
      <c r="G1009" s="2">
        <v>44122</v>
      </c>
      <c r="H1009">
        <v>42</v>
      </c>
      <c r="I1009">
        <v>10</v>
      </c>
      <c r="J1009">
        <v>2020</v>
      </c>
      <c r="K1009">
        <v>0</v>
      </c>
      <c r="L1009" s="1" t="s">
        <v>44</v>
      </c>
    </row>
    <row r="1010" spans="1:12" x14ac:dyDescent="0.45">
      <c r="A1010" s="1" t="s">
        <v>1</v>
      </c>
      <c r="B1010">
        <v>2020</v>
      </c>
      <c r="C1010">
        <v>48</v>
      </c>
      <c r="D1010">
        <v>2404433.84</v>
      </c>
      <c r="E1010">
        <v>186896</v>
      </c>
      <c r="F1010">
        <v>0</v>
      </c>
      <c r="G1010" s="2">
        <v>44199</v>
      </c>
      <c r="H1010">
        <v>1</v>
      </c>
      <c r="I1010">
        <v>1</v>
      </c>
      <c r="J1010">
        <v>2021</v>
      </c>
      <c r="K1010">
        <v>1</v>
      </c>
      <c r="L1010" s="1" t="s">
        <v>0</v>
      </c>
    </row>
    <row r="1011" spans="1:12" x14ac:dyDescent="0.45">
      <c r="A1011" s="1" t="s">
        <v>13</v>
      </c>
      <c r="B1011">
        <v>2018</v>
      </c>
      <c r="C1011">
        <v>41</v>
      </c>
      <c r="D1011">
        <v>5291.95</v>
      </c>
      <c r="E1011">
        <v>83</v>
      </c>
      <c r="F1011">
        <v>0</v>
      </c>
      <c r="G1011" s="2">
        <v>43415</v>
      </c>
      <c r="H1011">
        <v>45</v>
      </c>
      <c r="I1011">
        <v>11</v>
      </c>
      <c r="J1011">
        <v>2018</v>
      </c>
      <c r="K1011">
        <v>0</v>
      </c>
      <c r="L1011" s="1" t="s">
        <v>12</v>
      </c>
    </row>
    <row r="1012" spans="1:12" x14ac:dyDescent="0.45">
      <c r="A1012" s="1" t="s">
        <v>13</v>
      </c>
      <c r="B1012">
        <v>2020</v>
      </c>
      <c r="C1012">
        <v>48</v>
      </c>
      <c r="D1012">
        <v>3343.07</v>
      </c>
      <c r="E1012">
        <v>45</v>
      </c>
      <c r="F1012">
        <v>0</v>
      </c>
      <c r="G1012" s="2">
        <v>44199</v>
      </c>
      <c r="H1012">
        <v>1</v>
      </c>
      <c r="I1012">
        <v>1</v>
      </c>
      <c r="J1012">
        <v>2021</v>
      </c>
      <c r="K1012">
        <v>1</v>
      </c>
      <c r="L1012" s="1" t="s">
        <v>12</v>
      </c>
    </row>
    <row r="1013" spans="1:12" x14ac:dyDescent="0.45">
      <c r="A1013" s="1" t="s">
        <v>13</v>
      </c>
      <c r="B1013">
        <v>2019</v>
      </c>
      <c r="C1013">
        <v>51</v>
      </c>
      <c r="D1013">
        <v>3965.64</v>
      </c>
      <c r="E1013">
        <v>57</v>
      </c>
      <c r="F1013">
        <v>0</v>
      </c>
      <c r="G1013" s="2">
        <v>43856</v>
      </c>
      <c r="H1013">
        <v>4</v>
      </c>
      <c r="I1013">
        <v>1</v>
      </c>
      <c r="J1013">
        <v>2020</v>
      </c>
      <c r="K1013">
        <v>1</v>
      </c>
      <c r="L1013" s="1" t="s">
        <v>12</v>
      </c>
    </row>
    <row r="1014" spans="1:12" x14ac:dyDescent="0.45">
      <c r="A1014" s="1" t="s">
        <v>51</v>
      </c>
      <c r="B1014">
        <v>2020</v>
      </c>
      <c r="C1014">
        <v>36</v>
      </c>
      <c r="D1014">
        <v>317477.93</v>
      </c>
      <c r="E1014">
        <v>65344</v>
      </c>
      <c r="F1014">
        <v>0</v>
      </c>
      <c r="G1014" s="2">
        <v>44115</v>
      </c>
      <c r="H1014">
        <v>41</v>
      </c>
      <c r="I1014">
        <v>10</v>
      </c>
      <c r="J1014">
        <v>2020</v>
      </c>
      <c r="K1014">
        <v>0</v>
      </c>
      <c r="L1014" s="1" t="s">
        <v>50</v>
      </c>
    </row>
    <row r="1015" spans="1:12" x14ac:dyDescent="0.45">
      <c r="A1015" s="1" t="s">
        <v>51</v>
      </c>
      <c r="B1015">
        <v>2019</v>
      </c>
      <c r="C1015">
        <v>50</v>
      </c>
      <c r="D1015">
        <v>221282.54</v>
      </c>
      <c r="E1015">
        <v>43245</v>
      </c>
      <c r="F1015">
        <v>0</v>
      </c>
      <c r="G1015" s="2">
        <v>43849</v>
      </c>
      <c r="H1015">
        <v>3</v>
      </c>
      <c r="I1015">
        <v>1</v>
      </c>
      <c r="J1015">
        <v>2020</v>
      </c>
      <c r="K1015">
        <v>1</v>
      </c>
      <c r="L1015" s="1" t="s">
        <v>50</v>
      </c>
    </row>
    <row r="1016" spans="1:12" x14ac:dyDescent="0.45">
      <c r="A1016" s="1" t="s">
        <v>17</v>
      </c>
      <c r="B1016">
        <v>2018</v>
      </c>
      <c r="C1016">
        <v>12</v>
      </c>
      <c r="D1016">
        <v>519.88</v>
      </c>
      <c r="E1016">
        <v>3</v>
      </c>
      <c r="F1016">
        <v>0</v>
      </c>
      <c r="G1016" s="2">
        <v>43212</v>
      </c>
      <c r="H1016">
        <v>16</v>
      </c>
      <c r="I1016">
        <v>4</v>
      </c>
      <c r="J1016">
        <v>2018</v>
      </c>
      <c r="K1016">
        <v>0</v>
      </c>
      <c r="L1016" s="1" t="s">
        <v>16</v>
      </c>
    </row>
    <row r="1017" spans="1:12" x14ac:dyDescent="0.45">
      <c r="A1017" s="1" t="s">
        <v>35</v>
      </c>
      <c r="B1017">
        <v>2020</v>
      </c>
      <c r="C1017">
        <v>50</v>
      </c>
      <c r="D1017">
        <v>0</v>
      </c>
      <c r="E1017">
        <v>0</v>
      </c>
      <c r="F1017">
        <v>2</v>
      </c>
      <c r="G1017" s="2">
        <v>44213</v>
      </c>
      <c r="H1017">
        <v>3</v>
      </c>
      <c r="I1017">
        <v>1</v>
      </c>
      <c r="J1017">
        <v>2021</v>
      </c>
      <c r="K1017">
        <v>1</v>
      </c>
      <c r="L1017" s="1" t="s">
        <v>34</v>
      </c>
    </row>
    <row r="1018" spans="1:12" x14ac:dyDescent="0.45">
      <c r="A1018" s="1" t="s">
        <v>35</v>
      </c>
      <c r="B1018">
        <v>2017</v>
      </c>
      <c r="C1018">
        <v>52</v>
      </c>
      <c r="D1018">
        <v>308111.77</v>
      </c>
      <c r="E1018">
        <v>17377</v>
      </c>
      <c r="F1018">
        <v>0</v>
      </c>
      <c r="G1018" s="2">
        <v>43128</v>
      </c>
      <c r="H1018">
        <v>4</v>
      </c>
      <c r="I1018">
        <v>1</v>
      </c>
      <c r="J1018">
        <v>2018</v>
      </c>
      <c r="K1018">
        <v>1</v>
      </c>
      <c r="L1018" s="1" t="s">
        <v>34</v>
      </c>
    </row>
    <row r="1019" spans="1:12" x14ac:dyDescent="0.45">
      <c r="A1019" s="1" t="s">
        <v>31</v>
      </c>
      <c r="B1019">
        <v>2020</v>
      </c>
      <c r="C1019">
        <v>47</v>
      </c>
      <c r="D1019">
        <v>298362.18</v>
      </c>
      <c r="E1019">
        <v>59855</v>
      </c>
      <c r="F1019">
        <v>0</v>
      </c>
      <c r="G1019" s="2">
        <v>44192</v>
      </c>
      <c r="H1019">
        <v>52</v>
      </c>
      <c r="I1019">
        <v>12</v>
      </c>
      <c r="J1019">
        <v>2020</v>
      </c>
      <c r="K1019">
        <v>0</v>
      </c>
      <c r="L1019" s="1" t="s">
        <v>30</v>
      </c>
    </row>
    <row r="1020" spans="1:12" x14ac:dyDescent="0.45">
      <c r="A1020" s="1" t="s">
        <v>21</v>
      </c>
      <c r="B1020">
        <v>2019</v>
      </c>
      <c r="C1020">
        <v>33</v>
      </c>
      <c r="D1020">
        <v>13377617.949999999</v>
      </c>
      <c r="E1020">
        <v>1748482</v>
      </c>
      <c r="F1020">
        <v>0</v>
      </c>
      <c r="G1020" s="2">
        <v>43730</v>
      </c>
      <c r="H1020">
        <v>38</v>
      </c>
      <c r="I1020">
        <v>9</v>
      </c>
      <c r="J1020">
        <v>2019</v>
      </c>
      <c r="K1020">
        <v>0</v>
      </c>
      <c r="L1020" s="1" t="s">
        <v>20</v>
      </c>
    </row>
    <row r="1021" spans="1:12" x14ac:dyDescent="0.45">
      <c r="A1021" s="1" t="s">
        <v>31</v>
      </c>
      <c r="B1021">
        <v>2018</v>
      </c>
      <c r="C1021">
        <v>18</v>
      </c>
      <c r="D1021">
        <v>352154.71</v>
      </c>
      <c r="E1021">
        <v>30462</v>
      </c>
      <c r="F1021">
        <v>0</v>
      </c>
      <c r="G1021" s="2">
        <v>43254</v>
      </c>
      <c r="H1021">
        <v>22</v>
      </c>
      <c r="I1021">
        <v>5</v>
      </c>
      <c r="J1021">
        <v>2018</v>
      </c>
      <c r="K1021">
        <v>0</v>
      </c>
      <c r="L1021" s="1" t="s">
        <v>30</v>
      </c>
    </row>
    <row r="1022" spans="1:12" x14ac:dyDescent="0.45">
      <c r="A1022" s="1" t="s">
        <v>1</v>
      </c>
      <c r="B1022">
        <v>2020</v>
      </c>
      <c r="C1022">
        <v>34</v>
      </c>
      <c r="D1022">
        <v>2183440.9900000002</v>
      </c>
      <c r="E1022">
        <v>165336</v>
      </c>
      <c r="F1022">
        <v>0</v>
      </c>
      <c r="G1022" s="2">
        <v>44101</v>
      </c>
      <c r="H1022">
        <v>39</v>
      </c>
      <c r="I1022">
        <v>9</v>
      </c>
      <c r="J1022">
        <v>2020</v>
      </c>
      <c r="K1022">
        <v>0</v>
      </c>
      <c r="L1022" s="1" t="s">
        <v>0</v>
      </c>
    </row>
    <row r="1023" spans="1:12" x14ac:dyDescent="0.45">
      <c r="A1023" s="1" t="s">
        <v>9</v>
      </c>
      <c r="B1023">
        <v>2019</v>
      </c>
      <c r="C1023">
        <v>35</v>
      </c>
      <c r="D1023">
        <v>0</v>
      </c>
      <c r="E1023">
        <v>0</v>
      </c>
      <c r="F1023">
        <v>0</v>
      </c>
      <c r="G1023" s="2">
        <v>43744</v>
      </c>
      <c r="H1023">
        <v>40</v>
      </c>
      <c r="I1023">
        <v>10</v>
      </c>
      <c r="J1023">
        <v>2019</v>
      </c>
      <c r="K1023">
        <v>0</v>
      </c>
      <c r="L1023" s="1" t="s">
        <v>8</v>
      </c>
    </row>
    <row r="1024" spans="1:12" x14ac:dyDescent="0.45">
      <c r="A1024" s="1" t="s">
        <v>19</v>
      </c>
      <c r="B1024">
        <v>2020</v>
      </c>
      <c r="C1024">
        <v>34</v>
      </c>
      <c r="D1024">
        <v>27254.39</v>
      </c>
      <c r="E1024">
        <v>1532</v>
      </c>
      <c r="F1024">
        <v>0</v>
      </c>
      <c r="G1024" s="2">
        <v>44101</v>
      </c>
      <c r="H1024">
        <v>39</v>
      </c>
      <c r="I1024">
        <v>9</v>
      </c>
      <c r="J1024">
        <v>2020</v>
      </c>
      <c r="K1024">
        <v>0</v>
      </c>
      <c r="L1024" s="1" t="s">
        <v>18</v>
      </c>
    </row>
    <row r="1025" spans="1:12" x14ac:dyDescent="0.45">
      <c r="A1025" s="1" t="s">
        <v>19</v>
      </c>
      <c r="B1025">
        <v>2020</v>
      </c>
      <c r="C1025">
        <v>26</v>
      </c>
      <c r="D1025">
        <v>15575.85</v>
      </c>
      <c r="E1025">
        <v>1236</v>
      </c>
      <c r="F1025">
        <v>0</v>
      </c>
      <c r="G1025" s="2">
        <v>44045</v>
      </c>
      <c r="H1025">
        <v>31</v>
      </c>
      <c r="I1025">
        <v>7</v>
      </c>
      <c r="J1025">
        <v>2020</v>
      </c>
      <c r="K1025">
        <v>0</v>
      </c>
      <c r="L1025" s="1" t="s">
        <v>18</v>
      </c>
    </row>
    <row r="1026" spans="1:12" x14ac:dyDescent="0.45">
      <c r="A1026" s="1" t="s">
        <v>19</v>
      </c>
      <c r="B1026">
        <v>2018</v>
      </c>
      <c r="C1026">
        <v>5</v>
      </c>
      <c r="D1026">
        <v>4967.7</v>
      </c>
      <c r="E1026">
        <v>140</v>
      </c>
      <c r="F1026">
        <v>0</v>
      </c>
      <c r="G1026" s="2">
        <v>43163</v>
      </c>
      <c r="H1026">
        <v>9</v>
      </c>
      <c r="I1026">
        <v>2</v>
      </c>
      <c r="J1026">
        <v>2018</v>
      </c>
      <c r="K1026">
        <v>0</v>
      </c>
      <c r="L1026" s="1" t="s">
        <v>18</v>
      </c>
    </row>
    <row r="1027" spans="1:12" x14ac:dyDescent="0.45">
      <c r="A1027" s="1" t="s">
        <v>51</v>
      </c>
      <c r="B1027">
        <v>2018</v>
      </c>
      <c r="C1027">
        <v>50</v>
      </c>
      <c r="D1027">
        <v>37870.769999999997</v>
      </c>
      <c r="E1027">
        <v>5351</v>
      </c>
      <c r="F1027">
        <v>0</v>
      </c>
      <c r="G1027" s="2">
        <v>43478</v>
      </c>
      <c r="H1027">
        <v>2</v>
      </c>
      <c r="I1027">
        <v>1</v>
      </c>
      <c r="J1027">
        <v>2019</v>
      </c>
      <c r="K1027">
        <v>1</v>
      </c>
      <c r="L1027" s="1" t="s">
        <v>50</v>
      </c>
    </row>
    <row r="1028" spans="1:12" x14ac:dyDescent="0.45">
      <c r="A1028" s="1" t="s">
        <v>29</v>
      </c>
      <c r="B1028">
        <v>2018</v>
      </c>
      <c r="C1028">
        <v>40</v>
      </c>
      <c r="D1028">
        <v>902.88</v>
      </c>
      <c r="E1028">
        <v>11</v>
      </c>
      <c r="F1028">
        <v>0</v>
      </c>
      <c r="G1028" s="2">
        <v>43408</v>
      </c>
      <c r="H1028">
        <v>44</v>
      </c>
      <c r="I1028">
        <v>10</v>
      </c>
      <c r="J1028">
        <v>2018</v>
      </c>
      <c r="K1028">
        <v>0</v>
      </c>
      <c r="L1028" s="1" t="s">
        <v>28</v>
      </c>
    </row>
    <row r="1029" spans="1:12" x14ac:dyDescent="0.45">
      <c r="A1029" s="1" t="s">
        <v>35</v>
      </c>
      <c r="B1029">
        <v>2019</v>
      </c>
      <c r="C1029">
        <v>39</v>
      </c>
      <c r="D1029">
        <v>0</v>
      </c>
      <c r="E1029">
        <v>0</v>
      </c>
      <c r="F1029">
        <v>0</v>
      </c>
      <c r="G1029" s="2">
        <v>43772</v>
      </c>
      <c r="H1029">
        <v>44</v>
      </c>
      <c r="I1029">
        <v>10</v>
      </c>
      <c r="J1029">
        <v>2019</v>
      </c>
      <c r="K1029">
        <v>0</v>
      </c>
      <c r="L1029" s="1" t="s">
        <v>34</v>
      </c>
    </row>
    <row r="1030" spans="1:12" x14ac:dyDescent="0.45">
      <c r="A1030" s="1" t="s">
        <v>35</v>
      </c>
      <c r="B1030">
        <v>2018</v>
      </c>
      <c r="C1030">
        <v>46</v>
      </c>
      <c r="D1030">
        <v>-1277.8</v>
      </c>
      <c r="E1030">
        <v>-70</v>
      </c>
      <c r="F1030">
        <v>0</v>
      </c>
      <c r="G1030" s="2">
        <v>43450</v>
      </c>
      <c r="H1030">
        <v>50</v>
      </c>
      <c r="I1030">
        <v>12</v>
      </c>
      <c r="J1030">
        <v>2018</v>
      </c>
      <c r="K1030">
        <v>0</v>
      </c>
      <c r="L1030" s="1" t="s">
        <v>34</v>
      </c>
    </row>
    <row r="1031" spans="1:12" x14ac:dyDescent="0.45">
      <c r="A1031" s="1" t="s">
        <v>47</v>
      </c>
      <c r="B1031">
        <v>2018</v>
      </c>
      <c r="C1031">
        <v>38</v>
      </c>
      <c r="D1031">
        <v>1749195.05</v>
      </c>
      <c r="E1031">
        <v>448467</v>
      </c>
      <c r="F1031">
        <v>0</v>
      </c>
      <c r="G1031" s="2">
        <v>43394</v>
      </c>
      <c r="H1031">
        <v>42</v>
      </c>
      <c r="I1031">
        <v>10</v>
      </c>
      <c r="J1031">
        <v>2018</v>
      </c>
      <c r="K1031">
        <v>0</v>
      </c>
      <c r="L1031" s="1" t="s">
        <v>46</v>
      </c>
    </row>
    <row r="1032" spans="1:12" x14ac:dyDescent="0.45">
      <c r="A1032" s="1" t="s">
        <v>49</v>
      </c>
      <c r="B1032">
        <v>2020</v>
      </c>
      <c r="C1032">
        <v>36</v>
      </c>
      <c r="D1032">
        <v>3295748.09</v>
      </c>
      <c r="E1032">
        <v>900943</v>
      </c>
      <c r="F1032">
        <v>0</v>
      </c>
      <c r="G1032" s="2">
        <v>44115</v>
      </c>
      <c r="H1032">
        <v>41</v>
      </c>
      <c r="I1032">
        <v>10</v>
      </c>
      <c r="J1032">
        <v>2020</v>
      </c>
      <c r="K1032">
        <v>0</v>
      </c>
      <c r="L1032" s="1" t="s">
        <v>48</v>
      </c>
    </row>
    <row r="1033" spans="1:12" x14ac:dyDescent="0.45">
      <c r="A1033" s="1" t="s">
        <v>41</v>
      </c>
      <c r="B1033">
        <v>2019</v>
      </c>
      <c r="C1033">
        <v>52</v>
      </c>
      <c r="D1033">
        <v>859399.13</v>
      </c>
      <c r="E1033">
        <v>282214</v>
      </c>
      <c r="F1033">
        <v>0</v>
      </c>
      <c r="G1033" s="2">
        <v>43863</v>
      </c>
      <c r="H1033">
        <v>5</v>
      </c>
      <c r="I1033">
        <v>1</v>
      </c>
      <c r="J1033">
        <v>2020</v>
      </c>
      <c r="K1033">
        <v>1</v>
      </c>
      <c r="L1033" s="1" t="s">
        <v>40</v>
      </c>
    </row>
    <row r="1034" spans="1:12" x14ac:dyDescent="0.45">
      <c r="A1034" s="1" t="s">
        <v>47</v>
      </c>
      <c r="B1034">
        <v>2017</v>
      </c>
      <c r="C1034">
        <v>50</v>
      </c>
      <c r="D1034">
        <v>756998.42</v>
      </c>
      <c r="E1034">
        <v>189407</v>
      </c>
      <c r="F1034">
        <v>0</v>
      </c>
      <c r="G1034" s="2">
        <v>43114</v>
      </c>
      <c r="H1034">
        <v>2</v>
      </c>
      <c r="I1034">
        <v>1</v>
      </c>
      <c r="J1034">
        <v>2018</v>
      </c>
      <c r="K1034">
        <v>1</v>
      </c>
      <c r="L1034" s="1" t="s">
        <v>46</v>
      </c>
    </row>
    <row r="1035" spans="1:12" x14ac:dyDescent="0.45">
      <c r="A1035" s="1" t="s">
        <v>49</v>
      </c>
      <c r="B1035">
        <v>2018</v>
      </c>
      <c r="C1035">
        <v>30</v>
      </c>
      <c r="D1035">
        <v>2639023.36</v>
      </c>
      <c r="E1035">
        <v>723142</v>
      </c>
      <c r="F1035">
        <v>0</v>
      </c>
      <c r="G1035" s="2">
        <v>43338</v>
      </c>
      <c r="H1035">
        <v>34</v>
      </c>
      <c r="I1035">
        <v>8</v>
      </c>
      <c r="J1035">
        <v>2018</v>
      </c>
      <c r="K1035">
        <v>0</v>
      </c>
      <c r="L1035" s="1" t="s">
        <v>48</v>
      </c>
    </row>
    <row r="1036" spans="1:12" x14ac:dyDescent="0.45">
      <c r="A1036" s="1" t="s">
        <v>37</v>
      </c>
      <c r="B1036">
        <v>2020</v>
      </c>
      <c r="C1036">
        <v>19</v>
      </c>
      <c r="D1036">
        <v>39959.519999999997</v>
      </c>
      <c r="E1036">
        <v>7548</v>
      </c>
      <c r="F1036">
        <v>0</v>
      </c>
      <c r="G1036" s="2">
        <v>43996</v>
      </c>
      <c r="H1036">
        <v>24</v>
      </c>
      <c r="I1036">
        <v>6</v>
      </c>
      <c r="J1036">
        <v>2020</v>
      </c>
      <c r="K1036">
        <v>0</v>
      </c>
      <c r="L1036" s="1" t="s">
        <v>36</v>
      </c>
    </row>
    <row r="1037" spans="1:12" x14ac:dyDescent="0.45">
      <c r="A1037" s="1" t="s">
        <v>37</v>
      </c>
      <c r="B1037">
        <v>2020</v>
      </c>
      <c r="C1037">
        <v>4</v>
      </c>
      <c r="D1037">
        <v>30599.759999999998</v>
      </c>
      <c r="E1037">
        <v>5260</v>
      </c>
      <c r="F1037">
        <v>0</v>
      </c>
      <c r="G1037" s="2">
        <v>43891</v>
      </c>
      <c r="H1037">
        <v>9</v>
      </c>
      <c r="I1037">
        <v>2</v>
      </c>
      <c r="J1037">
        <v>2020</v>
      </c>
      <c r="K1037">
        <v>0</v>
      </c>
      <c r="L1037" s="1" t="s">
        <v>36</v>
      </c>
    </row>
    <row r="1038" spans="1:12" x14ac:dyDescent="0.45">
      <c r="A1038" s="1" t="s">
        <v>45</v>
      </c>
      <c r="B1038">
        <v>2019</v>
      </c>
      <c r="C1038">
        <v>7</v>
      </c>
      <c r="D1038">
        <v>6329.33</v>
      </c>
      <c r="E1038">
        <v>1352</v>
      </c>
      <c r="F1038">
        <v>0</v>
      </c>
      <c r="G1038" s="2">
        <v>43548</v>
      </c>
      <c r="H1038">
        <v>12</v>
      </c>
      <c r="I1038">
        <v>3</v>
      </c>
      <c r="J1038">
        <v>2019</v>
      </c>
      <c r="K1038">
        <v>0</v>
      </c>
      <c r="L1038" s="1" t="s">
        <v>44</v>
      </c>
    </row>
    <row r="1039" spans="1:12" x14ac:dyDescent="0.45">
      <c r="A1039" s="1" t="s">
        <v>15</v>
      </c>
      <c r="B1039">
        <v>2019</v>
      </c>
      <c r="C1039">
        <v>39</v>
      </c>
      <c r="D1039">
        <v>-182.1</v>
      </c>
      <c r="E1039">
        <v>-30</v>
      </c>
      <c r="F1039">
        <v>0</v>
      </c>
      <c r="G1039" s="2">
        <v>43772</v>
      </c>
      <c r="H1039">
        <v>44</v>
      </c>
      <c r="I1039">
        <v>10</v>
      </c>
      <c r="J1039">
        <v>2019</v>
      </c>
      <c r="K1039">
        <v>0</v>
      </c>
      <c r="L1039" s="1" t="s">
        <v>14</v>
      </c>
    </row>
    <row r="1040" spans="1:12" x14ac:dyDescent="0.45">
      <c r="A1040" s="1" t="s">
        <v>5</v>
      </c>
      <c r="B1040">
        <v>2019</v>
      </c>
      <c r="C1040">
        <v>5</v>
      </c>
      <c r="D1040">
        <v>5662.62</v>
      </c>
      <c r="E1040">
        <v>200</v>
      </c>
      <c r="F1040">
        <v>0</v>
      </c>
      <c r="G1040" s="2">
        <v>43534</v>
      </c>
      <c r="H1040">
        <v>10</v>
      </c>
      <c r="I1040">
        <v>3</v>
      </c>
      <c r="J1040">
        <v>2019</v>
      </c>
      <c r="K1040">
        <v>0</v>
      </c>
      <c r="L1040" s="1" t="s">
        <v>4</v>
      </c>
    </row>
    <row r="1041" spans="1:12" x14ac:dyDescent="0.45">
      <c r="A1041" s="1" t="s">
        <v>3</v>
      </c>
      <c r="B1041">
        <v>2018</v>
      </c>
      <c r="C1041">
        <v>10</v>
      </c>
      <c r="D1041">
        <v>1274.83</v>
      </c>
      <c r="E1041">
        <v>17</v>
      </c>
      <c r="F1041">
        <v>0</v>
      </c>
      <c r="G1041" s="2">
        <v>43198</v>
      </c>
      <c r="H1041">
        <v>14</v>
      </c>
      <c r="I1041">
        <v>4</v>
      </c>
      <c r="J1041">
        <v>2018</v>
      </c>
      <c r="K1041">
        <v>0</v>
      </c>
      <c r="L1041" s="1" t="s">
        <v>2</v>
      </c>
    </row>
    <row r="1042" spans="1:12" x14ac:dyDescent="0.45">
      <c r="A1042" s="1" t="s">
        <v>23</v>
      </c>
      <c r="B1042">
        <v>2019</v>
      </c>
      <c r="C1042">
        <v>29</v>
      </c>
      <c r="D1042">
        <v>58752.31</v>
      </c>
      <c r="E1042">
        <v>7370</v>
      </c>
      <c r="F1042">
        <v>0</v>
      </c>
      <c r="G1042" s="2">
        <v>43702</v>
      </c>
      <c r="H1042">
        <v>34</v>
      </c>
      <c r="I1042">
        <v>8</v>
      </c>
      <c r="J1042">
        <v>2019</v>
      </c>
      <c r="K1042">
        <v>0</v>
      </c>
      <c r="L1042" s="1" t="s">
        <v>22</v>
      </c>
    </row>
    <row r="1043" spans="1:12" x14ac:dyDescent="0.45">
      <c r="A1043" s="1" t="s">
        <v>23</v>
      </c>
      <c r="B1043">
        <v>2018</v>
      </c>
      <c r="C1043">
        <v>18</v>
      </c>
      <c r="D1043">
        <v>46355.16</v>
      </c>
      <c r="E1043">
        <v>2400</v>
      </c>
      <c r="F1043">
        <v>0</v>
      </c>
      <c r="G1043" s="2">
        <v>43254</v>
      </c>
      <c r="H1043">
        <v>22</v>
      </c>
      <c r="I1043">
        <v>5</v>
      </c>
      <c r="J1043">
        <v>2018</v>
      </c>
      <c r="K1043">
        <v>0</v>
      </c>
      <c r="L1043" s="1" t="s">
        <v>22</v>
      </c>
    </row>
    <row r="1044" spans="1:12" x14ac:dyDescent="0.45">
      <c r="A1044" s="1" t="s">
        <v>39</v>
      </c>
      <c r="B1044">
        <v>2018</v>
      </c>
      <c r="C1044">
        <v>29</v>
      </c>
      <c r="D1044">
        <v>0</v>
      </c>
      <c r="E1044">
        <v>0</v>
      </c>
      <c r="F1044">
        <v>0</v>
      </c>
      <c r="G1044" s="2">
        <v>43331</v>
      </c>
      <c r="H1044">
        <v>33</v>
      </c>
      <c r="I1044">
        <v>8</v>
      </c>
      <c r="J1044">
        <v>2018</v>
      </c>
      <c r="K1044">
        <v>0</v>
      </c>
      <c r="L1044" s="1" t="s">
        <v>38</v>
      </c>
    </row>
    <row r="1045" spans="1:12" x14ac:dyDescent="0.45">
      <c r="A1045" s="1" t="s">
        <v>39</v>
      </c>
      <c r="B1045">
        <v>2020</v>
      </c>
      <c r="C1045">
        <v>1</v>
      </c>
      <c r="D1045">
        <v>6427.5</v>
      </c>
      <c r="E1045">
        <v>6</v>
      </c>
      <c r="F1045">
        <v>0</v>
      </c>
      <c r="G1045" s="2">
        <v>43870</v>
      </c>
      <c r="H1045">
        <v>6</v>
      </c>
      <c r="I1045">
        <v>2</v>
      </c>
      <c r="J1045">
        <v>2020</v>
      </c>
      <c r="K1045">
        <v>1</v>
      </c>
      <c r="L1045" s="1" t="s">
        <v>38</v>
      </c>
    </row>
    <row r="1046" spans="1:12" x14ac:dyDescent="0.45">
      <c r="A1046" s="1" t="s">
        <v>29</v>
      </c>
      <c r="B1046">
        <v>2020</v>
      </c>
      <c r="C1046">
        <v>20</v>
      </c>
      <c r="D1046">
        <v>42825.08</v>
      </c>
      <c r="E1046">
        <v>564</v>
      </c>
      <c r="F1046">
        <v>0</v>
      </c>
      <c r="G1046" s="2">
        <v>44003</v>
      </c>
      <c r="H1046">
        <v>25</v>
      </c>
      <c r="I1046">
        <v>6</v>
      </c>
      <c r="J1046">
        <v>2020</v>
      </c>
      <c r="K1046">
        <v>0</v>
      </c>
      <c r="L1046" s="1" t="s">
        <v>28</v>
      </c>
    </row>
    <row r="1047" spans="1:12" x14ac:dyDescent="0.45">
      <c r="A1047" s="1" t="s">
        <v>35</v>
      </c>
      <c r="B1047">
        <v>2018</v>
      </c>
      <c r="C1047">
        <v>48</v>
      </c>
      <c r="D1047">
        <v>-851.89</v>
      </c>
      <c r="E1047">
        <v>-43</v>
      </c>
      <c r="F1047">
        <v>0</v>
      </c>
      <c r="G1047" s="2">
        <v>43464</v>
      </c>
      <c r="H1047">
        <v>52</v>
      </c>
      <c r="I1047">
        <v>12</v>
      </c>
      <c r="J1047">
        <v>2018</v>
      </c>
      <c r="K1047">
        <v>0</v>
      </c>
      <c r="L1047" s="1" t="s">
        <v>34</v>
      </c>
    </row>
    <row r="1048" spans="1:12" x14ac:dyDescent="0.45">
      <c r="A1048" s="1" t="s">
        <v>49</v>
      </c>
      <c r="B1048">
        <v>2018</v>
      </c>
      <c r="C1048">
        <v>39</v>
      </c>
      <c r="D1048">
        <v>2235023.5299999998</v>
      </c>
      <c r="E1048">
        <v>653676</v>
      </c>
      <c r="F1048">
        <v>0</v>
      </c>
      <c r="G1048" s="2">
        <v>43401</v>
      </c>
      <c r="H1048">
        <v>43</v>
      </c>
      <c r="I1048">
        <v>10</v>
      </c>
      <c r="J1048">
        <v>2018</v>
      </c>
      <c r="K1048">
        <v>0</v>
      </c>
      <c r="L1048" s="1" t="s">
        <v>48</v>
      </c>
    </row>
    <row r="1049" spans="1:12" x14ac:dyDescent="0.45">
      <c r="A1049" s="1" t="s">
        <v>17</v>
      </c>
      <c r="B1049">
        <v>2020</v>
      </c>
      <c r="C1049">
        <v>21</v>
      </c>
      <c r="D1049">
        <v>184044.2</v>
      </c>
      <c r="E1049">
        <v>1917</v>
      </c>
      <c r="F1049">
        <v>0</v>
      </c>
      <c r="G1049" s="2">
        <v>44010</v>
      </c>
      <c r="H1049">
        <v>26</v>
      </c>
      <c r="I1049">
        <v>6</v>
      </c>
      <c r="J1049">
        <v>2020</v>
      </c>
      <c r="K1049">
        <v>0</v>
      </c>
      <c r="L1049" s="1" t="s">
        <v>16</v>
      </c>
    </row>
    <row r="1050" spans="1:12" x14ac:dyDescent="0.45">
      <c r="A1050" s="1" t="s">
        <v>1</v>
      </c>
      <c r="B1050">
        <v>2019</v>
      </c>
      <c r="C1050">
        <v>41</v>
      </c>
      <c r="D1050">
        <v>1434280.67</v>
      </c>
      <c r="E1050">
        <v>133026</v>
      </c>
      <c r="F1050">
        <v>0</v>
      </c>
      <c r="G1050" s="2">
        <v>43786</v>
      </c>
      <c r="H1050">
        <v>46</v>
      </c>
      <c r="I1050">
        <v>11</v>
      </c>
      <c r="J1050">
        <v>2019</v>
      </c>
      <c r="K1050">
        <v>0</v>
      </c>
      <c r="L1050" s="1" t="s">
        <v>0</v>
      </c>
    </row>
    <row r="1051" spans="1:12" x14ac:dyDescent="0.45">
      <c r="A1051" s="1" t="s">
        <v>37</v>
      </c>
      <c r="B1051">
        <v>2019</v>
      </c>
      <c r="C1051">
        <v>35</v>
      </c>
      <c r="D1051">
        <v>26234.87</v>
      </c>
      <c r="E1051">
        <v>5309</v>
      </c>
      <c r="F1051">
        <v>0</v>
      </c>
      <c r="G1051" s="2">
        <v>43744</v>
      </c>
      <c r="H1051">
        <v>40</v>
      </c>
      <c r="I1051">
        <v>10</v>
      </c>
      <c r="J1051">
        <v>2019</v>
      </c>
      <c r="K1051">
        <v>0</v>
      </c>
      <c r="L1051" s="1" t="s">
        <v>36</v>
      </c>
    </row>
    <row r="1052" spans="1:12" x14ac:dyDescent="0.45">
      <c r="A1052" s="1" t="s">
        <v>37</v>
      </c>
      <c r="B1052">
        <v>2019</v>
      </c>
      <c r="C1052">
        <v>40</v>
      </c>
      <c r="D1052">
        <v>27381.43</v>
      </c>
      <c r="E1052">
        <v>4972</v>
      </c>
      <c r="F1052">
        <v>0</v>
      </c>
      <c r="G1052" s="2">
        <v>43779</v>
      </c>
      <c r="H1052">
        <v>45</v>
      </c>
      <c r="I1052">
        <v>11</v>
      </c>
      <c r="J1052">
        <v>2019</v>
      </c>
      <c r="K1052">
        <v>0</v>
      </c>
      <c r="L1052" s="1" t="s">
        <v>36</v>
      </c>
    </row>
    <row r="1053" spans="1:12" x14ac:dyDescent="0.45">
      <c r="A1053" s="1" t="s">
        <v>17</v>
      </c>
      <c r="B1053">
        <v>2020</v>
      </c>
      <c r="C1053">
        <v>37</v>
      </c>
      <c r="D1053">
        <v>12739.27</v>
      </c>
      <c r="E1053">
        <v>134</v>
      </c>
      <c r="F1053">
        <v>0</v>
      </c>
      <c r="G1053" s="2">
        <v>44122</v>
      </c>
      <c r="H1053">
        <v>42</v>
      </c>
      <c r="I1053">
        <v>10</v>
      </c>
      <c r="J1053">
        <v>2020</v>
      </c>
      <c r="K1053">
        <v>0</v>
      </c>
      <c r="L1053" s="1" t="s">
        <v>16</v>
      </c>
    </row>
    <row r="1054" spans="1:12" x14ac:dyDescent="0.45">
      <c r="A1054" s="1" t="s">
        <v>53</v>
      </c>
      <c r="B1054">
        <v>2018</v>
      </c>
      <c r="C1054">
        <v>31</v>
      </c>
      <c r="D1054">
        <v>196</v>
      </c>
      <c r="E1054">
        <v>2</v>
      </c>
      <c r="F1054">
        <v>0</v>
      </c>
      <c r="G1054" s="2">
        <v>43345</v>
      </c>
      <c r="H1054">
        <v>35</v>
      </c>
      <c r="I1054">
        <v>8</v>
      </c>
      <c r="J1054">
        <v>2018</v>
      </c>
      <c r="K1054">
        <v>0</v>
      </c>
      <c r="L1054" s="1" t="s">
        <v>52</v>
      </c>
    </row>
    <row r="1055" spans="1:12" x14ac:dyDescent="0.45">
      <c r="A1055" s="1" t="s">
        <v>7</v>
      </c>
      <c r="B1055">
        <v>2018</v>
      </c>
      <c r="C1055">
        <v>53</v>
      </c>
      <c r="D1055">
        <v>44389.36</v>
      </c>
      <c r="E1055">
        <v>4357</v>
      </c>
      <c r="F1055">
        <v>0</v>
      </c>
      <c r="G1055" s="2">
        <v>43499</v>
      </c>
      <c r="H1055">
        <v>5</v>
      </c>
      <c r="I1055">
        <v>1</v>
      </c>
      <c r="J1055">
        <v>2019</v>
      </c>
      <c r="K1055">
        <v>1</v>
      </c>
      <c r="L1055" s="1" t="s">
        <v>6</v>
      </c>
    </row>
    <row r="1056" spans="1:12" x14ac:dyDescent="0.45">
      <c r="A1056" s="1" t="s">
        <v>13</v>
      </c>
      <c r="B1056">
        <v>2019</v>
      </c>
      <c r="C1056">
        <v>1</v>
      </c>
      <c r="D1056">
        <v>6491.89</v>
      </c>
      <c r="E1056">
        <v>91</v>
      </c>
      <c r="F1056">
        <v>0</v>
      </c>
      <c r="G1056" s="2">
        <v>43506</v>
      </c>
      <c r="H1056">
        <v>6</v>
      </c>
      <c r="I1056">
        <v>2</v>
      </c>
      <c r="J1056">
        <v>2019</v>
      </c>
      <c r="K1056">
        <v>1</v>
      </c>
      <c r="L1056" s="1" t="s">
        <v>12</v>
      </c>
    </row>
    <row r="1057" spans="1:12" x14ac:dyDescent="0.45">
      <c r="A1057" s="1" t="s">
        <v>39</v>
      </c>
      <c r="B1057">
        <v>2019</v>
      </c>
      <c r="C1057">
        <v>30</v>
      </c>
      <c r="D1057">
        <v>0</v>
      </c>
      <c r="E1057">
        <v>0</v>
      </c>
      <c r="F1057">
        <v>0</v>
      </c>
      <c r="G1057" s="2">
        <v>43709</v>
      </c>
      <c r="H1057">
        <v>35</v>
      </c>
      <c r="I1057">
        <v>8</v>
      </c>
      <c r="J1057">
        <v>2019</v>
      </c>
      <c r="K1057">
        <v>0</v>
      </c>
      <c r="L1057" s="1" t="s">
        <v>38</v>
      </c>
    </row>
    <row r="1058" spans="1:12" x14ac:dyDescent="0.45">
      <c r="A1058" s="1" t="s">
        <v>21</v>
      </c>
      <c r="B1058">
        <v>2019</v>
      </c>
      <c r="C1058">
        <v>6</v>
      </c>
      <c r="D1058">
        <v>11447832.699999999</v>
      </c>
      <c r="E1058">
        <v>1484831</v>
      </c>
      <c r="F1058">
        <v>0</v>
      </c>
      <c r="G1058" s="2">
        <v>43541</v>
      </c>
      <c r="H1058">
        <v>11</v>
      </c>
      <c r="I1058">
        <v>3</v>
      </c>
      <c r="J1058">
        <v>2019</v>
      </c>
      <c r="K1058">
        <v>0</v>
      </c>
      <c r="L1058" s="1" t="s">
        <v>20</v>
      </c>
    </row>
    <row r="1059" spans="1:12" x14ac:dyDescent="0.45">
      <c r="A1059" s="1" t="s">
        <v>41</v>
      </c>
      <c r="B1059">
        <v>2018</v>
      </c>
      <c r="C1059">
        <v>14</v>
      </c>
      <c r="D1059">
        <v>852238.59</v>
      </c>
      <c r="E1059">
        <v>276310</v>
      </c>
      <c r="F1059">
        <v>0</v>
      </c>
      <c r="G1059" s="2">
        <v>43226</v>
      </c>
      <c r="H1059">
        <v>18</v>
      </c>
      <c r="I1059">
        <v>4</v>
      </c>
      <c r="J1059">
        <v>2018</v>
      </c>
      <c r="K1059">
        <v>0</v>
      </c>
      <c r="L1059" s="1" t="s">
        <v>40</v>
      </c>
    </row>
    <row r="1060" spans="1:12" x14ac:dyDescent="0.45">
      <c r="A1060" s="1" t="s">
        <v>31</v>
      </c>
      <c r="B1060">
        <v>2018</v>
      </c>
      <c r="C1060">
        <v>17</v>
      </c>
      <c r="D1060">
        <v>467661.45</v>
      </c>
      <c r="E1060">
        <v>32504</v>
      </c>
      <c r="F1060">
        <v>0</v>
      </c>
      <c r="G1060" s="2">
        <v>43247</v>
      </c>
      <c r="H1060">
        <v>21</v>
      </c>
      <c r="I1060">
        <v>5</v>
      </c>
      <c r="J1060">
        <v>2018</v>
      </c>
      <c r="K1060">
        <v>0</v>
      </c>
      <c r="L1060" s="1" t="s">
        <v>30</v>
      </c>
    </row>
    <row r="1061" spans="1:12" x14ac:dyDescent="0.45">
      <c r="A1061" s="1" t="s">
        <v>37</v>
      </c>
      <c r="B1061">
        <v>2018</v>
      </c>
      <c r="C1061">
        <v>26</v>
      </c>
      <c r="D1061">
        <v>12784.39</v>
      </c>
      <c r="E1061">
        <v>4209</v>
      </c>
      <c r="F1061">
        <v>0</v>
      </c>
      <c r="G1061" s="2">
        <v>43310</v>
      </c>
      <c r="H1061">
        <v>30</v>
      </c>
      <c r="I1061">
        <v>7</v>
      </c>
      <c r="J1061">
        <v>2018</v>
      </c>
      <c r="K1061">
        <v>0</v>
      </c>
      <c r="L1061" s="1" t="s">
        <v>36</v>
      </c>
    </row>
    <row r="1062" spans="1:12" x14ac:dyDescent="0.45">
      <c r="A1062" s="1" t="s">
        <v>9</v>
      </c>
      <c r="B1062">
        <v>2019</v>
      </c>
      <c r="C1062">
        <v>26</v>
      </c>
      <c r="D1062">
        <v>0</v>
      </c>
      <c r="E1062">
        <v>0</v>
      </c>
      <c r="F1062">
        <v>0</v>
      </c>
      <c r="G1062" s="2">
        <v>43681</v>
      </c>
      <c r="H1062">
        <v>31</v>
      </c>
      <c r="I1062">
        <v>7</v>
      </c>
      <c r="J1062">
        <v>2019</v>
      </c>
      <c r="K1062">
        <v>0</v>
      </c>
      <c r="L1062" s="1" t="s">
        <v>8</v>
      </c>
    </row>
    <row r="1063" spans="1:12" x14ac:dyDescent="0.45">
      <c r="A1063" s="1" t="s">
        <v>7</v>
      </c>
      <c r="B1063">
        <v>2019</v>
      </c>
      <c r="C1063">
        <v>47</v>
      </c>
      <c r="D1063">
        <v>21735.63</v>
      </c>
      <c r="E1063">
        <v>1828</v>
      </c>
      <c r="F1063">
        <v>0</v>
      </c>
      <c r="G1063" s="2">
        <v>43828</v>
      </c>
      <c r="H1063">
        <v>52</v>
      </c>
      <c r="I1063">
        <v>12</v>
      </c>
      <c r="J1063">
        <v>2019</v>
      </c>
      <c r="K1063">
        <v>0</v>
      </c>
      <c r="L1063" s="1" t="s">
        <v>6</v>
      </c>
    </row>
    <row r="1064" spans="1:12" x14ac:dyDescent="0.45">
      <c r="A1064" s="1" t="s">
        <v>29</v>
      </c>
      <c r="B1064">
        <v>2019</v>
      </c>
      <c r="C1064">
        <v>3</v>
      </c>
      <c r="D1064">
        <v>1018.64</v>
      </c>
      <c r="E1064">
        <v>16</v>
      </c>
      <c r="F1064">
        <v>0</v>
      </c>
      <c r="G1064" s="2">
        <v>43520</v>
      </c>
      <c r="H1064">
        <v>8</v>
      </c>
      <c r="I1064">
        <v>2</v>
      </c>
      <c r="J1064">
        <v>2019</v>
      </c>
      <c r="K1064">
        <v>0</v>
      </c>
      <c r="L1064" s="1" t="s">
        <v>28</v>
      </c>
    </row>
    <row r="1065" spans="1:12" x14ac:dyDescent="0.45">
      <c r="A1065" s="1" t="s">
        <v>9</v>
      </c>
      <c r="B1065">
        <v>2018</v>
      </c>
      <c r="C1065">
        <v>39</v>
      </c>
      <c r="D1065">
        <v>0</v>
      </c>
      <c r="E1065">
        <v>0</v>
      </c>
      <c r="F1065">
        <v>0</v>
      </c>
      <c r="G1065" s="2">
        <v>43401</v>
      </c>
      <c r="H1065">
        <v>43</v>
      </c>
      <c r="I1065">
        <v>10</v>
      </c>
      <c r="J1065">
        <v>2018</v>
      </c>
      <c r="K1065">
        <v>0</v>
      </c>
      <c r="L1065" s="1" t="s">
        <v>8</v>
      </c>
    </row>
    <row r="1066" spans="1:12" x14ac:dyDescent="0.45">
      <c r="A1066" s="1" t="s">
        <v>49</v>
      </c>
      <c r="B1066">
        <v>2018</v>
      </c>
      <c r="C1066">
        <v>26</v>
      </c>
      <c r="D1066">
        <v>2765280.06</v>
      </c>
      <c r="E1066">
        <v>736395</v>
      </c>
      <c r="F1066">
        <v>0</v>
      </c>
      <c r="G1066" s="2">
        <v>43310</v>
      </c>
      <c r="H1066">
        <v>30</v>
      </c>
      <c r="I1066">
        <v>7</v>
      </c>
      <c r="J1066">
        <v>2018</v>
      </c>
      <c r="K1066">
        <v>0</v>
      </c>
      <c r="L1066" s="1" t="s">
        <v>48</v>
      </c>
    </row>
    <row r="1067" spans="1:12" x14ac:dyDescent="0.45">
      <c r="A1067" s="1" t="s">
        <v>37</v>
      </c>
      <c r="B1067">
        <v>2018</v>
      </c>
      <c r="C1067">
        <v>38</v>
      </c>
      <c r="D1067">
        <v>13396.03</v>
      </c>
      <c r="E1067">
        <v>4467</v>
      </c>
      <c r="F1067">
        <v>0</v>
      </c>
      <c r="G1067" s="2">
        <v>43394</v>
      </c>
      <c r="H1067">
        <v>42</v>
      </c>
      <c r="I1067">
        <v>10</v>
      </c>
      <c r="J1067">
        <v>2018</v>
      </c>
      <c r="K1067">
        <v>0</v>
      </c>
      <c r="L1067" s="1" t="s">
        <v>36</v>
      </c>
    </row>
    <row r="1068" spans="1:12" x14ac:dyDescent="0.45">
      <c r="A1068" s="1" t="s">
        <v>19</v>
      </c>
      <c r="B1068">
        <v>2018</v>
      </c>
      <c r="C1068">
        <v>37</v>
      </c>
      <c r="D1068">
        <v>14655.48</v>
      </c>
      <c r="E1068">
        <v>925</v>
      </c>
      <c r="F1068">
        <v>0</v>
      </c>
      <c r="G1068" s="2">
        <v>43387</v>
      </c>
      <c r="H1068">
        <v>41</v>
      </c>
      <c r="I1068">
        <v>10</v>
      </c>
      <c r="J1068">
        <v>2018</v>
      </c>
      <c r="K1068">
        <v>0</v>
      </c>
      <c r="L1068" s="1" t="s">
        <v>18</v>
      </c>
    </row>
    <row r="1069" spans="1:12" x14ac:dyDescent="0.45">
      <c r="A1069" s="1" t="s">
        <v>53</v>
      </c>
      <c r="B1069">
        <v>2020</v>
      </c>
      <c r="C1069">
        <v>17</v>
      </c>
      <c r="D1069">
        <v>2112.71</v>
      </c>
      <c r="E1069">
        <v>18</v>
      </c>
      <c r="F1069">
        <v>0</v>
      </c>
      <c r="G1069" s="2">
        <v>43982</v>
      </c>
      <c r="H1069">
        <v>22</v>
      </c>
      <c r="I1069">
        <v>5</v>
      </c>
      <c r="J1069">
        <v>2020</v>
      </c>
      <c r="K1069">
        <v>0</v>
      </c>
      <c r="L1069" s="1" t="s">
        <v>52</v>
      </c>
    </row>
    <row r="1070" spans="1:12" x14ac:dyDescent="0.45">
      <c r="A1070" s="1" t="s">
        <v>5</v>
      </c>
      <c r="B1070">
        <v>2020</v>
      </c>
      <c r="C1070">
        <v>21</v>
      </c>
      <c r="D1070">
        <v>5954.98</v>
      </c>
      <c r="E1070">
        <v>212</v>
      </c>
      <c r="F1070">
        <v>0</v>
      </c>
      <c r="G1070" s="2">
        <v>44010</v>
      </c>
      <c r="H1070">
        <v>26</v>
      </c>
      <c r="I1070">
        <v>6</v>
      </c>
      <c r="J1070">
        <v>2020</v>
      </c>
      <c r="K1070">
        <v>0</v>
      </c>
      <c r="L1070" s="1" t="s">
        <v>4</v>
      </c>
    </row>
    <row r="1071" spans="1:12" x14ac:dyDescent="0.45">
      <c r="A1071" s="1" t="s">
        <v>13</v>
      </c>
      <c r="B1071">
        <v>2019</v>
      </c>
      <c r="C1071">
        <v>14</v>
      </c>
      <c r="D1071">
        <v>6675.91</v>
      </c>
      <c r="E1071">
        <v>93</v>
      </c>
      <c r="F1071">
        <v>0</v>
      </c>
      <c r="G1071" s="2">
        <v>43597</v>
      </c>
      <c r="H1071">
        <v>19</v>
      </c>
      <c r="I1071">
        <v>5</v>
      </c>
      <c r="J1071">
        <v>2019</v>
      </c>
      <c r="K1071">
        <v>0</v>
      </c>
      <c r="L1071" s="1" t="s">
        <v>12</v>
      </c>
    </row>
    <row r="1072" spans="1:12" x14ac:dyDescent="0.45">
      <c r="A1072" s="1" t="s">
        <v>3</v>
      </c>
      <c r="B1072">
        <v>2020</v>
      </c>
      <c r="C1072">
        <v>7</v>
      </c>
      <c r="D1072">
        <v>0</v>
      </c>
      <c r="E1072">
        <v>0</v>
      </c>
      <c r="F1072">
        <v>0</v>
      </c>
      <c r="G1072" s="2">
        <v>43912</v>
      </c>
      <c r="H1072">
        <v>12</v>
      </c>
      <c r="I1072">
        <v>3</v>
      </c>
      <c r="J1072">
        <v>2020</v>
      </c>
      <c r="K1072">
        <v>0</v>
      </c>
      <c r="L1072" s="1" t="s">
        <v>2</v>
      </c>
    </row>
    <row r="1073" spans="1:12" x14ac:dyDescent="0.45">
      <c r="A1073" s="1" t="s">
        <v>23</v>
      </c>
      <c r="B1073">
        <v>2018</v>
      </c>
      <c r="C1073">
        <v>5</v>
      </c>
      <c r="D1073">
        <v>8651.49</v>
      </c>
      <c r="E1073">
        <v>283</v>
      </c>
      <c r="F1073">
        <v>0</v>
      </c>
      <c r="G1073" s="2">
        <v>43163</v>
      </c>
      <c r="H1073">
        <v>9</v>
      </c>
      <c r="I1073">
        <v>2</v>
      </c>
      <c r="J1073">
        <v>2018</v>
      </c>
      <c r="K1073">
        <v>0</v>
      </c>
      <c r="L1073" s="1" t="s">
        <v>22</v>
      </c>
    </row>
    <row r="1074" spans="1:12" x14ac:dyDescent="0.45">
      <c r="A1074" s="1" t="s">
        <v>73</v>
      </c>
      <c r="B1074">
        <v>2019</v>
      </c>
      <c r="C1074">
        <v>14</v>
      </c>
      <c r="D1074">
        <v>0</v>
      </c>
      <c r="E1074">
        <v>0</v>
      </c>
      <c r="F1074">
        <v>0</v>
      </c>
      <c r="G1074" s="2">
        <v>43597</v>
      </c>
      <c r="H1074">
        <v>19</v>
      </c>
      <c r="I1074">
        <v>5</v>
      </c>
      <c r="J1074">
        <v>2019</v>
      </c>
      <c r="K1074">
        <v>0</v>
      </c>
      <c r="L1074" s="1"/>
    </row>
    <row r="1075" spans="1:12" x14ac:dyDescent="0.45">
      <c r="A1075" s="1" t="s">
        <v>39</v>
      </c>
      <c r="B1075">
        <v>2020</v>
      </c>
      <c r="C1075">
        <v>38</v>
      </c>
      <c r="D1075">
        <v>0</v>
      </c>
      <c r="E1075">
        <v>0</v>
      </c>
      <c r="F1075">
        <v>0</v>
      </c>
      <c r="G1075" s="2">
        <v>44129</v>
      </c>
      <c r="H1075">
        <v>43</v>
      </c>
      <c r="I1075">
        <v>10</v>
      </c>
      <c r="J1075">
        <v>2020</v>
      </c>
      <c r="K1075">
        <v>0</v>
      </c>
      <c r="L1075" s="1" t="s">
        <v>38</v>
      </c>
    </row>
    <row r="1076" spans="1:12" x14ac:dyDescent="0.45">
      <c r="A1076" s="1" t="s">
        <v>29</v>
      </c>
      <c r="B1076">
        <v>2020</v>
      </c>
      <c r="C1076">
        <v>13</v>
      </c>
      <c r="D1076">
        <v>7426.31</v>
      </c>
      <c r="E1076">
        <v>144</v>
      </c>
      <c r="F1076">
        <v>0</v>
      </c>
      <c r="G1076" s="2">
        <v>43954</v>
      </c>
      <c r="H1076">
        <v>18</v>
      </c>
      <c r="I1076">
        <v>4</v>
      </c>
      <c r="J1076">
        <v>2020</v>
      </c>
      <c r="K1076">
        <v>0</v>
      </c>
      <c r="L1076" s="1" t="s">
        <v>28</v>
      </c>
    </row>
    <row r="1077" spans="1:12" x14ac:dyDescent="0.45">
      <c r="A1077" s="1" t="s">
        <v>21</v>
      </c>
      <c r="B1077">
        <v>2018</v>
      </c>
      <c r="C1077">
        <v>21</v>
      </c>
      <c r="D1077">
        <v>18839527.149999999</v>
      </c>
      <c r="E1077">
        <v>1938026</v>
      </c>
      <c r="F1077">
        <v>0</v>
      </c>
      <c r="G1077" s="2">
        <v>43275</v>
      </c>
      <c r="H1077">
        <v>25</v>
      </c>
      <c r="I1077">
        <v>6</v>
      </c>
      <c r="J1077">
        <v>2018</v>
      </c>
      <c r="K1077">
        <v>0</v>
      </c>
      <c r="L1077" s="1" t="s">
        <v>20</v>
      </c>
    </row>
    <row r="1078" spans="1:12" x14ac:dyDescent="0.45">
      <c r="A1078" s="1" t="s">
        <v>47</v>
      </c>
      <c r="B1078">
        <v>2019</v>
      </c>
      <c r="C1078">
        <v>2</v>
      </c>
      <c r="D1078">
        <v>901229.06</v>
      </c>
      <c r="E1078">
        <v>217728</v>
      </c>
      <c r="F1078">
        <v>0</v>
      </c>
      <c r="G1078" s="2">
        <v>43513</v>
      </c>
      <c r="H1078">
        <v>7</v>
      </c>
      <c r="I1078">
        <v>2</v>
      </c>
      <c r="J1078">
        <v>2019</v>
      </c>
      <c r="K1078">
        <v>1</v>
      </c>
      <c r="L1078" s="1" t="s">
        <v>46</v>
      </c>
    </row>
    <row r="1079" spans="1:12" x14ac:dyDescent="0.45">
      <c r="A1079" s="1" t="s">
        <v>31</v>
      </c>
      <c r="B1079">
        <v>2017</v>
      </c>
      <c r="C1079">
        <v>52</v>
      </c>
      <c r="D1079">
        <v>132744.97</v>
      </c>
      <c r="E1079">
        <v>19582</v>
      </c>
      <c r="F1079">
        <v>0</v>
      </c>
      <c r="G1079" s="2">
        <v>43128</v>
      </c>
      <c r="H1079">
        <v>4</v>
      </c>
      <c r="I1079">
        <v>1</v>
      </c>
      <c r="J1079">
        <v>2018</v>
      </c>
      <c r="K1079">
        <v>1</v>
      </c>
      <c r="L1079" s="1" t="s">
        <v>30</v>
      </c>
    </row>
    <row r="1080" spans="1:12" x14ac:dyDescent="0.45">
      <c r="A1080" s="1" t="s">
        <v>45</v>
      </c>
      <c r="B1080">
        <v>2018</v>
      </c>
      <c r="C1080">
        <v>29</v>
      </c>
      <c r="D1080">
        <v>6189</v>
      </c>
      <c r="E1080">
        <v>984</v>
      </c>
      <c r="F1080">
        <v>0</v>
      </c>
      <c r="G1080" s="2">
        <v>43331</v>
      </c>
      <c r="H1080">
        <v>33</v>
      </c>
      <c r="I1080">
        <v>8</v>
      </c>
      <c r="J1080">
        <v>2018</v>
      </c>
      <c r="K1080">
        <v>0</v>
      </c>
      <c r="L1080" s="1" t="s">
        <v>44</v>
      </c>
    </row>
    <row r="1081" spans="1:12" x14ac:dyDescent="0.45">
      <c r="A1081" s="1" t="s">
        <v>7</v>
      </c>
      <c r="B1081">
        <v>2020</v>
      </c>
      <c r="C1081">
        <v>18</v>
      </c>
      <c r="D1081">
        <v>31778.75</v>
      </c>
      <c r="E1081">
        <v>2487</v>
      </c>
      <c r="F1081">
        <v>0</v>
      </c>
      <c r="G1081" s="2">
        <v>43989</v>
      </c>
      <c r="H1081">
        <v>23</v>
      </c>
      <c r="I1081">
        <v>6</v>
      </c>
      <c r="J1081">
        <v>2020</v>
      </c>
      <c r="K1081">
        <v>0</v>
      </c>
      <c r="L1081" s="1" t="s">
        <v>6</v>
      </c>
    </row>
    <row r="1082" spans="1:12" x14ac:dyDescent="0.45">
      <c r="A1082" s="1" t="s">
        <v>51</v>
      </c>
      <c r="B1082">
        <v>2018</v>
      </c>
      <c r="C1082">
        <v>15</v>
      </c>
      <c r="D1082">
        <v>11451.3</v>
      </c>
      <c r="E1082">
        <v>1318</v>
      </c>
      <c r="F1082">
        <v>0</v>
      </c>
      <c r="G1082" s="2">
        <v>43233</v>
      </c>
      <c r="H1082">
        <v>19</v>
      </c>
      <c r="I1082">
        <v>5</v>
      </c>
      <c r="J1082">
        <v>2018</v>
      </c>
      <c r="K1082">
        <v>0</v>
      </c>
      <c r="L1082" s="1" t="s">
        <v>50</v>
      </c>
    </row>
    <row r="1083" spans="1:12" x14ac:dyDescent="0.45">
      <c r="A1083" s="1" t="s">
        <v>25</v>
      </c>
      <c r="B1083">
        <v>2019</v>
      </c>
      <c r="C1083">
        <v>39</v>
      </c>
      <c r="D1083">
        <v>16557.240000000002</v>
      </c>
      <c r="E1083">
        <v>447</v>
      </c>
      <c r="F1083">
        <v>0</v>
      </c>
      <c r="G1083" s="2">
        <v>43772</v>
      </c>
      <c r="H1083">
        <v>44</v>
      </c>
      <c r="I1083">
        <v>10</v>
      </c>
      <c r="J1083">
        <v>2019</v>
      </c>
      <c r="K1083">
        <v>0</v>
      </c>
      <c r="L1083" s="1" t="s">
        <v>24</v>
      </c>
    </row>
    <row r="1084" spans="1:12" x14ac:dyDescent="0.45">
      <c r="A1084" s="1" t="s">
        <v>39</v>
      </c>
      <c r="B1084">
        <v>2018</v>
      </c>
      <c r="C1084">
        <v>22</v>
      </c>
      <c r="D1084">
        <v>-244.98</v>
      </c>
      <c r="E1084">
        <v>-2</v>
      </c>
      <c r="F1084">
        <v>0</v>
      </c>
      <c r="G1084" s="2">
        <v>43282</v>
      </c>
      <c r="H1084">
        <v>26</v>
      </c>
      <c r="I1084">
        <v>6</v>
      </c>
      <c r="J1084">
        <v>2018</v>
      </c>
      <c r="K1084">
        <v>0</v>
      </c>
      <c r="L1084" s="1" t="s">
        <v>38</v>
      </c>
    </row>
    <row r="1085" spans="1:12" x14ac:dyDescent="0.45">
      <c r="A1085" s="1" t="s">
        <v>35</v>
      </c>
      <c r="B1085">
        <v>2020</v>
      </c>
      <c r="C1085">
        <v>17</v>
      </c>
      <c r="D1085">
        <v>-19.97</v>
      </c>
      <c r="E1085">
        <v>-1</v>
      </c>
      <c r="F1085">
        <v>0</v>
      </c>
      <c r="G1085" s="2">
        <v>43982</v>
      </c>
      <c r="H1085">
        <v>22</v>
      </c>
      <c r="I1085">
        <v>5</v>
      </c>
      <c r="J1085">
        <v>2020</v>
      </c>
      <c r="K1085">
        <v>0</v>
      </c>
      <c r="L1085" s="1" t="s">
        <v>34</v>
      </c>
    </row>
    <row r="1086" spans="1:12" x14ac:dyDescent="0.45">
      <c r="A1086" s="1" t="s">
        <v>47</v>
      </c>
      <c r="B1086">
        <v>2020</v>
      </c>
      <c r="C1086">
        <v>20</v>
      </c>
      <c r="D1086">
        <v>4039528.83</v>
      </c>
      <c r="E1086">
        <v>908036</v>
      </c>
      <c r="F1086">
        <v>0</v>
      </c>
      <c r="G1086" s="2">
        <v>44003</v>
      </c>
      <c r="H1086">
        <v>25</v>
      </c>
      <c r="I1086">
        <v>6</v>
      </c>
      <c r="J1086">
        <v>2020</v>
      </c>
      <c r="K1086">
        <v>0</v>
      </c>
      <c r="L1086" s="1" t="s">
        <v>46</v>
      </c>
    </row>
    <row r="1087" spans="1:12" x14ac:dyDescent="0.45">
      <c r="A1087" s="1" t="s">
        <v>31</v>
      </c>
      <c r="B1087">
        <v>2020</v>
      </c>
      <c r="C1087">
        <v>6</v>
      </c>
      <c r="D1087">
        <v>248558.14</v>
      </c>
      <c r="E1087">
        <v>91228</v>
      </c>
      <c r="F1087">
        <v>0</v>
      </c>
      <c r="G1087" s="2">
        <v>43905</v>
      </c>
      <c r="H1087">
        <v>11</v>
      </c>
      <c r="I1087">
        <v>3</v>
      </c>
      <c r="J1087">
        <v>2020</v>
      </c>
      <c r="K1087">
        <v>0</v>
      </c>
      <c r="L1087" s="1" t="s">
        <v>30</v>
      </c>
    </row>
    <row r="1088" spans="1:12" x14ac:dyDescent="0.45">
      <c r="A1088" s="1" t="s">
        <v>31</v>
      </c>
      <c r="B1088">
        <v>2020</v>
      </c>
      <c r="C1088">
        <v>2</v>
      </c>
      <c r="D1088">
        <v>187529.3</v>
      </c>
      <c r="E1088">
        <v>60084</v>
      </c>
      <c r="F1088">
        <v>0</v>
      </c>
      <c r="G1088" s="2">
        <v>43877</v>
      </c>
      <c r="H1088">
        <v>7</v>
      </c>
      <c r="I1088">
        <v>2</v>
      </c>
      <c r="J1088">
        <v>2020</v>
      </c>
      <c r="K1088">
        <v>1</v>
      </c>
      <c r="L1088" s="1" t="s">
        <v>30</v>
      </c>
    </row>
    <row r="1089" spans="1:12" x14ac:dyDescent="0.45">
      <c r="A1089" s="1" t="s">
        <v>31</v>
      </c>
      <c r="B1089">
        <v>2020</v>
      </c>
      <c r="C1089">
        <v>18</v>
      </c>
      <c r="D1089">
        <v>294331.58</v>
      </c>
      <c r="E1089">
        <v>96887</v>
      </c>
      <c r="F1089">
        <v>0</v>
      </c>
      <c r="G1089" s="2">
        <v>43989</v>
      </c>
      <c r="H1089">
        <v>23</v>
      </c>
      <c r="I1089">
        <v>6</v>
      </c>
      <c r="J1089">
        <v>2020</v>
      </c>
      <c r="K1089">
        <v>0</v>
      </c>
      <c r="L1089" s="1" t="s">
        <v>30</v>
      </c>
    </row>
    <row r="1090" spans="1:12" x14ac:dyDescent="0.45">
      <c r="A1090" s="1" t="s">
        <v>9</v>
      </c>
      <c r="B1090">
        <v>2018</v>
      </c>
      <c r="C1090">
        <v>27</v>
      </c>
      <c r="D1090">
        <v>-26.44</v>
      </c>
      <c r="E1090">
        <v>-3</v>
      </c>
      <c r="F1090">
        <v>0</v>
      </c>
      <c r="G1090" s="2">
        <v>43317</v>
      </c>
      <c r="H1090">
        <v>31</v>
      </c>
      <c r="I1090">
        <v>7</v>
      </c>
      <c r="J1090">
        <v>2018</v>
      </c>
      <c r="K1090">
        <v>0</v>
      </c>
      <c r="L1090" s="1" t="s">
        <v>8</v>
      </c>
    </row>
    <row r="1091" spans="1:12" x14ac:dyDescent="0.45">
      <c r="A1091" s="1" t="s">
        <v>45</v>
      </c>
      <c r="B1091">
        <v>2020</v>
      </c>
      <c r="C1091">
        <v>11</v>
      </c>
      <c r="D1091">
        <v>3279.3</v>
      </c>
      <c r="E1091">
        <v>542</v>
      </c>
      <c r="F1091">
        <v>0</v>
      </c>
      <c r="G1091" s="2">
        <v>43940</v>
      </c>
      <c r="H1091">
        <v>16</v>
      </c>
      <c r="I1091">
        <v>4</v>
      </c>
      <c r="J1091">
        <v>2020</v>
      </c>
      <c r="K1091">
        <v>0</v>
      </c>
      <c r="L1091" s="1" t="s">
        <v>44</v>
      </c>
    </row>
    <row r="1092" spans="1:12" x14ac:dyDescent="0.45">
      <c r="A1092" s="1" t="s">
        <v>7</v>
      </c>
      <c r="B1092">
        <v>2020</v>
      </c>
      <c r="C1092">
        <v>1</v>
      </c>
      <c r="D1092">
        <v>41072.949999999997</v>
      </c>
      <c r="E1092">
        <v>3362</v>
      </c>
      <c r="F1092">
        <v>0</v>
      </c>
      <c r="G1092" s="2">
        <v>43870</v>
      </c>
      <c r="H1092">
        <v>6</v>
      </c>
      <c r="I1092">
        <v>2</v>
      </c>
      <c r="J1092">
        <v>2020</v>
      </c>
      <c r="K1092">
        <v>1</v>
      </c>
      <c r="L1092" s="1" t="s">
        <v>6</v>
      </c>
    </row>
    <row r="1093" spans="1:12" x14ac:dyDescent="0.45">
      <c r="A1093" s="1" t="s">
        <v>13</v>
      </c>
      <c r="B1093">
        <v>2020</v>
      </c>
      <c r="C1093">
        <v>2</v>
      </c>
      <c r="D1093">
        <v>7388.12</v>
      </c>
      <c r="E1093">
        <v>105</v>
      </c>
      <c r="F1093">
        <v>0</v>
      </c>
      <c r="G1093" s="2">
        <v>43877</v>
      </c>
      <c r="H1093">
        <v>7</v>
      </c>
      <c r="I1093">
        <v>2</v>
      </c>
      <c r="J1093">
        <v>2020</v>
      </c>
      <c r="K1093">
        <v>1</v>
      </c>
      <c r="L1093" s="1" t="s">
        <v>12</v>
      </c>
    </row>
    <row r="1094" spans="1:12" x14ac:dyDescent="0.45">
      <c r="A1094" s="1" t="s">
        <v>13</v>
      </c>
      <c r="B1094">
        <v>2020</v>
      </c>
      <c r="C1094">
        <v>46</v>
      </c>
      <c r="D1094">
        <v>3669.8</v>
      </c>
      <c r="E1094">
        <v>52</v>
      </c>
      <c r="F1094">
        <v>0</v>
      </c>
      <c r="G1094" s="2">
        <v>44185</v>
      </c>
      <c r="H1094">
        <v>51</v>
      </c>
      <c r="I1094">
        <v>12</v>
      </c>
      <c r="J1094">
        <v>2020</v>
      </c>
      <c r="K1094">
        <v>0</v>
      </c>
      <c r="L1094" s="1" t="s">
        <v>12</v>
      </c>
    </row>
    <row r="1095" spans="1:12" x14ac:dyDescent="0.45">
      <c r="A1095" s="1" t="s">
        <v>51</v>
      </c>
      <c r="B1095">
        <v>2018</v>
      </c>
      <c r="C1095">
        <v>18</v>
      </c>
      <c r="D1095">
        <v>15833.38</v>
      </c>
      <c r="E1095">
        <v>2557</v>
      </c>
      <c r="F1095">
        <v>0</v>
      </c>
      <c r="G1095" s="2">
        <v>43254</v>
      </c>
      <c r="H1095">
        <v>22</v>
      </c>
      <c r="I1095">
        <v>5</v>
      </c>
      <c r="J1095">
        <v>2018</v>
      </c>
      <c r="K1095">
        <v>0</v>
      </c>
      <c r="L1095" s="1" t="s">
        <v>50</v>
      </c>
    </row>
    <row r="1096" spans="1:12" x14ac:dyDescent="0.45">
      <c r="A1096" s="1" t="s">
        <v>25</v>
      </c>
      <c r="B1096">
        <v>2020</v>
      </c>
      <c r="C1096">
        <v>31</v>
      </c>
      <c r="D1096">
        <v>0</v>
      </c>
      <c r="E1096">
        <v>0</v>
      </c>
      <c r="F1096">
        <v>0</v>
      </c>
      <c r="G1096" s="2">
        <v>44080</v>
      </c>
      <c r="H1096">
        <v>36</v>
      </c>
      <c r="I1096">
        <v>9</v>
      </c>
      <c r="J1096">
        <v>2020</v>
      </c>
      <c r="K1096">
        <v>0</v>
      </c>
      <c r="L1096" s="1" t="s">
        <v>24</v>
      </c>
    </row>
    <row r="1097" spans="1:12" x14ac:dyDescent="0.45">
      <c r="A1097" s="1" t="s">
        <v>31</v>
      </c>
      <c r="B1097">
        <v>2019</v>
      </c>
      <c r="C1097">
        <v>26</v>
      </c>
      <c r="D1097">
        <v>152063.47</v>
      </c>
      <c r="E1097">
        <v>50472</v>
      </c>
      <c r="F1097">
        <v>0</v>
      </c>
      <c r="G1097" s="2">
        <v>43681</v>
      </c>
      <c r="H1097">
        <v>31</v>
      </c>
      <c r="I1097">
        <v>7</v>
      </c>
      <c r="J1097">
        <v>2019</v>
      </c>
      <c r="K1097">
        <v>0</v>
      </c>
      <c r="L1097" s="1" t="s">
        <v>30</v>
      </c>
    </row>
    <row r="1098" spans="1:12" x14ac:dyDescent="0.45">
      <c r="A1098" s="1" t="s">
        <v>45</v>
      </c>
      <c r="B1098">
        <v>2018</v>
      </c>
      <c r="C1098">
        <v>51</v>
      </c>
      <c r="D1098">
        <v>18381.400000000001</v>
      </c>
      <c r="E1098">
        <v>7115</v>
      </c>
      <c r="F1098">
        <v>0</v>
      </c>
      <c r="G1098" s="2">
        <v>43485</v>
      </c>
      <c r="H1098">
        <v>3</v>
      </c>
      <c r="I1098">
        <v>1</v>
      </c>
      <c r="J1098">
        <v>2019</v>
      </c>
      <c r="K1098">
        <v>1</v>
      </c>
      <c r="L1098" s="1" t="s">
        <v>44</v>
      </c>
    </row>
    <row r="1099" spans="1:12" x14ac:dyDescent="0.45">
      <c r="A1099" s="1" t="s">
        <v>53</v>
      </c>
      <c r="B1099">
        <v>2020</v>
      </c>
      <c r="C1099">
        <v>7</v>
      </c>
      <c r="D1099">
        <v>225.01</v>
      </c>
      <c r="E1099">
        <v>3</v>
      </c>
      <c r="F1099">
        <v>0</v>
      </c>
      <c r="G1099" s="2">
        <v>43912</v>
      </c>
      <c r="H1099">
        <v>12</v>
      </c>
      <c r="I1099">
        <v>3</v>
      </c>
      <c r="J1099">
        <v>2020</v>
      </c>
      <c r="K1099">
        <v>0</v>
      </c>
      <c r="L1099" s="1" t="s">
        <v>52</v>
      </c>
    </row>
    <row r="1100" spans="1:12" x14ac:dyDescent="0.45">
      <c r="A1100" s="1" t="s">
        <v>7</v>
      </c>
      <c r="B1100">
        <v>2018</v>
      </c>
      <c r="C1100">
        <v>21</v>
      </c>
      <c r="D1100">
        <v>41639.24</v>
      </c>
      <c r="E1100">
        <v>3991</v>
      </c>
      <c r="F1100">
        <v>0</v>
      </c>
      <c r="G1100" s="2">
        <v>43275</v>
      </c>
      <c r="H1100">
        <v>25</v>
      </c>
      <c r="I1100">
        <v>6</v>
      </c>
      <c r="J1100">
        <v>2018</v>
      </c>
      <c r="K1100">
        <v>0</v>
      </c>
      <c r="L1100" s="1" t="s">
        <v>6</v>
      </c>
    </row>
    <row r="1101" spans="1:12" x14ac:dyDescent="0.45">
      <c r="A1101" s="1" t="s">
        <v>5</v>
      </c>
      <c r="B1101">
        <v>2019</v>
      </c>
      <c r="C1101">
        <v>9</v>
      </c>
      <c r="D1101">
        <v>2523.52</v>
      </c>
      <c r="E1101">
        <v>70</v>
      </c>
      <c r="F1101">
        <v>0</v>
      </c>
      <c r="G1101" s="2">
        <v>43562</v>
      </c>
      <c r="H1101">
        <v>14</v>
      </c>
      <c r="I1101">
        <v>4</v>
      </c>
      <c r="J1101">
        <v>2019</v>
      </c>
      <c r="K1101">
        <v>0</v>
      </c>
      <c r="L1101" s="1" t="s">
        <v>4</v>
      </c>
    </row>
    <row r="1102" spans="1:12" x14ac:dyDescent="0.45">
      <c r="A1102" s="1" t="s">
        <v>13</v>
      </c>
      <c r="B1102">
        <v>2019</v>
      </c>
      <c r="C1102">
        <v>47</v>
      </c>
      <c r="D1102">
        <v>2545.5500000000002</v>
      </c>
      <c r="E1102">
        <v>36</v>
      </c>
      <c r="F1102">
        <v>0</v>
      </c>
      <c r="G1102" s="2">
        <v>43828</v>
      </c>
      <c r="H1102">
        <v>52</v>
      </c>
      <c r="I1102">
        <v>12</v>
      </c>
      <c r="J1102">
        <v>2019</v>
      </c>
      <c r="K1102">
        <v>0</v>
      </c>
      <c r="L1102" s="1" t="s">
        <v>12</v>
      </c>
    </row>
    <row r="1103" spans="1:12" x14ac:dyDescent="0.45">
      <c r="A1103" s="1" t="s">
        <v>3</v>
      </c>
      <c r="B1103">
        <v>2019</v>
      </c>
      <c r="C1103">
        <v>5</v>
      </c>
      <c r="D1103">
        <v>165.36</v>
      </c>
      <c r="E1103">
        <v>2</v>
      </c>
      <c r="F1103">
        <v>0</v>
      </c>
      <c r="G1103" s="2">
        <v>43534</v>
      </c>
      <c r="H1103">
        <v>10</v>
      </c>
      <c r="I1103">
        <v>3</v>
      </c>
      <c r="J1103">
        <v>2019</v>
      </c>
      <c r="K1103">
        <v>0</v>
      </c>
      <c r="L1103" s="1" t="s">
        <v>2</v>
      </c>
    </row>
    <row r="1104" spans="1:12" x14ac:dyDescent="0.45">
      <c r="A1104" s="1" t="s">
        <v>39</v>
      </c>
      <c r="B1104">
        <v>2020</v>
      </c>
      <c r="C1104">
        <v>5</v>
      </c>
      <c r="D1104">
        <v>0</v>
      </c>
      <c r="E1104">
        <v>0</v>
      </c>
      <c r="F1104">
        <v>0</v>
      </c>
      <c r="G1104" s="2">
        <v>43898</v>
      </c>
      <c r="H1104">
        <v>10</v>
      </c>
      <c r="I1104">
        <v>3</v>
      </c>
      <c r="J1104">
        <v>2020</v>
      </c>
      <c r="K1104">
        <v>0</v>
      </c>
      <c r="L1104" s="1" t="s">
        <v>38</v>
      </c>
    </row>
    <row r="1105" spans="1:12" x14ac:dyDescent="0.45">
      <c r="A1105" s="1" t="s">
        <v>23</v>
      </c>
      <c r="B1105">
        <v>2018</v>
      </c>
      <c r="C1105">
        <v>27</v>
      </c>
      <c r="D1105">
        <v>36790.65</v>
      </c>
      <c r="E1105">
        <v>1984</v>
      </c>
      <c r="F1105">
        <v>0</v>
      </c>
      <c r="G1105" s="2">
        <v>43317</v>
      </c>
      <c r="H1105">
        <v>31</v>
      </c>
      <c r="I1105">
        <v>7</v>
      </c>
      <c r="J1105">
        <v>2018</v>
      </c>
      <c r="K1105">
        <v>0</v>
      </c>
      <c r="L1105" s="1" t="s">
        <v>22</v>
      </c>
    </row>
    <row r="1106" spans="1:12" x14ac:dyDescent="0.45">
      <c r="A1106" s="1" t="s">
        <v>21</v>
      </c>
      <c r="B1106">
        <v>2019</v>
      </c>
      <c r="C1106">
        <v>21</v>
      </c>
      <c r="D1106">
        <v>17130934.399999999</v>
      </c>
      <c r="E1106">
        <v>2233963</v>
      </c>
      <c r="F1106">
        <v>0</v>
      </c>
      <c r="G1106" s="2">
        <v>43646</v>
      </c>
      <c r="H1106">
        <v>26</v>
      </c>
      <c r="I1106">
        <v>6</v>
      </c>
      <c r="J1106">
        <v>2019</v>
      </c>
      <c r="K1106">
        <v>0</v>
      </c>
      <c r="L1106" s="1" t="s">
        <v>20</v>
      </c>
    </row>
    <row r="1107" spans="1:12" x14ac:dyDescent="0.45">
      <c r="A1107" s="1" t="s">
        <v>21</v>
      </c>
      <c r="B1107">
        <v>2017</v>
      </c>
      <c r="C1107">
        <v>52</v>
      </c>
      <c r="D1107">
        <v>8169652.5099999998</v>
      </c>
      <c r="E1107">
        <v>1056922</v>
      </c>
      <c r="F1107">
        <v>0</v>
      </c>
      <c r="G1107" s="2">
        <v>43128</v>
      </c>
      <c r="H1107">
        <v>4</v>
      </c>
      <c r="I1107">
        <v>1</v>
      </c>
      <c r="J1107">
        <v>2018</v>
      </c>
      <c r="K1107">
        <v>1</v>
      </c>
      <c r="L1107" s="1" t="s">
        <v>20</v>
      </c>
    </row>
    <row r="1108" spans="1:12" x14ac:dyDescent="0.45">
      <c r="A1108" s="1" t="s">
        <v>41</v>
      </c>
      <c r="B1108">
        <v>2020</v>
      </c>
      <c r="C1108">
        <v>17</v>
      </c>
      <c r="D1108">
        <v>1250001.3899999999</v>
      </c>
      <c r="E1108">
        <v>439781</v>
      </c>
      <c r="F1108">
        <v>0</v>
      </c>
      <c r="G1108" s="2">
        <v>43982</v>
      </c>
      <c r="H1108">
        <v>22</v>
      </c>
      <c r="I1108">
        <v>5</v>
      </c>
      <c r="J1108">
        <v>2020</v>
      </c>
      <c r="K1108">
        <v>0</v>
      </c>
      <c r="L1108" s="1" t="s">
        <v>40</v>
      </c>
    </row>
    <row r="1109" spans="1:12" x14ac:dyDescent="0.45">
      <c r="A1109" s="1" t="s">
        <v>49</v>
      </c>
      <c r="B1109">
        <v>2019</v>
      </c>
      <c r="C1109">
        <v>3</v>
      </c>
      <c r="D1109">
        <v>1912124.87</v>
      </c>
      <c r="E1109">
        <v>626271</v>
      </c>
      <c r="F1109">
        <v>0</v>
      </c>
      <c r="G1109" s="2">
        <v>43520</v>
      </c>
      <c r="H1109">
        <v>8</v>
      </c>
      <c r="I1109">
        <v>2</v>
      </c>
      <c r="J1109">
        <v>2019</v>
      </c>
      <c r="K1109">
        <v>0</v>
      </c>
      <c r="L1109" s="1" t="s">
        <v>48</v>
      </c>
    </row>
    <row r="1110" spans="1:12" x14ac:dyDescent="0.45">
      <c r="A1110" s="1" t="s">
        <v>1</v>
      </c>
      <c r="B1110">
        <v>2020</v>
      </c>
      <c r="C1110">
        <v>29</v>
      </c>
      <c r="D1110">
        <v>2292897.04</v>
      </c>
      <c r="E1110">
        <v>174487</v>
      </c>
      <c r="F1110">
        <v>0</v>
      </c>
      <c r="G1110" s="2">
        <v>44066</v>
      </c>
      <c r="H1110">
        <v>34</v>
      </c>
      <c r="I1110">
        <v>8</v>
      </c>
      <c r="J1110">
        <v>2020</v>
      </c>
      <c r="K1110">
        <v>0</v>
      </c>
      <c r="L1110" s="1" t="s">
        <v>0</v>
      </c>
    </row>
    <row r="1111" spans="1:12" x14ac:dyDescent="0.45">
      <c r="A1111" s="1" t="s">
        <v>37</v>
      </c>
      <c r="B1111">
        <v>2020</v>
      </c>
      <c r="C1111">
        <v>10</v>
      </c>
      <c r="D1111">
        <v>24496.98</v>
      </c>
      <c r="E1111">
        <v>5183</v>
      </c>
      <c r="F1111">
        <v>0</v>
      </c>
      <c r="G1111" s="2">
        <v>43933</v>
      </c>
      <c r="H1111">
        <v>15</v>
      </c>
      <c r="I1111">
        <v>4</v>
      </c>
      <c r="J1111">
        <v>2020</v>
      </c>
      <c r="K1111">
        <v>0</v>
      </c>
      <c r="L1111" s="1" t="s">
        <v>36</v>
      </c>
    </row>
    <row r="1112" spans="1:12" x14ac:dyDescent="0.45">
      <c r="A1112" s="1" t="s">
        <v>7</v>
      </c>
      <c r="B1112">
        <v>2019</v>
      </c>
      <c r="C1112">
        <v>14</v>
      </c>
      <c r="D1112">
        <v>46259.22</v>
      </c>
      <c r="E1112">
        <v>3886</v>
      </c>
      <c r="F1112">
        <v>0</v>
      </c>
      <c r="G1112" s="2">
        <v>43597</v>
      </c>
      <c r="H1112">
        <v>19</v>
      </c>
      <c r="I1112">
        <v>5</v>
      </c>
      <c r="J1112">
        <v>2019</v>
      </c>
      <c r="K1112">
        <v>0</v>
      </c>
      <c r="L1112" s="1" t="s">
        <v>6</v>
      </c>
    </row>
    <row r="1113" spans="1:12" x14ac:dyDescent="0.45">
      <c r="A1113" s="1" t="s">
        <v>7</v>
      </c>
      <c r="B1113">
        <v>2018</v>
      </c>
      <c r="C1113">
        <v>35</v>
      </c>
      <c r="D1113">
        <v>52397.26</v>
      </c>
      <c r="E1113">
        <v>4606</v>
      </c>
      <c r="F1113">
        <v>0</v>
      </c>
      <c r="G1113" s="2">
        <v>43373</v>
      </c>
      <c r="H1113">
        <v>39</v>
      </c>
      <c r="I1113">
        <v>9</v>
      </c>
      <c r="J1113">
        <v>2018</v>
      </c>
      <c r="K1113">
        <v>0</v>
      </c>
      <c r="L1113" s="1" t="s">
        <v>6</v>
      </c>
    </row>
    <row r="1114" spans="1:12" x14ac:dyDescent="0.45">
      <c r="A1114" s="1" t="s">
        <v>13</v>
      </c>
      <c r="B1114">
        <v>2017</v>
      </c>
      <c r="C1114">
        <v>49</v>
      </c>
      <c r="D1114">
        <v>6012.23</v>
      </c>
      <c r="E1114">
        <v>98</v>
      </c>
      <c r="F1114">
        <v>0</v>
      </c>
      <c r="G1114" s="2">
        <v>43107</v>
      </c>
      <c r="H1114">
        <v>1</v>
      </c>
      <c r="I1114">
        <v>1</v>
      </c>
      <c r="J1114">
        <v>2018</v>
      </c>
      <c r="K1114">
        <v>1</v>
      </c>
      <c r="L1114" s="1" t="s">
        <v>12</v>
      </c>
    </row>
    <row r="1115" spans="1:12" x14ac:dyDescent="0.45">
      <c r="A1115" s="1" t="s">
        <v>37</v>
      </c>
      <c r="B1115">
        <v>2020</v>
      </c>
      <c r="C1115">
        <v>51</v>
      </c>
      <c r="D1115">
        <v>41536.839999999997</v>
      </c>
      <c r="E1115">
        <v>5917</v>
      </c>
      <c r="F1115">
        <v>62111</v>
      </c>
      <c r="G1115" s="2">
        <v>44220</v>
      </c>
      <c r="H1115">
        <v>4</v>
      </c>
      <c r="I1115">
        <v>1</v>
      </c>
      <c r="J1115">
        <v>2021</v>
      </c>
      <c r="K1115">
        <v>1</v>
      </c>
      <c r="L1115" s="1" t="s">
        <v>36</v>
      </c>
    </row>
    <row r="1116" spans="1:12" x14ac:dyDescent="0.45">
      <c r="A1116" s="1" t="s">
        <v>41</v>
      </c>
      <c r="B1116">
        <v>2020</v>
      </c>
      <c r="C1116">
        <v>42</v>
      </c>
      <c r="D1116">
        <v>1264269.3600000001</v>
      </c>
      <c r="E1116">
        <v>378309</v>
      </c>
      <c r="F1116">
        <v>0</v>
      </c>
      <c r="G1116" s="2">
        <v>44157</v>
      </c>
      <c r="H1116">
        <v>47</v>
      </c>
      <c r="I1116">
        <v>11</v>
      </c>
      <c r="J1116">
        <v>2020</v>
      </c>
      <c r="K1116">
        <v>0</v>
      </c>
      <c r="L1116" s="1" t="s">
        <v>40</v>
      </c>
    </row>
    <row r="1117" spans="1:12" x14ac:dyDescent="0.45">
      <c r="A1117" s="1" t="s">
        <v>49</v>
      </c>
      <c r="B1117">
        <v>2018</v>
      </c>
      <c r="C1117">
        <v>48</v>
      </c>
      <c r="D1117">
        <v>1210056.45</v>
      </c>
      <c r="E1117">
        <v>407218</v>
      </c>
      <c r="F1117">
        <v>0</v>
      </c>
      <c r="G1117" s="2">
        <v>43464</v>
      </c>
      <c r="H1117">
        <v>52</v>
      </c>
      <c r="I1117">
        <v>12</v>
      </c>
      <c r="J1117">
        <v>2018</v>
      </c>
      <c r="K1117">
        <v>0</v>
      </c>
      <c r="L1117" s="1" t="s">
        <v>48</v>
      </c>
    </row>
    <row r="1118" spans="1:12" x14ac:dyDescent="0.45">
      <c r="A1118" s="1" t="s">
        <v>31</v>
      </c>
      <c r="B1118">
        <v>2019</v>
      </c>
      <c r="C1118">
        <v>31</v>
      </c>
      <c r="D1118">
        <v>153017.26999999999</v>
      </c>
      <c r="E1118">
        <v>55901</v>
      </c>
      <c r="F1118">
        <v>0</v>
      </c>
      <c r="G1118" s="2">
        <v>43716</v>
      </c>
      <c r="H1118">
        <v>36</v>
      </c>
      <c r="I1118">
        <v>9</v>
      </c>
      <c r="J1118">
        <v>2019</v>
      </c>
      <c r="K1118">
        <v>0</v>
      </c>
      <c r="L1118" s="1" t="s">
        <v>30</v>
      </c>
    </row>
    <row r="1119" spans="1:12" x14ac:dyDescent="0.45">
      <c r="A1119" s="1" t="s">
        <v>1</v>
      </c>
      <c r="B1119">
        <v>2018</v>
      </c>
      <c r="C1119">
        <v>19</v>
      </c>
      <c r="D1119">
        <v>1479487.57</v>
      </c>
      <c r="E1119">
        <v>118705</v>
      </c>
      <c r="F1119">
        <v>0</v>
      </c>
      <c r="G1119" s="2">
        <v>43261</v>
      </c>
      <c r="H1119">
        <v>23</v>
      </c>
      <c r="I1119">
        <v>6</v>
      </c>
      <c r="J1119">
        <v>2018</v>
      </c>
      <c r="K1119">
        <v>0</v>
      </c>
      <c r="L1119" s="1" t="s">
        <v>0</v>
      </c>
    </row>
    <row r="1120" spans="1:12" x14ac:dyDescent="0.45">
      <c r="A1120" s="1" t="s">
        <v>45</v>
      </c>
      <c r="B1120">
        <v>2019</v>
      </c>
      <c r="C1120">
        <v>46</v>
      </c>
      <c r="D1120">
        <v>2068.0500000000002</v>
      </c>
      <c r="E1120">
        <v>623</v>
      </c>
      <c r="F1120">
        <v>0</v>
      </c>
      <c r="G1120" s="2">
        <v>43821</v>
      </c>
      <c r="H1120">
        <v>51</v>
      </c>
      <c r="I1120">
        <v>12</v>
      </c>
      <c r="J1120">
        <v>2019</v>
      </c>
      <c r="K1120">
        <v>0</v>
      </c>
      <c r="L1120" s="1" t="s">
        <v>44</v>
      </c>
    </row>
    <row r="1121" spans="1:12" x14ac:dyDescent="0.45">
      <c r="A1121" s="1" t="s">
        <v>45</v>
      </c>
      <c r="B1121">
        <v>2019</v>
      </c>
      <c r="C1121">
        <v>51</v>
      </c>
      <c r="D1121">
        <v>4777.2700000000004</v>
      </c>
      <c r="E1121">
        <v>844</v>
      </c>
      <c r="F1121">
        <v>0</v>
      </c>
      <c r="G1121" s="2">
        <v>43856</v>
      </c>
      <c r="H1121">
        <v>4</v>
      </c>
      <c r="I1121">
        <v>1</v>
      </c>
      <c r="J1121">
        <v>2020</v>
      </c>
      <c r="K1121">
        <v>1</v>
      </c>
      <c r="L1121" s="1" t="s">
        <v>44</v>
      </c>
    </row>
    <row r="1122" spans="1:12" x14ac:dyDescent="0.45">
      <c r="A1122" s="1" t="s">
        <v>17</v>
      </c>
      <c r="B1122">
        <v>2020</v>
      </c>
      <c r="C1122">
        <v>6</v>
      </c>
      <c r="D1122">
        <v>32054.7</v>
      </c>
      <c r="E1122">
        <v>331</v>
      </c>
      <c r="F1122">
        <v>0</v>
      </c>
      <c r="G1122" s="2">
        <v>43905</v>
      </c>
      <c r="H1122">
        <v>11</v>
      </c>
      <c r="I1122">
        <v>3</v>
      </c>
      <c r="J1122">
        <v>2020</v>
      </c>
      <c r="K1122">
        <v>0</v>
      </c>
      <c r="L1122" s="1" t="s">
        <v>16</v>
      </c>
    </row>
    <row r="1123" spans="1:12" x14ac:dyDescent="0.45">
      <c r="A1123" s="1" t="s">
        <v>19</v>
      </c>
      <c r="B1123">
        <v>2020</v>
      </c>
      <c r="C1123">
        <v>40</v>
      </c>
      <c r="D1123">
        <v>37622.76</v>
      </c>
      <c r="E1123">
        <v>2690</v>
      </c>
      <c r="F1123">
        <v>0</v>
      </c>
      <c r="G1123" s="2">
        <v>44143</v>
      </c>
      <c r="H1123">
        <v>45</v>
      </c>
      <c r="I1123">
        <v>11</v>
      </c>
      <c r="J1123">
        <v>2020</v>
      </c>
      <c r="K1123">
        <v>0</v>
      </c>
      <c r="L1123" s="1" t="s">
        <v>18</v>
      </c>
    </row>
    <row r="1124" spans="1:12" x14ac:dyDescent="0.45">
      <c r="A1124" s="1" t="s">
        <v>19</v>
      </c>
      <c r="B1124">
        <v>2019</v>
      </c>
      <c r="C1124">
        <v>6</v>
      </c>
      <c r="D1124">
        <v>10197.35</v>
      </c>
      <c r="E1124">
        <v>632</v>
      </c>
      <c r="F1124">
        <v>0</v>
      </c>
      <c r="G1124" s="2">
        <v>43541</v>
      </c>
      <c r="H1124">
        <v>11</v>
      </c>
      <c r="I1124">
        <v>3</v>
      </c>
      <c r="J1124">
        <v>2019</v>
      </c>
      <c r="K1124">
        <v>0</v>
      </c>
      <c r="L1124" s="1" t="s">
        <v>18</v>
      </c>
    </row>
    <row r="1125" spans="1:12" x14ac:dyDescent="0.45">
      <c r="A1125" s="1" t="s">
        <v>53</v>
      </c>
      <c r="B1125">
        <v>2019</v>
      </c>
      <c r="C1125">
        <v>48</v>
      </c>
      <c r="D1125">
        <v>0</v>
      </c>
      <c r="E1125">
        <v>0</v>
      </c>
      <c r="F1125">
        <v>0</v>
      </c>
      <c r="G1125" s="2">
        <v>43835</v>
      </c>
      <c r="H1125">
        <v>1</v>
      </c>
      <c r="I1125">
        <v>1</v>
      </c>
      <c r="J1125">
        <v>2020</v>
      </c>
      <c r="K1125">
        <v>1</v>
      </c>
      <c r="L1125" s="1" t="s">
        <v>52</v>
      </c>
    </row>
    <row r="1126" spans="1:12" x14ac:dyDescent="0.45">
      <c r="A1126" s="1" t="s">
        <v>53</v>
      </c>
      <c r="B1126">
        <v>2019</v>
      </c>
      <c r="C1126">
        <v>15</v>
      </c>
      <c r="D1126">
        <v>425</v>
      </c>
      <c r="E1126">
        <v>3</v>
      </c>
      <c r="F1126">
        <v>0</v>
      </c>
      <c r="G1126" s="2">
        <v>43604</v>
      </c>
      <c r="H1126">
        <v>20</v>
      </c>
      <c r="I1126">
        <v>5</v>
      </c>
      <c r="J1126">
        <v>2019</v>
      </c>
      <c r="K1126">
        <v>0</v>
      </c>
      <c r="L1126" s="1" t="s">
        <v>52</v>
      </c>
    </row>
    <row r="1127" spans="1:12" x14ac:dyDescent="0.45">
      <c r="A1127" s="1" t="s">
        <v>5</v>
      </c>
      <c r="B1127">
        <v>2019</v>
      </c>
      <c r="C1127">
        <v>14</v>
      </c>
      <c r="D1127">
        <v>2561.66</v>
      </c>
      <c r="E1127">
        <v>83</v>
      </c>
      <c r="F1127">
        <v>0</v>
      </c>
      <c r="G1127" s="2">
        <v>43597</v>
      </c>
      <c r="H1127">
        <v>19</v>
      </c>
      <c r="I1127">
        <v>5</v>
      </c>
      <c r="J1127">
        <v>2019</v>
      </c>
      <c r="K1127">
        <v>0</v>
      </c>
      <c r="L1127" s="1" t="s">
        <v>4</v>
      </c>
    </row>
    <row r="1128" spans="1:12" x14ac:dyDescent="0.45">
      <c r="A1128" s="1" t="s">
        <v>45</v>
      </c>
      <c r="B1128">
        <v>2018</v>
      </c>
      <c r="C1128">
        <v>18</v>
      </c>
      <c r="D1128">
        <v>6134.74</v>
      </c>
      <c r="E1128">
        <v>942</v>
      </c>
      <c r="F1128">
        <v>0</v>
      </c>
      <c r="G1128" s="2">
        <v>43254</v>
      </c>
      <c r="H1128">
        <v>22</v>
      </c>
      <c r="I1128">
        <v>5</v>
      </c>
      <c r="J1128">
        <v>2018</v>
      </c>
      <c r="K1128">
        <v>0</v>
      </c>
      <c r="L1128" s="1" t="s">
        <v>44</v>
      </c>
    </row>
    <row r="1129" spans="1:12" x14ac:dyDescent="0.45">
      <c r="A1129" s="1" t="s">
        <v>13</v>
      </c>
      <c r="B1129">
        <v>2020</v>
      </c>
      <c r="C1129">
        <v>19</v>
      </c>
      <c r="D1129">
        <v>6468.36</v>
      </c>
      <c r="E1129">
        <v>89</v>
      </c>
      <c r="F1129">
        <v>0</v>
      </c>
      <c r="G1129" s="2">
        <v>43996</v>
      </c>
      <c r="H1129">
        <v>24</v>
      </c>
      <c r="I1129">
        <v>6</v>
      </c>
      <c r="J1129">
        <v>2020</v>
      </c>
      <c r="K1129">
        <v>0</v>
      </c>
      <c r="L1129" s="1" t="s">
        <v>12</v>
      </c>
    </row>
    <row r="1130" spans="1:12" x14ac:dyDescent="0.45">
      <c r="A1130" s="1" t="s">
        <v>29</v>
      </c>
      <c r="B1130">
        <v>2020</v>
      </c>
      <c r="C1130">
        <v>15</v>
      </c>
      <c r="D1130">
        <v>14374.11</v>
      </c>
      <c r="E1130">
        <v>287</v>
      </c>
      <c r="F1130">
        <v>0</v>
      </c>
      <c r="G1130" s="2">
        <v>43968</v>
      </c>
      <c r="H1130">
        <v>20</v>
      </c>
      <c r="I1130">
        <v>5</v>
      </c>
      <c r="J1130">
        <v>2020</v>
      </c>
      <c r="K1130">
        <v>0</v>
      </c>
      <c r="L1130" s="1" t="s">
        <v>28</v>
      </c>
    </row>
    <row r="1131" spans="1:12" x14ac:dyDescent="0.45">
      <c r="A1131" s="1" t="s">
        <v>17</v>
      </c>
      <c r="B1131">
        <v>2019</v>
      </c>
      <c r="C1131">
        <v>7</v>
      </c>
      <c r="D1131">
        <v>0</v>
      </c>
      <c r="E1131">
        <v>0</v>
      </c>
      <c r="F1131">
        <v>0</v>
      </c>
      <c r="G1131" s="2">
        <v>43548</v>
      </c>
      <c r="H1131">
        <v>12</v>
      </c>
      <c r="I1131">
        <v>3</v>
      </c>
      <c r="J1131">
        <v>2019</v>
      </c>
      <c r="K1131">
        <v>0</v>
      </c>
      <c r="L1131" s="1" t="s">
        <v>16</v>
      </c>
    </row>
    <row r="1132" spans="1:12" x14ac:dyDescent="0.45">
      <c r="A1132" s="1" t="s">
        <v>21</v>
      </c>
      <c r="B1132">
        <v>2018</v>
      </c>
      <c r="C1132">
        <v>2</v>
      </c>
      <c r="D1132">
        <v>7704914.2599999998</v>
      </c>
      <c r="E1132">
        <v>972104</v>
      </c>
      <c r="F1132">
        <v>0</v>
      </c>
      <c r="G1132" s="2">
        <v>43142</v>
      </c>
      <c r="H1132">
        <v>6</v>
      </c>
      <c r="I1132">
        <v>2</v>
      </c>
      <c r="J1132">
        <v>2018</v>
      </c>
      <c r="K1132">
        <v>1</v>
      </c>
      <c r="L1132" s="1" t="s">
        <v>20</v>
      </c>
    </row>
    <row r="1133" spans="1:12" x14ac:dyDescent="0.45">
      <c r="A1133" s="1" t="s">
        <v>21</v>
      </c>
      <c r="B1133">
        <v>2019</v>
      </c>
      <c r="C1133">
        <v>46</v>
      </c>
      <c r="D1133">
        <v>7072866.0099999998</v>
      </c>
      <c r="E1133">
        <v>1003994</v>
      </c>
      <c r="F1133">
        <v>0</v>
      </c>
      <c r="G1133" s="2">
        <v>43821</v>
      </c>
      <c r="H1133">
        <v>51</v>
      </c>
      <c r="I1133">
        <v>12</v>
      </c>
      <c r="J1133">
        <v>2019</v>
      </c>
      <c r="K1133">
        <v>0</v>
      </c>
      <c r="L1133" s="1" t="s">
        <v>20</v>
      </c>
    </row>
    <row r="1134" spans="1:12" x14ac:dyDescent="0.45">
      <c r="A1134" s="1" t="s">
        <v>31</v>
      </c>
      <c r="B1134">
        <v>2020</v>
      </c>
      <c r="C1134">
        <v>4</v>
      </c>
      <c r="D1134">
        <v>200603.83</v>
      </c>
      <c r="E1134">
        <v>64094</v>
      </c>
      <c r="F1134">
        <v>0</v>
      </c>
      <c r="G1134" s="2">
        <v>43891</v>
      </c>
      <c r="H1134">
        <v>9</v>
      </c>
      <c r="I1134">
        <v>2</v>
      </c>
      <c r="J1134">
        <v>2020</v>
      </c>
      <c r="K1134">
        <v>0</v>
      </c>
      <c r="L1134" s="1" t="s">
        <v>30</v>
      </c>
    </row>
    <row r="1135" spans="1:12" x14ac:dyDescent="0.45">
      <c r="A1135" s="1" t="s">
        <v>19</v>
      </c>
      <c r="B1135">
        <v>2019</v>
      </c>
      <c r="C1135">
        <v>3</v>
      </c>
      <c r="D1135">
        <v>5923.71</v>
      </c>
      <c r="E1135">
        <v>954</v>
      </c>
      <c r="F1135">
        <v>0</v>
      </c>
      <c r="G1135" s="2">
        <v>43520</v>
      </c>
      <c r="H1135">
        <v>8</v>
      </c>
      <c r="I1135">
        <v>2</v>
      </c>
      <c r="J1135">
        <v>2019</v>
      </c>
      <c r="K1135">
        <v>0</v>
      </c>
      <c r="L1135" s="1" t="s">
        <v>18</v>
      </c>
    </row>
    <row r="1136" spans="1:12" x14ac:dyDescent="0.45">
      <c r="A1136" s="1" t="s">
        <v>19</v>
      </c>
      <c r="B1136">
        <v>2019</v>
      </c>
      <c r="C1136">
        <v>29</v>
      </c>
      <c r="D1136">
        <v>23231.4</v>
      </c>
      <c r="E1136">
        <v>1870</v>
      </c>
      <c r="F1136">
        <v>0</v>
      </c>
      <c r="G1136" s="2">
        <v>43702</v>
      </c>
      <c r="H1136">
        <v>34</v>
      </c>
      <c r="I1136">
        <v>8</v>
      </c>
      <c r="J1136">
        <v>2019</v>
      </c>
      <c r="K1136">
        <v>0</v>
      </c>
      <c r="L1136" s="1" t="s">
        <v>18</v>
      </c>
    </row>
    <row r="1137" spans="1:12" x14ac:dyDescent="0.45">
      <c r="A1137" s="1" t="s">
        <v>53</v>
      </c>
      <c r="B1137">
        <v>2018</v>
      </c>
      <c r="C1137">
        <v>48</v>
      </c>
      <c r="D1137">
        <v>175</v>
      </c>
      <c r="E1137">
        <v>1</v>
      </c>
      <c r="F1137">
        <v>0</v>
      </c>
      <c r="G1137" s="2">
        <v>43464</v>
      </c>
      <c r="H1137">
        <v>52</v>
      </c>
      <c r="I1137">
        <v>12</v>
      </c>
      <c r="J1137">
        <v>2018</v>
      </c>
      <c r="K1137">
        <v>0</v>
      </c>
      <c r="L1137" s="1" t="s">
        <v>52</v>
      </c>
    </row>
    <row r="1138" spans="1:12" x14ac:dyDescent="0.45">
      <c r="A1138" s="1" t="s">
        <v>53</v>
      </c>
      <c r="B1138">
        <v>2018</v>
      </c>
      <c r="C1138">
        <v>6</v>
      </c>
      <c r="D1138">
        <v>260</v>
      </c>
      <c r="E1138">
        <v>4</v>
      </c>
      <c r="F1138">
        <v>0</v>
      </c>
      <c r="G1138" s="2">
        <v>43170</v>
      </c>
      <c r="H1138">
        <v>10</v>
      </c>
      <c r="I1138">
        <v>3</v>
      </c>
      <c r="J1138">
        <v>2018</v>
      </c>
      <c r="K1138">
        <v>0</v>
      </c>
      <c r="L1138" s="1" t="s">
        <v>52</v>
      </c>
    </row>
    <row r="1139" spans="1:12" x14ac:dyDescent="0.45">
      <c r="A1139" s="1" t="s">
        <v>7</v>
      </c>
      <c r="B1139">
        <v>2019</v>
      </c>
      <c r="C1139">
        <v>1</v>
      </c>
      <c r="D1139">
        <v>35140.730000000003</v>
      </c>
      <c r="E1139">
        <v>3603</v>
      </c>
      <c r="F1139">
        <v>0</v>
      </c>
      <c r="G1139" s="2">
        <v>43506</v>
      </c>
      <c r="H1139">
        <v>6</v>
      </c>
      <c r="I1139">
        <v>2</v>
      </c>
      <c r="J1139">
        <v>2019</v>
      </c>
      <c r="K1139">
        <v>1</v>
      </c>
      <c r="L1139" s="1" t="s">
        <v>6</v>
      </c>
    </row>
    <row r="1140" spans="1:12" x14ac:dyDescent="0.45">
      <c r="A1140" s="1" t="s">
        <v>17</v>
      </c>
      <c r="B1140">
        <v>2018</v>
      </c>
      <c r="C1140">
        <v>24</v>
      </c>
      <c r="D1140">
        <v>4215.84</v>
      </c>
      <c r="E1140">
        <v>12</v>
      </c>
      <c r="F1140">
        <v>0</v>
      </c>
      <c r="G1140" s="2">
        <v>43296</v>
      </c>
      <c r="H1140">
        <v>28</v>
      </c>
      <c r="I1140">
        <v>7</v>
      </c>
      <c r="J1140">
        <v>2018</v>
      </c>
      <c r="K1140">
        <v>0</v>
      </c>
      <c r="L1140" s="1" t="s">
        <v>16</v>
      </c>
    </row>
    <row r="1141" spans="1:12" x14ac:dyDescent="0.45">
      <c r="A1141" s="1" t="s">
        <v>35</v>
      </c>
      <c r="B1141">
        <v>2019</v>
      </c>
      <c r="C1141">
        <v>12</v>
      </c>
      <c r="D1141">
        <v>-180.11</v>
      </c>
      <c r="E1141">
        <v>-11</v>
      </c>
      <c r="F1141">
        <v>0</v>
      </c>
      <c r="G1141" s="2">
        <v>43583</v>
      </c>
      <c r="H1141">
        <v>17</v>
      </c>
      <c r="I1141">
        <v>4</v>
      </c>
      <c r="J1141">
        <v>2019</v>
      </c>
      <c r="K1141">
        <v>0</v>
      </c>
      <c r="L1141" s="1" t="s">
        <v>34</v>
      </c>
    </row>
    <row r="1142" spans="1:12" x14ac:dyDescent="0.45">
      <c r="A1142" s="1" t="s">
        <v>35</v>
      </c>
      <c r="B1142">
        <v>2020</v>
      </c>
      <c r="C1142">
        <v>3</v>
      </c>
      <c r="D1142">
        <v>0</v>
      </c>
      <c r="E1142">
        <v>0</v>
      </c>
      <c r="F1142">
        <v>0</v>
      </c>
      <c r="G1142" s="2">
        <v>43884</v>
      </c>
      <c r="H1142">
        <v>8</v>
      </c>
      <c r="I1142">
        <v>2</v>
      </c>
      <c r="J1142">
        <v>2020</v>
      </c>
      <c r="K1142">
        <v>0</v>
      </c>
      <c r="L1142" s="1" t="s">
        <v>34</v>
      </c>
    </row>
    <row r="1143" spans="1:12" x14ac:dyDescent="0.45">
      <c r="A1143" s="1" t="s">
        <v>47</v>
      </c>
      <c r="B1143">
        <v>2019</v>
      </c>
      <c r="C1143">
        <v>7</v>
      </c>
      <c r="D1143">
        <v>1783142.27</v>
      </c>
      <c r="E1143">
        <v>421283</v>
      </c>
      <c r="F1143">
        <v>0</v>
      </c>
      <c r="G1143" s="2">
        <v>43548</v>
      </c>
      <c r="H1143">
        <v>12</v>
      </c>
      <c r="I1143">
        <v>3</v>
      </c>
      <c r="J1143">
        <v>2019</v>
      </c>
      <c r="K1143">
        <v>0</v>
      </c>
      <c r="L1143" s="1" t="s">
        <v>46</v>
      </c>
    </row>
    <row r="1144" spans="1:12" x14ac:dyDescent="0.45">
      <c r="A1144" s="1" t="s">
        <v>31</v>
      </c>
      <c r="B1144">
        <v>2018</v>
      </c>
      <c r="C1144">
        <v>7</v>
      </c>
      <c r="D1144">
        <v>356223.61</v>
      </c>
      <c r="E1144">
        <v>35918</v>
      </c>
      <c r="F1144">
        <v>0</v>
      </c>
      <c r="G1144" s="2">
        <v>43177</v>
      </c>
      <c r="H1144">
        <v>11</v>
      </c>
      <c r="I1144">
        <v>3</v>
      </c>
      <c r="J1144">
        <v>2018</v>
      </c>
      <c r="K1144">
        <v>0</v>
      </c>
      <c r="L1144" s="1" t="s">
        <v>30</v>
      </c>
    </row>
    <row r="1145" spans="1:12" x14ac:dyDescent="0.45">
      <c r="A1145" s="1" t="s">
        <v>37</v>
      </c>
      <c r="B1145">
        <v>2019</v>
      </c>
      <c r="C1145">
        <v>36</v>
      </c>
      <c r="D1145">
        <v>24532.91</v>
      </c>
      <c r="E1145">
        <v>4971</v>
      </c>
      <c r="F1145">
        <v>0</v>
      </c>
      <c r="G1145" s="2">
        <v>43751</v>
      </c>
      <c r="H1145">
        <v>41</v>
      </c>
      <c r="I1145">
        <v>10</v>
      </c>
      <c r="J1145">
        <v>2019</v>
      </c>
      <c r="K1145">
        <v>0</v>
      </c>
      <c r="L1145" s="1" t="s">
        <v>36</v>
      </c>
    </row>
    <row r="1146" spans="1:12" x14ac:dyDescent="0.45">
      <c r="A1146" s="1" t="s">
        <v>45</v>
      </c>
      <c r="B1146">
        <v>2019</v>
      </c>
      <c r="C1146">
        <v>35</v>
      </c>
      <c r="D1146">
        <v>5944.21</v>
      </c>
      <c r="E1146">
        <v>1015</v>
      </c>
      <c r="F1146">
        <v>0</v>
      </c>
      <c r="G1146" s="2">
        <v>43744</v>
      </c>
      <c r="H1146">
        <v>40</v>
      </c>
      <c r="I1146">
        <v>10</v>
      </c>
      <c r="J1146">
        <v>2019</v>
      </c>
      <c r="K1146">
        <v>0</v>
      </c>
      <c r="L1146" s="1" t="s">
        <v>44</v>
      </c>
    </row>
    <row r="1147" spans="1:12" x14ac:dyDescent="0.45">
      <c r="A1147" s="1" t="s">
        <v>45</v>
      </c>
      <c r="B1147">
        <v>2018</v>
      </c>
      <c r="C1147">
        <v>28</v>
      </c>
      <c r="D1147">
        <v>6462.8</v>
      </c>
      <c r="E1147">
        <v>1039</v>
      </c>
      <c r="F1147">
        <v>0</v>
      </c>
      <c r="G1147" s="2">
        <v>43324</v>
      </c>
      <c r="H1147">
        <v>32</v>
      </c>
      <c r="I1147">
        <v>8</v>
      </c>
      <c r="J1147">
        <v>2018</v>
      </c>
      <c r="K1147">
        <v>0</v>
      </c>
      <c r="L1147" s="1" t="s">
        <v>44</v>
      </c>
    </row>
    <row r="1148" spans="1:12" x14ac:dyDescent="0.45">
      <c r="A1148" s="1" t="s">
        <v>19</v>
      </c>
      <c r="B1148">
        <v>2018</v>
      </c>
      <c r="C1148">
        <v>3</v>
      </c>
      <c r="D1148">
        <v>8028.81</v>
      </c>
      <c r="E1148">
        <v>292</v>
      </c>
      <c r="F1148">
        <v>0</v>
      </c>
      <c r="G1148" s="2">
        <v>43149</v>
      </c>
      <c r="H1148">
        <v>7</v>
      </c>
      <c r="I1148">
        <v>2</v>
      </c>
      <c r="J1148">
        <v>2018</v>
      </c>
      <c r="K1148">
        <v>1</v>
      </c>
      <c r="L1148" s="1" t="s">
        <v>18</v>
      </c>
    </row>
    <row r="1149" spans="1:12" x14ac:dyDescent="0.45">
      <c r="A1149" s="1" t="s">
        <v>15</v>
      </c>
      <c r="B1149">
        <v>2020</v>
      </c>
      <c r="C1149">
        <v>19</v>
      </c>
      <c r="D1149">
        <v>0</v>
      </c>
      <c r="E1149">
        <v>0</v>
      </c>
      <c r="F1149">
        <v>0</v>
      </c>
      <c r="G1149" s="2">
        <v>43996</v>
      </c>
      <c r="H1149">
        <v>24</v>
      </c>
      <c r="I1149">
        <v>6</v>
      </c>
      <c r="J1149">
        <v>2020</v>
      </c>
      <c r="K1149">
        <v>0</v>
      </c>
      <c r="L1149" s="1" t="s">
        <v>14</v>
      </c>
    </row>
    <row r="1150" spans="1:12" x14ac:dyDescent="0.45">
      <c r="A1150" s="1" t="s">
        <v>51</v>
      </c>
      <c r="B1150">
        <v>2019</v>
      </c>
      <c r="C1150">
        <v>23</v>
      </c>
      <c r="D1150">
        <v>252868.33</v>
      </c>
      <c r="E1150">
        <v>47151</v>
      </c>
      <c r="F1150">
        <v>0</v>
      </c>
      <c r="G1150" s="2">
        <v>43660</v>
      </c>
      <c r="H1150">
        <v>28</v>
      </c>
      <c r="I1150">
        <v>7</v>
      </c>
      <c r="J1150">
        <v>2019</v>
      </c>
      <c r="K1150">
        <v>0</v>
      </c>
      <c r="L1150" s="1" t="s">
        <v>50</v>
      </c>
    </row>
    <row r="1151" spans="1:12" x14ac:dyDescent="0.45">
      <c r="A1151" s="1" t="s">
        <v>73</v>
      </c>
      <c r="B1151">
        <v>2019</v>
      </c>
      <c r="C1151">
        <v>3</v>
      </c>
      <c r="D1151">
        <v>0</v>
      </c>
      <c r="E1151">
        <v>0</v>
      </c>
      <c r="F1151">
        <v>0</v>
      </c>
      <c r="G1151" s="2">
        <v>43520</v>
      </c>
      <c r="H1151">
        <v>8</v>
      </c>
      <c r="I1151">
        <v>2</v>
      </c>
      <c r="J1151">
        <v>2019</v>
      </c>
      <c r="K1151">
        <v>0</v>
      </c>
      <c r="L1151" s="1"/>
    </row>
    <row r="1152" spans="1:12" x14ac:dyDescent="0.45">
      <c r="A1152" s="1" t="s">
        <v>39</v>
      </c>
      <c r="B1152">
        <v>2019</v>
      </c>
      <c r="C1152">
        <v>33</v>
      </c>
      <c r="D1152">
        <v>0</v>
      </c>
      <c r="E1152">
        <v>0</v>
      </c>
      <c r="F1152">
        <v>0</v>
      </c>
      <c r="G1152" s="2">
        <v>43730</v>
      </c>
      <c r="H1152">
        <v>38</v>
      </c>
      <c r="I1152">
        <v>9</v>
      </c>
      <c r="J1152">
        <v>2019</v>
      </c>
      <c r="K1152">
        <v>0</v>
      </c>
      <c r="L1152" s="1" t="s">
        <v>38</v>
      </c>
    </row>
    <row r="1153" spans="1:12" x14ac:dyDescent="0.45">
      <c r="A1153" s="1" t="s">
        <v>45</v>
      </c>
      <c r="B1153">
        <v>2020</v>
      </c>
      <c r="C1153">
        <v>51</v>
      </c>
      <c r="D1153">
        <v>27538</v>
      </c>
      <c r="E1153">
        <v>4663</v>
      </c>
      <c r="F1153">
        <v>17185</v>
      </c>
      <c r="G1153" s="2">
        <v>44220</v>
      </c>
      <c r="H1153">
        <v>4</v>
      </c>
      <c r="I1153">
        <v>1</v>
      </c>
      <c r="J1153">
        <v>2021</v>
      </c>
      <c r="K1153">
        <v>1</v>
      </c>
      <c r="L1153" s="1" t="s">
        <v>44</v>
      </c>
    </row>
    <row r="1154" spans="1:12" x14ac:dyDescent="0.45">
      <c r="A1154" s="1" t="s">
        <v>5</v>
      </c>
      <c r="B1154">
        <v>2021</v>
      </c>
      <c r="C1154">
        <v>1</v>
      </c>
      <c r="D1154">
        <v>2901.84</v>
      </c>
      <c r="E1154">
        <v>96</v>
      </c>
      <c r="F1154">
        <v>2397</v>
      </c>
      <c r="G1154" s="2">
        <v>44234</v>
      </c>
      <c r="H1154">
        <v>6</v>
      </c>
      <c r="I1154">
        <v>2</v>
      </c>
      <c r="J1154">
        <v>2021</v>
      </c>
      <c r="K1154">
        <v>1</v>
      </c>
      <c r="L1154" s="1" t="s">
        <v>4</v>
      </c>
    </row>
    <row r="1155" spans="1:12" x14ac:dyDescent="0.45">
      <c r="A1155" s="1" t="s">
        <v>21</v>
      </c>
      <c r="B1155">
        <v>2020</v>
      </c>
      <c r="C1155">
        <v>31</v>
      </c>
      <c r="D1155">
        <v>26132640.059999999</v>
      </c>
      <c r="E1155">
        <v>2026589</v>
      </c>
      <c r="F1155">
        <v>0</v>
      </c>
      <c r="G1155" s="2">
        <v>44080</v>
      </c>
      <c r="H1155">
        <v>36</v>
      </c>
      <c r="I1155">
        <v>9</v>
      </c>
      <c r="J1155">
        <v>2020</v>
      </c>
      <c r="K1155">
        <v>0</v>
      </c>
      <c r="L1155" s="1" t="s">
        <v>20</v>
      </c>
    </row>
    <row r="1156" spans="1:12" x14ac:dyDescent="0.45">
      <c r="A1156" s="1" t="s">
        <v>41</v>
      </c>
      <c r="B1156">
        <v>2020</v>
      </c>
      <c r="C1156">
        <v>37</v>
      </c>
      <c r="D1156">
        <v>1279485.28</v>
      </c>
      <c r="E1156">
        <v>384713</v>
      </c>
      <c r="F1156">
        <v>0</v>
      </c>
      <c r="G1156" s="2">
        <v>44122</v>
      </c>
      <c r="H1156">
        <v>42</v>
      </c>
      <c r="I1156">
        <v>10</v>
      </c>
      <c r="J1156">
        <v>2020</v>
      </c>
      <c r="K1156">
        <v>0</v>
      </c>
      <c r="L1156" s="1" t="s">
        <v>40</v>
      </c>
    </row>
    <row r="1157" spans="1:12" x14ac:dyDescent="0.45">
      <c r="A1157" s="1" t="s">
        <v>9</v>
      </c>
      <c r="B1157">
        <v>2018</v>
      </c>
      <c r="C1157">
        <v>47</v>
      </c>
      <c r="D1157">
        <v>0</v>
      </c>
      <c r="E1157">
        <v>0</v>
      </c>
      <c r="F1157">
        <v>0</v>
      </c>
      <c r="G1157" s="2">
        <v>43457</v>
      </c>
      <c r="H1157">
        <v>51</v>
      </c>
      <c r="I1157">
        <v>12</v>
      </c>
      <c r="J1157">
        <v>2018</v>
      </c>
      <c r="K1157">
        <v>0</v>
      </c>
      <c r="L1157" s="1" t="s">
        <v>8</v>
      </c>
    </row>
    <row r="1158" spans="1:12" x14ac:dyDescent="0.45">
      <c r="A1158" s="1" t="s">
        <v>37</v>
      </c>
      <c r="B1158">
        <v>2020</v>
      </c>
      <c r="C1158">
        <v>35</v>
      </c>
      <c r="D1158">
        <v>40610.54</v>
      </c>
      <c r="E1158">
        <v>7982</v>
      </c>
      <c r="F1158">
        <v>0</v>
      </c>
      <c r="G1158" s="2">
        <v>44108</v>
      </c>
      <c r="H1158">
        <v>40</v>
      </c>
      <c r="I1158">
        <v>10</v>
      </c>
      <c r="J1158">
        <v>2020</v>
      </c>
      <c r="K1158">
        <v>0</v>
      </c>
      <c r="L1158" s="1" t="s">
        <v>36</v>
      </c>
    </row>
    <row r="1159" spans="1:12" x14ac:dyDescent="0.45">
      <c r="A1159" s="1" t="s">
        <v>1</v>
      </c>
      <c r="B1159">
        <v>2019</v>
      </c>
      <c r="C1159">
        <v>42</v>
      </c>
      <c r="D1159">
        <v>1444903.69</v>
      </c>
      <c r="E1159">
        <v>133811</v>
      </c>
      <c r="F1159">
        <v>0</v>
      </c>
      <c r="G1159" s="2">
        <v>43793</v>
      </c>
      <c r="H1159">
        <v>47</v>
      </c>
      <c r="I1159">
        <v>11</v>
      </c>
      <c r="J1159">
        <v>2019</v>
      </c>
      <c r="K1159">
        <v>0</v>
      </c>
      <c r="L1159" s="1" t="s">
        <v>0</v>
      </c>
    </row>
    <row r="1160" spans="1:12" x14ac:dyDescent="0.45">
      <c r="A1160" s="1" t="s">
        <v>19</v>
      </c>
      <c r="B1160">
        <v>2018</v>
      </c>
      <c r="C1160">
        <v>41</v>
      </c>
      <c r="D1160">
        <v>6472.73</v>
      </c>
      <c r="E1160">
        <v>440</v>
      </c>
      <c r="F1160">
        <v>0</v>
      </c>
      <c r="G1160" s="2">
        <v>43415</v>
      </c>
      <c r="H1160">
        <v>45</v>
      </c>
      <c r="I1160">
        <v>11</v>
      </c>
      <c r="J1160">
        <v>2018</v>
      </c>
      <c r="K1160">
        <v>0</v>
      </c>
      <c r="L1160" s="1" t="s">
        <v>18</v>
      </c>
    </row>
    <row r="1161" spans="1:12" x14ac:dyDescent="0.45">
      <c r="A1161" s="1" t="s">
        <v>19</v>
      </c>
      <c r="B1161">
        <v>2020</v>
      </c>
      <c r="C1161">
        <v>1</v>
      </c>
      <c r="D1161">
        <v>1214.75</v>
      </c>
      <c r="E1161">
        <v>41</v>
      </c>
      <c r="F1161">
        <v>0</v>
      </c>
      <c r="G1161" s="2">
        <v>43870</v>
      </c>
      <c r="H1161">
        <v>6</v>
      </c>
      <c r="I1161">
        <v>2</v>
      </c>
      <c r="J1161">
        <v>2020</v>
      </c>
      <c r="K1161">
        <v>1</v>
      </c>
      <c r="L1161" s="1" t="s">
        <v>18</v>
      </c>
    </row>
    <row r="1162" spans="1:12" x14ac:dyDescent="0.45">
      <c r="A1162" s="1" t="s">
        <v>15</v>
      </c>
      <c r="B1162">
        <v>2019</v>
      </c>
      <c r="C1162">
        <v>33</v>
      </c>
      <c r="D1162">
        <v>3842.43</v>
      </c>
      <c r="E1162">
        <v>791</v>
      </c>
      <c r="F1162">
        <v>0</v>
      </c>
      <c r="G1162" s="2">
        <v>43730</v>
      </c>
      <c r="H1162">
        <v>38</v>
      </c>
      <c r="I1162">
        <v>9</v>
      </c>
      <c r="J1162">
        <v>2019</v>
      </c>
      <c r="K1162">
        <v>0</v>
      </c>
      <c r="L1162" s="1" t="s">
        <v>14</v>
      </c>
    </row>
    <row r="1163" spans="1:12" x14ac:dyDescent="0.45">
      <c r="A1163" s="1" t="s">
        <v>5</v>
      </c>
      <c r="B1163">
        <v>2018</v>
      </c>
      <c r="C1163">
        <v>16</v>
      </c>
      <c r="D1163">
        <v>4803.43</v>
      </c>
      <c r="E1163">
        <v>190</v>
      </c>
      <c r="F1163">
        <v>0</v>
      </c>
      <c r="G1163" s="2">
        <v>43240</v>
      </c>
      <c r="H1163">
        <v>20</v>
      </c>
      <c r="I1163">
        <v>5</v>
      </c>
      <c r="J1163">
        <v>2018</v>
      </c>
      <c r="K1163">
        <v>0</v>
      </c>
      <c r="L1163" s="1" t="s">
        <v>4</v>
      </c>
    </row>
    <row r="1164" spans="1:12" x14ac:dyDescent="0.45">
      <c r="A1164" s="1" t="s">
        <v>13</v>
      </c>
      <c r="B1164">
        <v>2019</v>
      </c>
      <c r="C1164">
        <v>19</v>
      </c>
      <c r="D1164">
        <v>4014.62</v>
      </c>
      <c r="E1164">
        <v>56</v>
      </c>
      <c r="F1164">
        <v>0</v>
      </c>
      <c r="G1164" s="2">
        <v>43632</v>
      </c>
      <c r="H1164">
        <v>24</v>
      </c>
      <c r="I1164">
        <v>6</v>
      </c>
      <c r="J1164">
        <v>2019</v>
      </c>
      <c r="K1164">
        <v>0</v>
      </c>
      <c r="L1164" s="1" t="s">
        <v>12</v>
      </c>
    </row>
    <row r="1165" spans="1:12" x14ac:dyDescent="0.45">
      <c r="A1165" s="1" t="s">
        <v>23</v>
      </c>
      <c r="B1165">
        <v>2020</v>
      </c>
      <c r="C1165">
        <v>31</v>
      </c>
      <c r="D1165">
        <v>126778.89</v>
      </c>
      <c r="E1165">
        <v>16933</v>
      </c>
      <c r="F1165">
        <v>0</v>
      </c>
      <c r="G1165" s="2">
        <v>44080</v>
      </c>
      <c r="H1165">
        <v>36</v>
      </c>
      <c r="I1165">
        <v>9</v>
      </c>
      <c r="J1165">
        <v>2020</v>
      </c>
      <c r="K1165">
        <v>0</v>
      </c>
      <c r="L1165" s="1" t="s">
        <v>22</v>
      </c>
    </row>
    <row r="1166" spans="1:12" x14ac:dyDescent="0.45">
      <c r="A1166" s="1" t="s">
        <v>39</v>
      </c>
      <c r="B1166">
        <v>2020</v>
      </c>
      <c r="C1166">
        <v>8</v>
      </c>
      <c r="D1166">
        <v>6427.5</v>
      </c>
      <c r="E1166">
        <v>6</v>
      </c>
      <c r="F1166">
        <v>0</v>
      </c>
      <c r="G1166" s="2">
        <v>43919</v>
      </c>
      <c r="H1166">
        <v>13</v>
      </c>
      <c r="I1166">
        <v>3</v>
      </c>
      <c r="J1166">
        <v>2020</v>
      </c>
      <c r="K1166">
        <v>0</v>
      </c>
      <c r="L1166" s="1" t="s">
        <v>38</v>
      </c>
    </row>
    <row r="1167" spans="1:12" x14ac:dyDescent="0.45">
      <c r="A1167" s="1" t="s">
        <v>29</v>
      </c>
      <c r="B1167">
        <v>2020</v>
      </c>
      <c r="C1167">
        <v>23</v>
      </c>
      <c r="D1167">
        <v>24984.46</v>
      </c>
      <c r="E1167">
        <v>432</v>
      </c>
      <c r="F1167">
        <v>0</v>
      </c>
      <c r="G1167" s="2">
        <v>44024</v>
      </c>
      <c r="H1167">
        <v>28</v>
      </c>
      <c r="I1167">
        <v>7</v>
      </c>
      <c r="J1167">
        <v>2020</v>
      </c>
      <c r="K1167">
        <v>0</v>
      </c>
      <c r="L1167" s="1" t="s">
        <v>28</v>
      </c>
    </row>
    <row r="1168" spans="1:12" x14ac:dyDescent="0.45">
      <c r="A1168" s="1" t="s">
        <v>29</v>
      </c>
      <c r="B1168">
        <v>2019</v>
      </c>
      <c r="C1168">
        <v>40</v>
      </c>
      <c r="D1168">
        <v>494.29</v>
      </c>
      <c r="E1168">
        <v>10</v>
      </c>
      <c r="F1168">
        <v>0</v>
      </c>
      <c r="G1168" s="2">
        <v>43779</v>
      </c>
      <c r="H1168">
        <v>45</v>
      </c>
      <c r="I1168">
        <v>11</v>
      </c>
      <c r="J1168">
        <v>2019</v>
      </c>
      <c r="K1168">
        <v>0</v>
      </c>
      <c r="L1168" s="1" t="s">
        <v>28</v>
      </c>
    </row>
    <row r="1169" spans="1:12" x14ac:dyDescent="0.45">
      <c r="A1169" s="1" t="s">
        <v>49</v>
      </c>
      <c r="B1169">
        <v>2020</v>
      </c>
      <c r="C1169">
        <v>13</v>
      </c>
      <c r="D1169">
        <v>6896088.6299999999</v>
      </c>
      <c r="E1169">
        <v>1868792</v>
      </c>
      <c r="F1169">
        <v>0</v>
      </c>
      <c r="G1169" s="2">
        <v>43954</v>
      </c>
      <c r="H1169">
        <v>18</v>
      </c>
      <c r="I1169">
        <v>4</v>
      </c>
      <c r="J1169">
        <v>2020</v>
      </c>
      <c r="K1169">
        <v>0</v>
      </c>
      <c r="L1169" s="1" t="s">
        <v>48</v>
      </c>
    </row>
    <row r="1170" spans="1:12" x14ac:dyDescent="0.45">
      <c r="A1170" s="1" t="s">
        <v>31</v>
      </c>
      <c r="B1170">
        <v>2018</v>
      </c>
      <c r="C1170">
        <v>50</v>
      </c>
      <c r="D1170">
        <v>178835.98</v>
      </c>
      <c r="E1170">
        <v>49594</v>
      </c>
      <c r="F1170">
        <v>0</v>
      </c>
      <c r="G1170" s="2">
        <v>43478</v>
      </c>
      <c r="H1170">
        <v>2</v>
      </c>
      <c r="I1170">
        <v>1</v>
      </c>
      <c r="J1170">
        <v>2019</v>
      </c>
      <c r="K1170">
        <v>1</v>
      </c>
      <c r="L1170" s="1" t="s">
        <v>30</v>
      </c>
    </row>
    <row r="1171" spans="1:12" x14ac:dyDescent="0.45">
      <c r="A1171" s="1" t="s">
        <v>49</v>
      </c>
      <c r="B1171">
        <v>2019</v>
      </c>
      <c r="C1171">
        <v>51</v>
      </c>
      <c r="D1171">
        <v>1952513.32</v>
      </c>
      <c r="E1171">
        <v>651559</v>
      </c>
      <c r="F1171">
        <v>0</v>
      </c>
      <c r="G1171" s="2">
        <v>43856</v>
      </c>
      <c r="H1171">
        <v>4</v>
      </c>
      <c r="I1171">
        <v>1</v>
      </c>
      <c r="J1171">
        <v>2020</v>
      </c>
      <c r="K1171">
        <v>1</v>
      </c>
      <c r="L1171" s="1" t="s">
        <v>48</v>
      </c>
    </row>
    <row r="1172" spans="1:12" x14ac:dyDescent="0.45">
      <c r="A1172" s="1" t="s">
        <v>5</v>
      </c>
      <c r="B1172">
        <v>2018</v>
      </c>
      <c r="C1172">
        <v>36</v>
      </c>
      <c r="D1172">
        <v>8216.7999999999993</v>
      </c>
      <c r="E1172">
        <v>300</v>
      </c>
      <c r="F1172">
        <v>0</v>
      </c>
      <c r="G1172" s="2">
        <v>43380</v>
      </c>
      <c r="H1172">
        <v>40</v>
      </c>
      <c r="I1172">
        <v>10</v>
      </c>
      <c r="J1172">
        <v>2018</v>
      </c>
      <c r="K1172">
        <v>0</v>
      </c>
      <c r="L1172" s="1" t="s">
        <v>4</v>
      </c>
    </row>
    <row r="1173" spans="1:12" x14ac:dyDescent="0.45">
      <c r="A1173" s="1" t="s">
        <v>23</v>
      </c>
      <c r="B1173">
        <v>2019</v>
      </c>
      <c r="C1173">
        <v>43</v>
      </c>
      <c r="D1173">
        <v>22085.83</v>
      </c>
      <c r="E1173">
        <v>3589</v>
      </c>
      <c r="F1173">
        <v>0</v>
      </c>
      <c r="G1173" s="2">
        <v>43800</v>
      </c>
      <c r="H1173">
        <v>48</v>
      </c>
      <c r="I1173">
        <v>11</v>
      </c>
      <c r="J1173">
        <v>2019</v>
      </c>
      <c r="K1173">
        <v>0</v>
      </c>
      <c r="L1173" s="1" t="s">
        <v>22</v>
      </c>
    </row>
    <row r="1174" spans="1:12" x14ac:dyDescent="0.45">
      <c r="A1174" s="1" t="s">
        <v>17</v>
      </c>
      <c r="B1174">
        <v>2019</v>
      </c>
      <c r="C1174">
        <v>10</v>
      </c>
      <c r="D1174">
        <v>0</v>
      </c>
      <c r="E1174">
        <v>0</v>
      </c>
      <c r="F1174">
        <v>0</v>
      </c>
      <c r="G1174" s="2">
        <v>43569</v>
      </c>
      <c r="H1174">
        <v>15</v>
      </c>
      <c r="I1174">
        <v>4</v>
      </c>
      <c r="J1174">
        <v>2019</v>
      </c>
      <c r="K1174">
        <v>0</v>
      </c>
      <c r="L1174" s="1" t="s">
        <v>16</v>
      </c>
    </row>
    <row r="1175" spans="1:12" x14ac:dyDescent="0.45">
      <c r="A1175" s="1" t="s">
        <v>39</v>
      </c>
      <c r="B1175">
        <v>2018</v>
      </c>
      <c r="C1175">
        <v>42</v>
      </c>
      <c r="D1175">
        <v>0</v>
      </c>
      <c r="E1175">
        <v>0</v>
      </c>
      <c r="F1175">
        <v>0</v>
      </c>
      <c r="G1175" s="2">
        <v>43422</v>
      </c>
      <c r="H1175">
        <v>46</v>
      </c>
      <c r="I1175">
        <v>11</v>
      </c>
      <c r="J1175">
        <v>2018</v>
      </c>
      <c r="K1175">
        <v>0</v>
      </c>
      <c r="L1175" s="1" t="s">
        <v>38</v>
      </c>
    </row>
    <row r="1176" spans="1:12" x14ac:dyDescent="0.45">
      <c r="A1176" s="1" t="s">
        <v>35</v>
      </c>
      <c r="B1176">
        <v>2019</v>
      </c>
      <c r="C1176">
        <v>28</v>
      </c>
      <c r="D1176">
        <v>-0.02</v>
      </c>
      <c r="E1176">
        <v>-2</v>
      </c>
      <c r="F1176">
        <v>0</v>
      </c>
      <c r="G1176" s="2">
        <v>43695</v>
      </c>
      <c r="H1176">
        <v>33</v>
      </c>
      <c r="I1176">
        <v>8</v>
      </c>
      <c r="J1176">
        <v>2019</v>
      </c>
      <c r="K1176">
        <v>0</v>
      </c>
      <c r="L1176" s="1" t="s">
        <v>34</v>
      </c>
    </row>
    <row r="1177" spans="1:12" x14ac:dyDescent="0.45">
      <c r="A1177" s="1" t="s">
        <v>1</v>
      </c>
      <c r="B1177">
        <v>2018</v>
      </c>
      <c r="C1177">
        <v>25</v>
      </c>
      <c r="D1177">
        <v>1453087.89</v>
      </c>
      <c r="E1177">
        <v>116245</v>
      </c>
      <c r="F1177">
        <v>0</v>
      </c>
      <c r="G1177" s="2">
        <v>43303</v>
      </c>
      <c r="H1177">
        <v>29</v>
      </c>
      <c r="I1177">
        <v>7</v>
      </c>
      <c r="J1177">
        <v>2018</v>
      </c>
      <c r="K1177">
        <v>0</v>
      </c>
      <c r="L1177" s="1" t="s">
        <v>0</v>
      </c>
    </row>
    <row r="1178" spans="1:12" x14ac:dyDescent="0.45">
      <c r="A1178" s="1" t="s">
        <v>1</v>
      </c>
      <c r="B1178">
        <v>2018</v>
      </c>
      <c r="C1178">
        <v>14</v>
      </c>
      <c r="D1178">
        <v>1424403.2</v>
      </c>
      <c r="E1178">
        <v>114468</v>
      </c>
      <c r="F1178">
        <v>0</v>
      </c>
      <c r="G1178" s="2">
        <v>43226</v>
      </c>
      <c r="H1178">
        <v>18</v>
      </c>
      <c r="I1178">
        <v>4</v>
      </c>
      <c r="J1178">
        <v>2018</v>
      </c>
      <c r="K1178">
        <v>0</v>
      </c>
      <c r="L1178" s="1" t="s">
        <v>0</v>
      </c>
    </row>
    <row r="1179" spans="1:12" x14ac:dyDescent="0.45">
      <c r="A1179" s="1" t="s">
        <v>15</v>
      </c>
      <c r="B1179">
        <v>2020</v>
      </c>
      <c r="C1179">
        <v>42</v>
      </c>
      <c r="D1179">
        <v>6194.24</v>
      </c>
      <c r="E1179">
        <v>1352</v>
      </c>
      <c r="F1179">
        <v>0</v>
      </c>
      <c r="G1179" s="2">
        <v>44157</v>
      </c>
      <c r="H1179">
        <v>47</v>
      </c>
      <c r="I1179">
        <v>11</v>
      </c>
      <c r="J1179">
        <v>2020</v>
      </c>
      <c r="K1179">
        <v>0</v>
      </c>
      <c r="L1179" s="1" t="s">
        <v>14</v>
      </c>
    </row>
    <row r="1180" spans="1:12" x14ac:dyDescent="0.45">
      <c r="A1180" s="1" t="s">
        <v>7</v>
      </c>
      <c r="B1180">
        <v>2020</v>
      </c>
      <c r="C1180">
        <v>23</v>
      </c>
      <c r="D1180">
        <v>39527.01</v>
      </c>
      <c r="E1180">
        <v>3376</v>
      </c>
      <c r="F1180">
        <v>0</v>
      </c>
      <c r="G1180" s="2">
        <v>44024</v>
      </c>
      <c r="H1180">
        <v>28</v>
      </c>
      <c r="I1180">
        <v>7</v>
      </c>
      <c r="J1180">
        <v>2020</v>
      </c>
      <c r="K1180">
        <v>0</v>
      </c>
      <c r="L1180" s="1" t="s">
        <v>6</v>
      </c>
    </row>
    <row r="1181" spans="1:12" x14ac:dyDescent="0.45">
      <c r="A1181" s="1" t="s">
        <v>23</v>
      </c>
      <c r="B1181">
        <v>2018</v>
      </c>
      <c r="C1181">
        <v>37</v>
      </c>
      <c r="D1181">
        <v>23325.71</v>
      </c>
      <c r="E1181">
        <v>1199</v>
      </c>
      <c r="F1181">
        <v>0</v>
      </c>
      <c r="G1181" s="2">
        <v>43387</v>
      </c>
      <c r="H1181">
        <v>41</v>
      </c>
      <c r="I1181">
        <v>10</v>
      </c>
      <c r="J1181">
        <v>2018</v>
      </c>
      <c r="K1181">
        <v>0</v>
      </c>
      <c r="L1181" s="1" t="s">
        <v>22</v>
      </c>
    </row>
    <row r="1182" spans="1:12" x14ac:dyDescent="0.45">
      <c r="A1182" s="1" t="s">
        <v>39</v>
      </c>
      <c r="B1182">
        <v>2020</v>
      </c>
      <c r="C1182">
        <v>32</v>
      </c>
      <c r="D1182">
        <v>6427.5</v>
      </c>
      <c r="E1182">
        <v>6</v>
      </c>
      <c r="F1182">
        <v>0</v>
      </c>
      <c r="G1182" s="2">
        <v>44087</v>
      </c>
      <c r="H1182">
        <v>37</v>
      </c>
      <c r="I1182">
        <v>9</v>
      </c>
      <c r="J1182">
        <v>2020</v>
      </c>
      <c r="K1182">
        <v>0</v>
      </c>
      <c r="L1182" s="1" t="s">
        <v>38</v>
      </c>
    </row>
    <row r="1183" spans="1:12" x14ac:dyDescent="0.45">
      <c r="A1183" s="1" t="s">
        <v>33</v>
      </c>
      <c r="B1183">
        <v>2020</v>
      </c>
      <c r="C1183">
        <v>27</v>
      </c>
      <c r="D1183">
        <v>2.82</v>
      </c>
      <c r="E1183">
        <v>1</v>
      </c>
      <c r="F1183">
        <v>0</v>
      </c>
      <c r="G1183" s="2">
        <v>44052</v>
      </c>
      <c r="H1183">
        <v>32</v>
      </c>
      <c r="I1183">
        <v>8</v>
      </c>
      <c r="J1183">
        <v>2020</v>
      </c>
      <c r="K1183">
        <v>0</v>
      </c>
      <c r="L1183" s="1" t="s">
        <v>32</v>
      </c>
    </row>
    <row r="1184" spans="1:12" x14ac:dyDescent="0.45">
      <c r="A1184" s="1" t="s">
        <v>29</v>
      </c>
      <c r="B1184">
        <v>2019</v>
      </c>
      <c r="C1184">
        <v>28</v>
      </c>
      <c r="D1184">
        <v>2544.58</v>
      </c>
      <c r="E1184">
        <v>28</v>
      </c>
      <c r="F1184">
        <v>0</v>
      </c>
      <c r="G1184" s="2">
        <v>43695</v>
      </c>
      <c r="H1184">
        <v>33</v>
      </c>
      <c r="I1184">
        <v>8</v>
      </c>
      <c r="J1184">
        <v>2019</v>
      </c>
      <c r="K1184">
        <v>0</v>
      </c>
      <c r="L1184" s="1" t="s">
        <v>28</v>
      </c>
    </row>
    <row r="1185" spans="1:12" x14ac:dyDescent="0.45">
      <c r="A1185" s="1" t="s">
        <v>1</v>
      </c>
      <c r="B1185">
        <v>2020</v>
      </c>
      <c r="C1185">
        <v>52</v>
      </c>
      <c r="D1185">
        <v>2211946.4500000002</v>
      </c>
      <c r="E1185">
        <v>164929</v>
      </c>
      <c r="F1185">
        <v>709644</v>
      </c>
      <c r="G1185" s="2">
        <v>44227</v>
      </c>
      <c r="H1185">
        <v>5</v>
      </c>
      <c r="I1185">
        <v>1</v>
      </c>
      <c r="J1185">
        <v>2021</v>
      </c>
      <c r="K1185">
        <v>1</v>
      </c>
      <c r="L1185" s="1" t="s">
        <v>0</v>
      </c>
    </row>
    <row r="1186" spans="1:12" x14ac:dyDescent="0.45">
      <c r="A1186" s="1" t="s">
        <v>35</v>
      </c>
      <c r="B1186">
        <v>2018</v>
      </c>
      <c r="C1186">
        <v>22</v>
      </c>
      <c r="D1186">
        <v>301878.65000000002</v>
      </c>
      <c r="E1186">
        <v>16880</v>
      </c>
      <c r="F1186">
        <v>0</v>
      </c>
      <c r="G1186" s="2">
        <v>43282</v>
      </c>
      <c r="H1186">
        <v>26</v>
      </c>
      <c r="I1186">
        <v>6</v>
      </c>
      <c r="J1186">
        <v>2018</v>
      </c>
      <c r="K1186">
        <v>0</v>
      </c>
      <c r="L1186" s="1" t="s">
        <v>34</v>
      </c>
    </row>
    <row r="1187" spans="1:12" x14ac:dyDescent="0.45">
      <c r="A1187" s="1" t="s">
        <v>35</v>
      </c>
      <c r="B1187">
        <v>2020</v>
      </c>
      <c r="C1187">
        <v>13</v>
      </c>
      <c r="D1187">
        <v>0</v>
      </c>
      <c r="E1187">
        <v>0</v>
      </c>
      <c r="F1187">
        <v>0</v>
      </c>
      <c r="G1187" s="2">
        <v>43954</v>
      </c>
      <c r="H1187">
        <v>18</v>
      </c>
      <c r="I1187">
        <v>4</v>
      </c>
      <c r="J1187">
        <v>2020</v>
      </c>
      <c r="K1187">
        <v>0</v>
      </c>
      <c r="L1187" s="1" t="s">
        <v>34</v>
      </c>
    </row>
    <row r="1188" spans="1:12" x14ac:dyDescent="0.45">
      <c r="A1188" s="1" t="s">
        <v>49</v>
      </c>
      <c r="B1188">
        <v>2018</v>
      </c>
      <c r="C1188">
        <v>43</v>
      </c>
      <c r="D1188">
        <v>1634665.12</v>
      </c>
      <c r="E1188">
        <v>528024</v>
      </c>
      <c r="F1188">
        <v>0</v>
      </c>
      <c r="G1188" s="2">
        <v>43429</v>
      </c>
      <c r="H1188">
        <v>47</v>
      </c>
      <c r="I1188">
        <v>11</v>
      </c>
      <c r="J1188">
        <v>2018</v>
      </c>
      <c r="K1188">
        <v>0</v>
      </c>
      <c r="L1188" s="1" t="s">
        <v>48</v>
      </c>
    </row>
    <row r="1189" spans="1:12" x14ac:dyDescent="0.45">
      <c r="A1189" s="1" t="s">
        <v>17</v>
      </c>
      <c r="B1189">
        <v>2020</v>
      </c>
      <c r="C1189">
        <v>17</v>
      </c>
      <c r="D1189">
        <v>244624.31</v>
      </c>
      <c r="E1189">
        <v>2532</v>
      </c>
      <c r="F1189">
        <v>0</v>
      </c>
      <c r="G1189" s="2">
        <v>43982</v>
      </c>
      <c r="H1189">
        <v>22</v>
      </c>
      <c r="I1189">
        <v>5</v>
      </c>
      <c r="J1189">
        <v>2020</v>
      </c>
      <c r="K1189">
        <v>0</v>
      </c>
      <c r="L1189" s="1" t="s">
        <v>16</v>
      </c>
    </row>
    <row r="1190" spans="1:12" x14ac:dyDescent="0.45">
      <c r="A1190" s="1" t="s">
        <v>9</v>
      </c>
      <c r="B1190">
        <v>2018</v>
      </c>
      <c r="C1190">
        <v>7</v>
      </c>
      <c r="D1190">
        <v>-23.86</v>
      </c>
      <c r="E1190">
        <v>0</v>
      </c>
      <c r="F1190">
        <v>0</v>
      </c>
      <c r="G1190" s="2">
        <v>43177</v>
      </c>
      <c r="H1190">
        <v>11</v>
      </c>
      <c r="I1190">
        <v>3</v>
      </c>
      <c r="J1190">
        <v>2018</v>
      </c>
      <c r="K1190">
        <v>0</v>
      </c>
      <c r="L1190" s="1" t="s">
        <v>8</v>
      </c>
    </row>
    <row r="1191" spans="1:12" x14ac:dyDescent="0.45">
      <c r="A1191" s="1" t="s">
        <v>53</v>
      </c>
      <c r="B1191">
        <v>2019</v>
      </c>
      <c r="C1191">
        <v>38</v>
      </c>
      <c r="D1191">
        <v>281.25</v>
      </c>
      <c r="E1191">
        <v>3</v>
      </c>
      <c r="F1191">
        <v>0</v>
      </c>
      <c r="G1191" s="2">
        <v>43765</v>
      </c>
      <c r="H1191">
        <v>43</v>
      </c>
      <c r="I1191">
        <v>10</v>
      </c>
      <c r="J1191">
        <v>2019</v>
      </c>
      <c r="K1191">
        <v>0</v>
      </c>
      <c r="L1191" s="1" t="s">
        <v>52</v>
      </c>
    </row>
    <row r="1192" spans="1:12" x14ac:dyDescent="0.45">
      <c r="A1192" s="1" t="s">
        <v>3</v>
      </c>
      <c r="B1192">
        <v>2019</v>
      </c>
      <c r="C1192">
        <v>25</v>
      </c>
      <c r="D1192">
        <v>0</v>
      </c>
      <c r="E1192">
        <v>0</v>
      </c>
      <c r="F1192">
        <v>0</v>
      </c>
      <c r="G1192" s="2">
        <v>43674</v>
      </c>
      <c r="H1192">
        <v>30</v>
      </c>
      <c r="I1192">
        <v>7</v>
      </c>
      <c r="J1192">
        <v>2019</v>
      </c>
      <c r="K1192">
        <v>0</v>
      </c>
      <c r="L1192" s="1" t="s">
        <v>2</v>
      </c>
    </row>
    <row r="1193" spans="1:12" x14ac:dyDescent="0.45">
      <c r="A1193" s="1" t="s">
        <v>29</v>
      </c>
      <c r="B1193">
        <v>2019</v>
      </c>
      <c r="C1193">
        <v>49</v>
      </c>
      <c r="D1193">
        <v>1111.67</v>
      </c>
      <c r="E1193">
        <v>14</v>
      </c>
      <c r="F1193">
        <v>0</v>
      </c>
      <c r="G1193" s="2">
        <v>43842</v>
      </c>
      <c r="H1193">
        <v>2</v>
      </c>
      <c r="I1193">
        <v>1</v>
      </c>
      <c r="J1193">
        <v>2020</v>
      </c>
      <c r="K1193">
        <v>1</v>
      </c>
      <c r="L1193" s="1" t="s">
        <v>28</v>
      </c>
    </row>
    <row r="1194" spans="1:12" x14ac:dyDescent="0.45">
      <c r="A1194" s="1" t="s">
        <v>17</v>
      </c>
      <c r="B1194">
        <v>2018</v>
      </c>
      <c r="C1194">
        <v>42</v>
      </c>
      <c r="D1194">
        <v>404.98</v>
      </c>
      <c r="E1194">
        <v>4</v>
      </c>
      <c r="F1194">
        <v>0</v>
      </c>
      <c r="G1194" s="2">
        <v>43422</v>
      </c>
      <c r="H1194">
        <v>46</v>
      </c>
      <c r="I1194">
        <v>11</v>
      </c>
      <c r="J1194">
        <v>2018</v>
      </c>
      <c r="K1194">
        <v>0</v>
      </c>
      <c r="L1194" s="1" t="s">
        <v>16</v>
      </c>
    </row>
    <row r="1195" spans="1:12" x14ac:dyDescent="0.45">
      <c r="A1195" s="1" t="s">
        <v>25</v>
      </c>
      <c r="B1195">
        <v>2020</v>
      </c>
      <c r="C1195">
        <v>40</v>
      </c>
      <c r="D1195">
        <v>33</v>
      </c>
      <c r="E1195">
        <v>1</v>
      </c>
      <c r="F1195">
        <v>0</v>
      </c>
      <c r="G1195" s="2">
        <v>44143</v>
      </c>
      <c r="H1195">
        <v>45</v>
      </c>
      <c r="I1195">
        <v>11</v>
      </c>
      <c r="J1195">
        <v>2020</v>
      </c>
      <c r="K1195">
        <v>0</v>
      </c>
      <c r="L1195" s="1" t="s">
        <v>24</v>
      </c>
    </row>
    <row r="1196" spans="1:12" x14ac:dyDescent="0.45">
      <c r="A1196" s="1" t="s">
        <v>35</v>
      </c>
      <c r="B1196">
        <v>2019</v>
      </c>
      <c r="C1196">
        <v>29</v>
      </c>
      <c r="D1196">
        <v>-5.03</v>
      </c>
      <c r="E1196">
        <v>-1</v>
      </c>
      <c r="F1196">
        <v>0</v>
      </c>
      <c r="G1196" s="2">
        <v>43702</v>
      </c>
      <c r="H1196">
        <v>34</v>
      </c>
      <c r="I1196">
        <v>8</v>
      </c>
      <c r="J1196">
        <v>2019</v>
      </c>
      <c r="K1196">
        <v>0</v>
      </c>
      <c r="L1196" s="1" t="s">
        <v>34</v>
      </c>
    </row>
    <row r="1197" spans="1:12" x14ac:dyDescent="0.45">
      <c r="A1197" s="1" t="s">
        <v>35</v>
      </c>
      <c r="B1197">
        <v>2018</v>
      </c>
      <c r="C1197">
        <v>11</v>
      </c>
      <c r="D1197">
        <v>332160.69</v>
      </c>
      <c r="E1197">
        <v>18670</v>
      </c>
      <c r="F1197">
        <v>0</v>
      </c>
      <c r="G1197" s="2">
        <v>43205</v>
      </c>
      <c r="H1197">
        <v>15</v>
      </c>
      <c r="I1197">
        <v>4</v>
      </c>
      <c r="J1197">
        <v>2018</v>
      </c>
      <c r="K1197">
        <v>0</v>
      </c>
      <c r="L1197" s="1" t="s">
        <v>34</v>
      </c>
    </row>
    <row r="1198" spans="1:12" x14ac:dyDescent="0.45">
      <c r="A1198" s="1" t="s">
        <v>47</v>
      </c>
      <c r="B1198">
        <v>2020</v>
      </c>
      <c r="C1198">
        <v>7</v>
      </c>
      <c r="D1198">
        <v>1849744.86</v>
      </c>
      <c r="E1198">
        <v>449345</v>
      </c>
      <c r="F1198">
        <v>0</v>
      </c>
      <c r="G1198" s="2">
        <v>43912</v>
      </c>
      <c r="H1198">
        <v>12</v>
      </c>
      <c r="I1198">
        <v>3</v>
      </c>
      <c r="J1198">
        <v>2020</v>
      </c>
      <c r="K1198">
        <v>0</v>
      </c>
      <c r="L1198" s="1" t="s">
        <v>46</v>
      </c>
    </row>
    <row r="1199" spans="1:12" x14ac:dyDescent="0.45">
      <c r="A1199" s="1" t="s">
        <v>49</v>
      </c>
      <c r="B1199">
        <v>2020</v>
      </c>
      <c r="C1199">
        <v>27</v>
      </c>
      <c r="D1199">
        <v>3437241.06</v>
      </c>
      <c r="E1199">
        <v>978009</v>
      </c>
      <c r="F1199">
        <v>0</v>
      </c>
      <c r="G1199" s="2">
        <v>44052</v>
      </c>
      <c r="H1199">
        <v>32</v>
      </c>
      <c r="I1199">
        <v>8</v>
      </c>
      <c r="J1199">
        <v>2020</v>
      </c>
      <c r="K1199">
        <v>0</v>
      </c>
      <c r="L1199" s="1" t="s">
        <v>48</v>
      </c>
    </row>
    <row r="1200" spans="1:12" x14ac:dyDescent="0.45">
      <c r="A1200" s="1" t="s">
        <v>49</v>
      </c>
      <c r="B1200">
        <v>2019</v>
      </c>
      <c r="C1200">
        <v>6</v>
      </c>
      <c r="D1200">
        <v>3083627.62</v>
      </c>
      <c r="E1200">
        <v>946021</v>
      </c>
      <c r="F1200">
        <v>0</v>
      </c>
      <c r="G1200" s="2">
        <v>43541</v>
      </c>
      <c r="H1200">
        <v>11</v>
      </c>
      <c r="I1200">
        <v>3</v>
      </c>
      <c r="J1200">
        <v>2019</v>
      </c>
      <c r="K1200">
        <v>0</v>
      </c>
      <c r="L1200" s="1" t="s">
        <v>48</v>
      </c>
    </row>
    <row r="1201" spans="1:12" x14ac:dyDescent="0.45">
      <c r="A1201" s="1" t="s">
        <v>45</v>
      </c>
      <c r="B1201">
        <v>2019</v>
      </c>
      <c r="C1201">
        <v>19</v>
      </c>
      <c r="D1201">
        <v>9818.7999999999993</v>
      </c>
      <c r="E1201">
        <v>1868</v>
      </c>
      <c r="F1201">
        <v>0</v>
      </c>
      <c r="G1201" s="2">
        <v>43632</v>
      </c>
      <c r="H1201">
        <v>24</v>
      </c>
      <c r="I1201">
        <v>6</v>
      </c>
      <c r="J1201">
        <v>2019</v>
      </c>
      <c r="K1201">
        <v>0</v>
      </c>
      <c r="L1201" s="1" t="s">
        <v>44</v>
      </c>
    </row>
    <row r="1202" spans="1:12" x14ac:dyDescent="0.45">
      <c r="A1202" s="1" t="s">
        <v>37</v>
      </c>
      <c r="B1202">
        <v>2019</v>
      </c>
      <c r="C1202">
        <v>19</v>
      </c>
      <c r="D1202">
        <v>16850.28</v>
      </c>
      <c r="E1202">
        <v>5735</v>
      </c>
      <c r="F1202">
        <v>0</v>
      </c>
      <c r="G1202" s="2">
        <v>43632</v>
      </c>
      <c r="H1202">
        <v>24</v>
      </c>
      <c r="I1202">
        <v>6</v>
      </c>
      <c r="J1202">
        <v>2019</v>
      </c>
      <c r="K1202">
        <v>0</v>
      </c>
      <c r="L1202" s="1" t="s">
        <v>36</v>
      </c>
    </row>
    <row r="1203" spans="1:12" x14ac:dyDescent="0.45">
      <c r="A1203" s="1" t="s">
        <v>1</v>
      </c>
      <c r="B1203">
        <v>2020</v>
      </c>
      <c r="C1203">
        <v>37</v>
      </c>
      <c r="D1203">
        <v>2202335.7599999998</v>
      </c>
      <c r="E1203">
        <v>168432</v>
      </c>
      <c r="F1203">
        <v>0</v>
      </c>
      <c r="G1203" s="2">
        <v>44122</v>
      </c>
      <c r="H1203">
        <v>42</v>
      </c>
      <c r="I1203">
        <v>10</v>
      </c>
      <c r="J1203">
        <v>2020</v>
      </c>
      <c r="K1203">
        <v>0</v>
      </c>
      <c r="L1203" s="1" t="s">
        <v>0</v>
      </c>
    </row>
    <row r="1204" spans="1:12" x14ac:dyDescent="0.45">
      <c r="A1204" s="1" t="s">
        <v>17</v>
      </c>
      <c r="B1204">
        <v>2020</v>
      </c>
      <c r="C1204">
        <v>36</v>
      </c>
      <c r="D1204">
        <v>11194.15</v>
      </c>
      <c r="E1204">
        <v>118</v>
      </c>
      <c r="F1204">
        <v>0</v>
      </c>
      <c r="G1204" s="2">
        <v>44115</v>
      </c>
      <c r="H1204">
        <v>41</v>
      </c>
      <c r="I1204">
        <v>10</v>
      </c>
      <c r="J1204">
        <v>2020</v>
      </c>
      <c r="K1204">
        <v>0</v>
      </c>
      <c r="L1204" s="1" t="s">
        <v>16</v>
      </c>
    </row>
    <row r="1205" spans="1:12" x14ac:dyDescent="0.45">
      <c r="A1205" s="1" t="s">
        <v>5</v>
      </c>
      <c r="B1205">
        <v>2017</v>
      </c>
      <c r="C1205">
        <v>51</v>
      </c>
      <c r="D1205">
        <v>-135.85</v>
      </c>
      <c r="E1205">
        <v>13</v>
      </c>
      <c r="F1205">
        <v>0</v>
      </c>
      <c r="G1205" s="2">
        <v>43121</v>
      </c>
      <c r="H1205">
        <v>3</v>
      </c>
      <c r="I1205">
        <v>1</v>
      </c>
      <c r="J1205">
        <v>2018</v>
      </c>
      <c r="K1205">
        <v>1</v>
      </c>
      <c r="L1205" s="1" t="s">
        <v>4</v>
      </c>
    </row>
    <row r="1206" spans="1:12" x14ac:dyDescent="0.45">
      <c r="A1206" s="1" t="s">
        <v>7</v>
      </c>
      <c r="B1206">
        <v>2018</v>
      </c>
      <c r="C1206">
        <v>9</v>
      </c>
      <c r="D1206">
        <v>48431.99</v>
      </c>
      <c r="E1206">
        <v>4759</v>
      </c>
      <c r="F1206">
        <v>0</v>
      </c>
      <c r="G1206" s="2">
        <v>43191</v>
      </c>
      <c r="H1206">
        <v>13</v>
      </c>
      <c r="I1206">
        <v>3</v>
      </c>
      <c r="J1206">
        <v>2018</v>
      </c>
      <c r="K1206">
        <v>0</v>
      </c>
      <c r="L1206" s="1" t="s">
        <v>6</v>
      </c>
    </row>
    <row r="1207" spans="1:12" x14ac:dyDescent="0.45">
      <c r="A1207" s="1" t="s">
        <v>51</v>
      </c>
      <c r="B1207">
        <v>2018</v>
      </c>
      <c r="C1207">
        <v>13</v>
      </c>
      <c r="D1207">
        <v>35019.99</v>
      </c>
      <c r="E1207">
        <v>5007</v>
      </c>
      <c r="F1207">
        <v>0</v>
      </c>
      <c r="G1207" s="2">
        <v>43219</v>
      </c>
      <c r="H1207">
        <v>17</v>
      </c>
      <c r="I1207">
        <v>4</v>
      </c>
      <c r="J1207">
        <v>2018</v>
      </c>
      <c r="K1207">
        <v>0</v>
      </c>
      <c r="L1207" s="1" t="s">
        <v>50</v>
      </c>
    </row>
    <row r="1208" spans="1:12" x14ac:dyDescent="0.45">
      <c r="A1208" s="1" t="s">
        <v>3</v>
      </c>
      <c r="B1208">
        <v>2019</v>
      </c>
      <c r="C1208">
        <v>49</v>
      </c>
      <c r="D1208">
        <v>0</v>
      </c>
      <c r="E1208">
        <v>0</v>
      </c>
      <c r="F1208">
        <v>0</v>
      </c>
      <c r="G1208" s="2">
        <v>43842</v>
      </c>
      <c r="H1208">
        <v>2</v>
      </c>
      <c r="I1208">
        <v>1</v>
      </c>
      <c r="J1208">
        <v>2020</v>
      </c>
      <c r="K1208">
        <v>1</v>
      </c>
      <c r="L1208" s="1" t="s">
        <v>2</v>
      </c>
    </row>
    <row r="1209" spans="1:12" x14ac:dyDescent="0.45">
      <c r="A1209" s="1" t="s">
        <v>3</v>
      </c>
      <c r="B1209">
        <v>2020</v>
      </c>
      <c r="C1209">
        <v>1</v>
      </c>
      <c r="D1209">
        <v>0</v>
      </c>
      <c r="E1209">
        <v>0</v>
      </c>
      <c r="F1209">
        <v>0</v>
      </c>
      <c r="G1209" s="2">
        <v>43870</v>
      </c>
      <c r="H1209">
        <v>6</v>
      </c>
      <c r="I1209">
        <v>2</v>
      </c>
      <c r="J1209">
        <v>2020</v>
      </c>
      <c r="K1209">
        <v>1</v>
      </c>
      <c r="L1209" s="1" t="s">
        <v>2</v>
      </c>
    </row>
    <row r="1210" spans="1:12" x14ac:dyDescent="0.45">
      <c r="A1210" s="1" t="s">
        <v>29</v>
      </c>
      <c r="B1210">
        <v>2019</v>
      </c>
      <c r="C1210">
        <v>29</v>
      </c>
      <c r="D1210">
        <v>3424.07</v>
      </c>
      <c r="E1210">
        <v>49</v>
      </c>
      <c r="F1210">
        <v>0</v>
      </c>
      <c r="G1210" s="2">
        <v>43702</v>
      </c>
      <c r="H1210">
        <v>34</v>
      </c>
      <c r="I1210">
        <v>8</v>
      </c>
      <c r="J1210">
        <v>2019</v>
      </c>
      <c r="K1210">
        <v>0</v>
      </c>
      <c r="L1210" s="1" t="s">
        <v>28</v>
      </c>
    </row>
    <row r="1211" spans="1:12" x14ac:dyDescent="0.45">
      <c r="A1211" s="1" t="s">
        <v>31</v>
      </c>
      <c r="B1211">
        <v>2019</v>
      </c>
      <c r="C1211">
        <v>9</v>
      </c>
      <c r="D1211">
        <v>194592.62</v>
      </c>
      <c r="E1211">
        <v>59842</v>
      </c>
      <c r="F1211">
        <v>0</v>
      </c>
      <c r="G1211" s="2">
        <v>43562</v>
      </c>
      <c r="H1211">
        <v>14</v>
      </c>
      <c r="I1211">
        <v>4</v>
      </c>
      <c r="J1211">
        <v>2019</v>
      </c>
      <c r="K1211">
        <v>0</v>
      </c>
      <c r="L1211" s="1" t="s">
        <v>30</v>
      </c>
    </row>
    <row r="1212" spans="1:12" x14ac:dyDescent="0.45">
      <c r="A1212" s="1" t="s">
        <v>41</v>
      </c>
      <c r="B1212">
        <v>2019</v>
      </c>
      <c r="C1212">
        <v>40</v>
      </c>
      <c r="D1212">
        <v>836099.15</v>
      </c>
      <c r="E1212">
        <v>279630</v>
      </c>
      <c r="F1212">
        <v>0</v>
      </c>
      <c r="G1212" s="2">
        <v>43779</v>
      </c>
      <c r="H1212">
        <v>45</v>
      </c>
      <c r="I1212">
        <v>11</v>
      </c>
      <c r="J1212">
        <v>2019</v>
      </c>
      <c r="K1212">
        <v>0</v>
      </c>
      <c r="L1212" s="1" t="s">
        <v>40</v>
      </c>
    </row>
    <row r="1213" spans="1:12" x14ac:dyDescent="0.45">
      <c r="A1213" s="1" t="s">
        <v>7</v>
      </c>
      <c r="B1213">
        <v>2019</v>
      </c>
      <c r="C1213">
        <v>31</v>
      </c>
      <c r="D1213">
        <v>35386.019999999997</v>
      </c>
      <c r="E1213">
        <v>3079</v>
      </c>
      <c r="F1213">
        <v>0</v>
      </c>
      <c r="G1213" s="2">
        <v>43716</v>
      </c>
      <c r="H1213">
        <v>36</v>
      </c>
      <c r="I1213">
        <v>9</v>
      </c>
      <c r="J1213">
        <v>2019</v>
      </c>
      <c r="K1213">
        <v>0</v>
      </c>
      <c r="L1213" s="1" t="s">
        <v>6</v>
      </c>
    </row>
    <row r="1214" spans="1:12" x14ac:dyDescent="0.45">
      <c r="A1214" s="1" t="s">
        <v>5</v>
      </c>
      <c r="B1214">
        <v>2018</v>
      </c>
      <c r="C1214">
        <v>2</v>
      </c>
      <c r="D1214">
        <v>1843.5</v>
      </c>
      <c r="E1214">
        <v>84</v>
      </c>
      <c r="F1214">
        <v>0</v>
      </c>
      <c r="G1214" s="2">
        <v>43142</v>
      </c>
      <c r="H1214">
        <v>6</v>
      </c>
      <c r="I1214">
        <v>2</v>
      </c>
      <c r="J1214">
        <v>2018</v>
      </c>
      <c r="K1214">
        <v>1</v>
      </c>
      <c r="L1214" s="1" t="s">
        <v>4</v>
      </c>
    </row>
    <row r="1215" spans="1:12" x14ac:dyDescent="0.45">
      <c r="A1215" s="1" t="s">
        <v>5</v>
      </c>
      <c r="B1215">
        <v>2020</v>
      </c>
      <c r="C1215">
        <v>36</v>
      </c>
      <c r="D1215">
        <v>3564.65</v>
      </c>
      <c r="E1215">
        <v>143</v>
      </c>
      <c r="F1215">
        <v>0</v>
      </c>
      <c r="G1215" s="2">
        <v>44115</v>
      </c>
      <c r="H1215">
        <v>41</v>
      </c>
      <c r="I1215">
        <v>10</v>
      </c>
      <c r="J1215">
        <v>2020</v>
      </c>
      <c r="K1215">
        <v>0</v>
      </c>
      <c r="L1215" s="1" t="s">
        <v>4</v>
      </c>
    </row>
    <row r="1216" spans="1:12" x14ac:dyDescent="0.45">
      <c r="A1216" s="1" t="s">
        <v>51</v>
      </c>
      <c r="B1216">
        <v>2018</v>
      </c>
      <c r="C1216">
        <v>42</v>
      </c>
      <c r="D1216">
        <v>29782.48</v>
      </c>
      <c r="E1216">
        <v>4439</v>
      </c>
      <c r="F1216">
        <v>0</v>
      </c>
      <c r="G1216" s="2">
        <v>43422</v>
      </c>
      <c r="H1216">
        <v>46</v>
      </c>
      <c r="I1216">
        <v>11</v>
      </c>
      <c r="J1216">
        <v>2018</v>
      </c>
      <c r="K1216">
        <v>0</v>
      </c>
      <c r="L1216" s="1" t="s">
        <v>50</v>
      </c>
    </row>
    <row r="1217" spans="1:12" x14ac:dyDescent="0.45">
      <c r="A1217" s="1" t="s">
        <v>23</v>
      </c>
      <c r="B1217">
        <v>2019</v>
      </c>
      <c r="C1217">
        <v>19</v>
      </c>
      <c r="D1217">
        <v>104570.77</v>
      </c>
      <c r="E1217">
        <v>9623</v>
      </c>
      <c r="F1217">
        <v>0</v>
      </c>
      <c r="G1217" s="2">
        <v>43632</v>
      </c>
      <c r="H1217">
        <v>24</v>
      </c>
      <c r="I1217">
        <v>6</v>
      </c>
      <c r="J1217">
        <v>2019</v>
      </c>
      <c r="K1217">
        <v>0</v>
      </c>
      <c r="L1217" s="1" t="s">
        <v>22</v>
      </c>
    </row>
    <row r="1218" spans="1:12" x14ac:dyDescent="0.45">
      <c r="A1218" s="1" t="s">
        <v>17</v>
      </c>
      <c r="B1218">
        <v>2018</v>
      </c>
      <c r="C1218">
        <v>39</v>
      </c>
      <c r="D1218">
        <v>218.9</v>
      </c>
      <c r="E1218">
        <v>2</v>
      </c>
      <c r="F1218">
        <v>0</v>
      </c>
      <c r="G1218" s="2">
        <v>43401</v>
      </c>
      <c r="H1218">
        <v>43</v>
      </c>
      <c r="I1218">
        <v>10</v>
      </c>
      <c r="J1218">
        <v>2018</v>
      </c>
      <c r="K1218">
        <v>0</v>
      </c>
      <c r="L1218" s="1" t="s">
        <v>16</v>
      </c>
    </row>
    <row r="1219" spans="1:12" x14ac:dyDescent="0.45">
      <c r="A1219" s="1" t="s">
        <v>17</v>
      </c>
      <c r="B1219">
        <v>2019</v>
      </c>
      <c r="C1219">
        <v>45</v>
      </c>
      <c r="D1219">
        <v>0</v>
      </c>
      <c r="E1219">
        <v>0</v>
      </c>
      <c r="F1219">
        <v>0</v>
      </c>
      <c r="G1219" s="2">
        <v>43814</v>
      </c>
      <c r="H1219">
        <v>50</v>
      </c>
      <c r="I1219">
        <v>12</v>
      </c>
      <c r="J1219">
        <v>2019</v>
      </c>
      <c r="K1219">
        <v>0</v>
      </c>
      <c r="L1219" s="1" t="s">
        <v>16</v>
      </c>
    </row>
    <row r="1220" spans="1:12" x14ac:dyDescent="0.45">
      <c r="A1220" s="1" t="s">
        <v>25</v>
      </c>
      <c r="B1220">
        <v>2019</v>
      </c>
      <c r="C1220">
        <v>47</v>
      </c>
      <c r="D1220">
        <v>603.15</v>
      </c>
      <c r="E1220">
        <v>21</v>
      </c>
      <c r="F1220">
        <v>0</v>
      </c>
      <c r="G1220" s="2">
        <v>43828</v>
      </c>
      <c r="H1220">
        <v>52</v>
      </c>
      <c r="I1220">
        <v>12</v>
      </c>
      <c r="J1220">
        <v>2019</v>
      </c>
      <c r="K1220">
        <v>0</v>
      </c>
      <c r="L1220" s="1" t="s">
        <v>24</v>
      </c>
    </row>
    <row r="1221" spans="1:12" x14ac:dyDescent="0.45">
      <c r="A1221" s="1" t="s">
        <v>53</v>
      </c>
      <c r="B1221">
        <v>2021</v>
      </c>
      <c r="C1221">
        <v>2</v>
      </c>
      <c r="D1221">
        <v>300</v>
      </c>
      <c r="E1221">
        <v>2</v>
      </c>
      <c r="F1221">
        <v>10288</v>
      </c>
      <c r="G1221" s="2">
        <v>44241</v>
      </c>
      <c r="H1221">
        <v>7</v>
      </c>
      <c r="I1221">
        <v>2</v>
      </c>
      <c r="J1221">
        <v>2021</v>
      </c>
      <c r="K1221">
        <v>1</v>
      </c>
      <c r="L1221" s="1" t="s">
        <v>52</v>
      </c>
    </row>
    <row r="1222" spans="1:12" x14ac:dyDescent="0.45">
      <c r="A1222" s="1" t="s">
        <v>1</v>
      </c>
      <c r="B1222">
        <v>2018</v>
      </c>
      <c r="C1222">
        <v>32</v>
      </c>
      <c r="D1222">
        <v>1414792.58</v>
      </c>
      <c r="E1222">
        <v>115234</v>
      </c>
      <c r="F1222">
        <v>0</v>
      </c>
      <c r="G1222" s="2">
        <v>43352</v>
      </c>
      <c r="H1222">
        <v>36</v>
      </c>
      <c r="I1222">
        <v>9</v>
      </c>
      <c r="J1222">
        <v>2018</v>
      </c>
      <c r="K1222">
        <v>0</v>
      </c>
      <c r="L1222" s="1" t="s">
        <v>0</v>
      </c>
    </row>
    <row r="1223" spans="1:12" x14ac:dyDescent="0.45">
      <c r="A1223" s="1" t="s">
        <v>19</v>
      </c>
      <c r="B1223">
        <v>2020</v>
      </c>
      <c r="C1223">
        <v>16</v>
      </c>
      <c r="D1223">
        <v>19032.43</v>
      </c>
      <c r="E1223">
        <v>1284</v>
      </c>
      <c r="F1223">
        <v>0</v>
      </c>
      <c r="G1223" s="2">
        <v>43975</v>
      </c>
      <c r="H1223">
        <v>21</v>
      </c>
      <c r="I1223">
        <v>5</v>
      </c>
      <c r="J1223">
        <v>2020</v>
      </c>
      <c r="K1223">
        <v>0</v>
      </c>
      <c r="L1223" s="1" t="s">
        <v>18</v>
      </c>
    </row>
    <row r="1224" spans="1:12" x14ac:dyDescent="0.45">
      <c r="A1224" s="1" t="s">
        <v>53</v>
      </c>
      <c r="B1224">
        <v>2020</v>
      </c>
      <c r="C1224">
        <v>6</v>
      </c>
      <c r="D1224">
        <v>265.02</v>
      </c>
      <c r="E1224">
        <v>4</v>
      </c>
      <c r="F1224">
        <v>0</v>
      </c>
      <c r="G1224" s="2">
        <v>43905</v>
      </c>
      <c r="H1224">
        <v>11</v>
      </c>
      <c r="I1224">
        <v>3</v>
      </c>
      <c r="J1224">
        <v>2020</v>
      </c>
      <c r="K1224">
        <v>0</v>
      </c>
      <c r="L1224" s="1" t="s">
        <v>52</v>
      </c>
    </row>
    <row r="1225" spans="1:12" x14ac:dyDescent="0.45">
      <c r="A1225" s="1" t="s">
        <v>7</v>
      </c>
      <c r="B1225">
        <v>2018</v>
      </c>
      <c r="C1225">
        <v>4</v>
      </c>
      <c r="D1225">
        <v>61193.67</v>
      </c>
      <c r="E1225">
        <v>5822</v>
      </c>
      <c r="F1225">
        <v>0</v>
      </c>
      <c r="G1225" s="2">
        <v>43156</v>
      </c>
      <c r="H1225">
        <v>8</v>
      </c>
      <c r="I1225">
        <v>2</v>
      </c>
      <c r="J1225">
        <v>2018</v>
      </c>
      <c r="K1225">
        <v>0</v>
      </c>
      <c r="L1225" s="1" t="s">
        <v>6</v>
      </c>
    </row>
    <row r="1226" spans="1:12" x14ac:dyDescent="0.45">
      <c r="A1226" s="1" t="s">
        <v>5</v>
      </c>
      <c r="B1226">
        <v>2018</v>
      </c>
      <c r="C1226">
        <v>23</v>
      </c>
      <c r="D1226">
        <v>9254.26</v>
      </c>
      <c r="E1226">
        <v>337</v>
      </c>
      <c r="F1226">
        <v>0</v>
      </c>
      <c r="G1226" s="2">
        <v>43289</v>
      </c>
      <c r="H1226">
        <v>27</v>
      </c>
      <c r="I1226">
        <v>7</v>
      </c>
      <c r="J1226">
        <v>2018</v>
      </c>
      <c r="K1226">
        <v>0</v>
      </c>
      <c r="L1226" s="1" t="s">
        <v>4</v>
      </c>
    </row>
    <row r="1227" spans="1:12" x14ac:dyDescent="0.45">
      <c r="A1227" s="1" t="s">
        <v>5</v>
      </c>
      <c r="B1227">
        <v>2019</v>
      </c>
      <c r="C1227">
        <v>41</v>
      </c>
      <c r="D1227">
        <v>4593.58</v>
      </c>
      <c r="E1227">
        <v>157</v>
      </c>
      <c r="F1227">
        <v>0</v>
      </c>
      <c r="G1227" s="2">
        <v>43786</v>
      </c>
      <c r="H1227">
        <v>46</v>
      </c>
      <c r="I1227">
        <v>11</v>
      </c>
      <c r="J1227">
        <v>2019</v>
      </c>
      <c r="K1227">
        <v>0</v>
      </c>
      <c r="L1227" s="1" t="s">
        <v>4</v>
      </c>
    </row>
    <row r="1228" spans="1:12" x14ac:dyDescent="0.45">
      <c r="A1228" s="1" t="s">
        <v>3</v>
      </c>
      <c r="B1228">
        <v>2019</v>
      </c>
      <c r="C1228">
        <v>14</v>
      </c>
      <c r="D1228">
        <v>0</v>
      </c>
      <c r="E1228">
        <v>0</v>
      </c>
      <c r="F1228">
        <v>0</v>
      </c>
      <c r="G1228" s="2">
        <v>43597</v>
      </c>
      <c r="H1228">
        <v>19</v>
      </c>
      <c r="I1228">
        <v>5</v>
      </c>
      <c r="J1228">
        <v>2019</v>
      </c>
      <c r="K1228">
        <v>0</v>
      </c>
      <c r="L1228" s="1" t="s">
        <v>2</v>
      </c>
    </row>
    <row r="1229" spans="1:12" x14ac:dyDescent="0.45">
      <c r="A1229" s="1" t="s">
        <v>23</v>
      </c>
      <c r="B1229">
        <v>2019</v>
      </c>
      <c r="C1229">
        <v>38</v>
      </c>
      <c r="D1229">
        <v>48693.22</v>
      </c>
      <c r="E1229">
        <v>7711</v>
      </c>
      <c r="F1229">
        <v>0</v>
      </c>
      <c r="G1229" s="2">
        <v>43765</v>
      </c>
      <c r="H1229">
        <v>43</v>
      </c>
      <c r="I1229">
        <v>10</v>
      </c>
      <c r="J1229">
        <v>2019</v>
      </c>
      <c r="K1229">
        <v>0</v>
      </c>
      <c r="L1229" s="1" t="s">
        <v>22</v>
      </c>
    </row>
    <row r="1230" spans="1:12" x14ac:dyDescent="0.45">
      <c r="A1230" s="1" t="s">
        <v>29</v>
      </c>
      <c r="B1230">
        <v>2018</v>
      </c>
      <c r="C1230">
        <v>46</v>
      </c>
      <c r="D1230">
        <v>1370.9</v>
      </c>
      <c r="E1230">
        <v>17</v>
      </c>
      <c r="F1230">
        <v>0</v>
      </c>
      <c r="G1230" s="2">
        <v>43450</v>
      </c>
      <c r="H1230">
        <v>50</v>
      </c>
      <c r="I1230">
        <v>12</v>
      </c>
      <c r="J1230">
        <v>2018</v>
      </c>
      <c r="K1230">
        <v>0</v>
      </c>
      <c r="L1230" s="1" t="s">
        <v>28</v>
      </c>
    </row>
    <row r="1231" spans="1:12" x14ac:dyDescent="0.45">
      <c r="A1231" s="1" t="s">
        <v>47</v>
      </c>
      <c r="B1231">
        <v>2018</v>
      </c>
      <c r="C1231">
        <v>14</v>
      </c>
      <c r="D1231">
        <v>2857999.12</v>
      </c>
      <c r="E1231">
        <v>682193</v>
      </c>
      <c r="F1231">
        <v>0</v>
      </c>
      <c r="G1231" s="2">
        <v>43226</v>
      </c>
      <c r="H1231">
        <v>18</v>
      </c>
      <c r="I1231">
        <v>4</v>
      </c>
      <c r="J1231">
        <v>2018</v>
      </c>
      <c r="K1231">
        <v>0</v>
      </c>
      <c r="L1231" s="1" t="s">
        <v>46</v>
      </c>
    </row>
    <row r="1232" spans="1:12" x14ac:dyDescent="0.45">
      <c r="A1232" s="1" t="s">
        <v>47</v>
      </c>
      <c r="B1232">
        <v>2020</v>
      </c>
      <c r="C1232">
        <v>6</v>
      </c>
      <c r="D1232">
        <v>1728455.82</v>
      </c>
      <c r="E1232">
        <v>422585</v>
      </c>
      <c r="F1232">
        <v>0</v>
      </c>
      <c r="G1232" s="2">
        <v>43905</v>
      </c>
      <c r="H1232">
        <v>11</v>
      </c>
      <c r="I1232">
        <v>3</v>
      </c>
      <c r="J1232">
        <v>2020</v>
      </c>
      <c r="K1232">
        <v>0</v>
      </c>
      <c r="L1232" s="1" t="s">
        <v>46</v>
      </c>
    </row>
    <row r="1233" spans="1:12" x14ac:dyDescent="0.45">
      <c r="A1233" s="1" t="s">
        <v>41</v>
      </c>
      <c r="B1233">
        <v>2019</v>
      </c>
      <c r="C1233">
        <v>25</v>
      </c>
      <c r="D1233">
        <v>789212.3</v>
      </c>
      <c r="E1233">
        <v>271454</v>
      </c>
      <c r="F1233">
        <v>0</v>
      </c>
      <c r="G1233" s="2">
        <v>43674</v>
      </c>
      <c r="H1233">
        <v>30</v>
      </c>
      <c r="I1233">
        <v>7</v>
      </c>
      <c r="J1233">
        <v>2019</v>
      </c>
      <c r="K1233">
        <v>0</v>
      </c>
      <c r="L1233" s="1" t="s">
        <v>40</v>
      </c>
    </row>
    <row r="1234" spans="1:12" x14ac:dyDescent="0.45">
      <c r="A1234" s="1" t="s">
        <v>19</v>
      </c>
      <c r="B1234">
        <v>2019</v>
      </c>
      <c r="C1234">
        <v>22</v>
      </c>
      <c r="D1234">
        <v>9418.6200000000008</v>
      </c>
      <c r="E1234">
        <v>814</v>
      </c>
      <c r="F1234">
        <v>0</v>
      </c>
      <c r="G1234" s="2">
        <v>43653</v>
      </c>
      <c r="H1234">
        <v>27</v>
      </c>
      <c r="I1234">
        <v>7</v>
      </c>
      <c r="J1234">
        <v>2019</v>
      </c>
      <c r="K1234">
        <v>0</v>
      </c>
      <c r="L1234" s="1" t="s">
        <v>18</v>
      </c>
    </row>
    <row r="1235" spans="1:12" x14ac:dyDescent="0.45">
      <c r="A1235" s="1" t="s">
        <v>53</v>
      </c>
      <c r="B1235">
        <v>2018</v>
      </c>
      <c r="C1235">
        <v>21</v>
      </c>
      <c r="D1235">
        <v>274.10000000000002</v>
      </c>
      <c r="E1235">
        <v>3</v>
      </c>
      <c r="F1235">
        <v>0</v>
      </c>
      <c r="G1235" s="2">
        <v>43275</v>
      </c>
      <c r="H1235">
        <v>25</v>
      </c>
      <c r="I1235">
        <v>6</v>
      </c>
      <c r="J1235">
        <v>2018</v>
      </c>
      <c r="K1235">
        <v>0</v>
      </c>
      <c r="L1235" s="1" t="s">
        <v>52</v>
      </c>
    </row>
    <row r="1236" spans="1:12" x14ac:dyDescent="0.45">
      <c r="A1236" s="1" t="s">
        <v>7</v>
      </c>
      <c r="B1236">
        <v>2019</v>
      </c>
      <c r="C1236">
        <v>44</v>
      </c>
      <c r="D1236">
        <v>41296.519999999997</v>
      </c>
      <c r="E1236">
        <v>3421</v>
      </c>
      <c r="F1236">
        <v>0</v>
      </c>
      <c r="G1236" s="2">
        <v>43807</v>
      </c>
      <c r="H1236">
        <v>49</v>
      </c>
      <c r="I1236">
        <v>12</v>
      </c>
      <c r="J1236">
        <v>2019</v>
      </c>
      <c r="K1236">
        <v>0</v>
      </c>
      <c r="L1236" s="1" t="s">
        <v>6</v>
      </c>
    </row>
    <row r="1237" spans="1:12" x14ac:dyDescent="0.45">
      <c r="A1237" s="1" t="s">
        <v>3</v>
      </c>
      <c r="B1237">
        <v>2020</v>
      </c>
      <c r="C1237">
        <v>3</v>
      </c>
      <c r="D1237">
        <v>0</v>
      </c>
      <c r="E1237">
        <v>0</v>
      </c>
      <c r="F1237">
        <v>0</v>
      </c>
      <c r="G1237" s="2">
        <v>43884</v>
      </c>
      <c r="H1237">
        <v>8</v>
      </c>
      <c r="I1237">
        <v>2</v>
      </c>
      <c r="J1237">
        <v>2020</v>
      </c>
      <c r="K1237">
        <v>0</v>
      </c>
      <c r="L1237" s="1" t="s">
        <v>2</v>
      </c>
    </row>
    <row r="1238" spans="1:12" x14ac:dyDescent="0.45">
      <c r="A1238" s="1" t="s">
        <v>41</v>
      </c>
      <c r="B1238">
        <v>2019</v>
      </c>
      <c r="C1238">
        <v>50</v>
      </c>
      <c r="D1238">
        <v>832683.14</v>
      </c>
      <c r="E1238">
        <v>275723</v>
      </c>
      <c r="F1238">
        <v>0</v>
      </c>
      <c r="G1238" s="2">
        <v>43849</v>
      </c>
      <c r="H1238">
        <v>3</v>
      </c>
      <c r="I1238">
        <v>1</v>
      </c>
      <c r="J1238">
        <v>2020</v>
      </c>
      <c r="K1238">
        <v>1</v>
      </c>
      <c r="L1238" s="1" t="s">
        <v>40</v>
      </c>
    </row>
    <row r="1239" spans="1:12" x14ac:dyDescent="0.45">
      <c r="A1239" s="1" t="s">
        <v>49</v>
      </c>
      <c r="B1239">
        <v>2019</v>
      </c>
      <c r="C1239">
        <v>10</v>
      </c>
      <c r="D1239">
        <v>3973753.32</v>
      </c>
      <c r="E1239">
        <v>1136988</v>
      </c>
      <c r="F1239">
        <v>0</v>
      </c>
      <c r="G1239" s="2">
        <v>43569</v>
      </c>
      <c r="H1239">
        <v>15</v>
      </c>
      <c r="I1239">
        <v>4</v>
      </c>
      <c r="J1239">
        <v>2019</v>
      </c>
      <c r="K1239">
        <v>0</v>
      </c>
      <c r="L1239" s="1" t="s">
        <v>48</v>
      </c>
    </row>
    <row r="1240" spans="1:12" x14ac:dyDescent="0.45">
      <c r="A1240" s="1" t="s">
        <v>37</v>
      </c>
      <c r="B1240">
        <v>2018</v>
      </c>
      <c r="C1240">
        <v>14</v>
      </c>
      <c r="D1240">
        <v>15978.32</v>
      </c>
      <c r="E1240">
        <v>5399</v>
      </c>
      <c r="F1240">
        <v>0</v>
      </c>
      <c r="G1240" s="2">
        <v>43226</v>
      </c>
      <c r="H1240">
        <v>18</v>
      </c>
      <c r="I1240">
        <v>4</v>
      </c>
      <c r="J1240">
        <v>2018</v>
      </c>
      <c r="K1240">
        <v>0</v>
      </c>
      <c r="L1240" s="1" t="s">
        <v>36</v>
      </c>
    </row>
    <row r="1241" spans="1:12" x14ac:dyDescent="0.45">
      <c r="A1241" s="1" t="s">
        <v>19</v>
      </c>
      <c r="B1241">
        <v>2018</v>
      </c>
      <c r="C1241">
        <v>12</v>
      </c>
      <c r="D1241">
        <v>14312.2</v>
      </c>
      <c r="E1241">
        <v>803</v>
      </c>
      <c r="F1241">
        <v>0</v>
      </c>
      <c r="G1241" s="2">
        <v>43212</v>
      </c>
      <c r="H1241">
        <v>16</v>
      </c>
      <c r="I1241">
        <v>4</v>
      </c>
      <c r="J1241">
        <v>2018</v>
      </c>
      <c r="K1241">
        <v>0</v>
      </c>
      <c r="L1241" s="1" t="s">
        <v>18</v>
      </c>
    </row>
    <row r="1242" spans="1:12" x14ac:dyDescent="0.45">
      <c r="A1242" s="1" t="s">
        <v>9</v>
      </c>
      <c r="B1242">
        <v>2018</v>
      </c>
      <c r="C1242">
        <v>38</v>
      </c>
      <c r="D1242">
        <v>0</v>
      </c>
      <c r="E1242">
        <v>0</v>
      </c>
      <c r="F1242">
        <v>0</v>
      </c>
      <c r="G1242" s="2">
        <v>43394</v>
      </c>
      <c r="H1242">
        <v>42</v>
      </c>
      <c r="I1242">
        <v>10</v>
      </c>
      <c r="J1242">
        <v>2018</v>
      </c>
      <c r="K1242">
        <v>0</v>
      </c>
      <c r="L1242" s="1" t="s">
        <v>8</v>
      </c>
    </row>
    <row r="1243" spans="1:12" x14ac:dyDescent="0.45">
      <c r="A1243" s="1" t="s">
        <v>5</v>
      </c>
      <c r="B1243">
        <v>2018</v>
      </c>
      <c r="C1243">
        <v>42</v>
      </c>
      <c r="D1243">
        <v>4012.11</v>
      </c>
      <c r="E1243">
        <v>157</v>
      </c>
      <c r="F1243">
        <v>0</v>
      </c>
      <c r="G1243" s="2">
        <v>43422</v>
      </c>
      <c r="H1243">
        <v>46</v>
      </c>
      <c r="I1243">
        <v>11</v>
      </c>
      <c r="J1243">
        <v>2018</v>
      </c>
      <c r="K1243">
        <v>0</v>
      </c>
      <c r="L1243" s="1" t="s">
        <v>4</v>
      </c>
    </row>
    <row r="1244" spans="1:12" x14ac:dyDescent="0.45">
      <c r="A1244" s="1" t="s">
        <v>9</v>
      </c>
      <c r="B1244">
        <v>2019</v>
      </c>
      <c r="C1244">
        <v>29</v>
      </c>
      <c r="D1244">
        <v>0</v>
      </c>
      <c r="E1244">
        <v>0</v>
      </c>
      <c r="F1244">
        <v>0</v>
      </c>
      <c r="G1244" s="2">
        <v>43702</v>
      </c>
      <c r="H1244">
        <v>34</v>
      </c>
      <c r="I1244">
        <v>8</v>
      </c>
      <c r="J1244">
        <v>2019</v>
      </c>
      <c r="K1244">
        <v>0</v>
      </c>
      <c r="L1244" s="1" t="s">
        <v>8</v>
      </c>
    </row>
    <row r="1245" spans="1:12" x14ac:dyDescent="0.45">
      <c r="A1245" s="1" t="s">
        <v>51</v>
      </c>
      <c r="B1245">
        <v>2019</v>
      </c>
      <c r="C1245">
        <v>5</v>
      </c>
      <c r="D1245">
        <v>67638.399999999994</v>
      </c>
      <c r="E1245">
        <v>8531</v>
      </c>
      <c r="F1245">
        <v>0</v>
      </c>
      <c r="G1245" s="2">
        <v>43534</v>
      </c>
      <c r="H1245">
        <v>10</v>
      </c>
      <c r="I1245">
        <v>3</v>
      </c>
      <c r="J1245">
        <v>2019</v>
      </c>
      <c r="K1245">
        <v>0</v>
      </c>
      <c r="L1245" s="1" t="s">
        <v>50</v>
      </c>
    </row>
    <row r="1246" spans="1:12" x14ac:dyDescent="0.45">
      <c r="A1246" s="1" t="s">
        <v>39</v>
      </c>
      <c r="B1246">
        <v>2018</v>
      </c>
      <c r="C1246">
        <v>46</v>
      </c>
      <c r="D1246">
        <v>13815</v>
      </c>
      <c r="E1246">
        <v>14</v>
      </c>
      <c r="F1246">
        <v>0</v>
      </c>
      <c r="G1246" s="2">
        <v>43450</v>
      </c>
      <c r="H1246">
        <v>50</v>
      </c>
      <c r="I1246">
        <v>12</v>
      </c>
      <c r="J1246">
        <v>2018</v>
      </c>
      <c r="K1246">
        <v>0</v>
      </c>
      <c r="L1246" s="1" t="s">
        <v>38</v>
      </c>
    </row>
    <row r="1247" spans="1:12" x14ac:dyDescent="0.45">
      <c r="A1247" s="1" t="s">
        <v>29</v>
      </c>
      <c r="B1247">
        <v>2018</v>
      </c>
      <c r="C1247">
        <v>50</v>
      </c>
      <c r="D1247">
        <v>3264.85</v>
      </c>
      <c r="E1247">
        <v>43</v>
      </c>
      <c r="F1247">
        <v>0</v>
      </c>
      <c r="G1247" s="2">
        <v>43478</v>
      </c>
      <c r="H1247">
        <v>2</v>
      </c>
      <c r="I1247">
        <v>1</v>
      </c>
      <c r="J1247">
        <v>2019</v>
      </c>
      <c r="K1247">
        <v>1</v>
      </c>
      <c r="L1247" s="1" t="s">
        <v>28</v>
      </c>
    </row>
    <row r="1248" spans="1:12" x14ac:dyDescent="0.45">
      <c r="A1248" s="1" t="s">
        <v>17</v>
      </c>
      <c r="B1248">
        <v>2019</v>
      </c>
      <c r="C1248">
        <v>52</v>
      </c>
      <c r="D1248">
        <v>0</v>
      </c>
      <c r="E1248">
        <v>0</v>
      </c>
      <c r="F1248">
        <v>0</v>
      </c>
      <c r="G1248" s="2">
        <v>43863</v>
      </c>
      <c r="H1248">
        <v>5</v>
      </c>
      <c r="I1248">
        <v>1</v>
      </c>
      <c r="J1248">
        <v>2020</v>
      </c>
      <c r="K1248">
        <v>1</v>
      </c>
      <c r="L1248" s="1" t="s">
        <v>16</v>
      </c>
    </row>
    <row r="1249" spans="1:12" x14ac:dyDescent="0.45">
      <c r="A1249" s="1" t="s">
        <v>31</v>
      </c>
      <c r="B1249">
        <v>2020</v>
      </c>
      <c r="C1249">
        <v>50</v>
      </c>
      <c r="D1249">
        <v>397471.59</v>
      </c>
      <c r="E1249">
        <v>77103</v>
      </c>
      <c r="F1249">
        <v>561110</v>
      </c>
      <c r="G1249" s="2">
        <v>44213</v>
      </c>
      <c r="H1249">
        <v>3</v>
      </c>
      <c r="I1249">
        <v>1</v>
      </c>
      <c r="J1249">
        <v>2021</v>
      </c>
      <c r="K1249">
        <v>1</v>
      </c>
      <c r="L1249" s="1" t="s">
        <v>30</v>
      </c>
    </row>
    <row r="1250" spans="1:12" x14ac:dyDescent="0.45">
      <c r="A1250" s="1" t="s">
        <v>35</v>
      </c>
      <c r="B1250">
        <v>2020</v>
      </c>
      <c r="C1250">
        <v>10</v>
      </c>
      <c r="D1250">
        <v>0</v>
      </c>
      <c r="E1250">
        <v>0</v>
      </c>
      <c r="F1250">
        <v>0</v>
      </c>
      <c r="G1250" s="2">
        <v>43933</v>
      </c>
      <c r="H1250">
        <v>15</v>
      </c>
      <c r="I1250">
        <v>4</v>
      </c>
      <c r="J1250">
        <v>2020</v>
      </c>
      <c r="K1250">
        <v>0</v>
      </c>
      <c r="L1250" s="1" t="s">
        <v>34</v>
      </c>
    </row>
    <row r="1251" spans="1:12" x14ac:dyDescent="0.45">
      <c r="A1251" s="1" t="s">
        <v>31</v>
      </c>
      <c r="B1251">
        <v>2020</v>
      </c>
      <c r="C1251">
        <v>34</v>
      </c>
      <c r="D1251">
        <v>334520.15000000002</v>
      </c>
      <c r="E1251">
        <v>71835</v>
      </c>
      <c r="F1251">
        <v>0</v>
      </c>
      <c r="G1251" s="2">
        <v>44101</v>
      </c>
      <c r="H1251">
        <v>39</v>
      </c>
      <c r="I1251">
        <v>9</v>
      </c>
      <c r="J1251">
        <v>2020</v>
      </c>
      <c r="K1251">
        <v>0</v>
      </c>
      <c r="L1251" s="1" t="s">
        <v>30</v>
      </c>
    </row>
    <row r="1252" spans="1:12" x14ac:dyDescent="0.45">
      <c r="A1252" s="1" t="s">
        <v>49</v>
      </c>
      <c r="B1252">
        <v>2018</v>
      </c>
      <c r="C1252">
        <v>14</v>
      </c>
      <c r="D1252">
        <v>4326389.5199999996</v>
      </c>
      <c r="E1252">
        <v>1123494</v>
      </c>
      <c r="F1252">
        <v>0</v>
      </c>
      <c r="G1252" s="2">
        <v>43226</v>
      </c>
      <c r="H1252">
        <v>18</v>
      </c>
      <c r="I1252">
        <v>4</v>
      </c>
      <c r="J1252">
        <v>2018</v>
      </c>
      <c r="K1252">
        <v>0</v>
      </c>
      <c r="L1252" s="1" t="s">
        <v>48</v>
      </c>
    </row>
    <row r="1253" spans="1:12" x14ac:dyDescent="0.45">
      <c r="A1253" s="1" t="s">
        <v>21</v>
      </c>
      <c r="B1253">
        <v>2018</v>
      </c>
      <c r="C1253">
        <v>12</v>
      </c>
      <c r="D1253">
        <v>16814091.100000001</v>
      </c>
      <c r="E1253">
        <v>2000945</v>
      </c>
      <c r="F1253">
        <v>0</v>
      </c>
      <c r="G1253" s="2">
        <v>43212</v>
      </c>
      <c r="H1253">
        <v>16</v>
      </c>
      <c r="I1253">
        <v>4</v>
      </c>
      <c r="J1253">
        <v>2018</v>
      </c>
      <c r="K1253">
        <v>0</v>
      </c>
      <c r="L1253" s="1" t="s">
        <v>20</v>
      </c>
    </row>
    <row r="1254" spans="1:12" x14ac:dyDescent="0.45">
      <c r="A1254" s="1" t="s">
        <v>47</v>
      </c>
      <c r="B1254">
        <v>2019</v>
      </c>
      <c r="C1254">
        <v>22</v>
      </c>
      <c r="D1254">
        <v>2928622.29</v>
      </c>
      <c r="E1254">
        <v>665012</v>
      </c>
      <c r="F1254">
        <v>0</v>
      </c>
      <c r="G1254" s="2">
        <v>43653</v>
      </c>
      <c r="H1254">
        <v>27</v>
      </c>
      <c r="I1254">
        <v>7</v>
      </c>
      <c r="J1254">
        <v>2019</v>
      </c>
      <c r="K1254">
        <v>0</v>
      </c>
      <c r="L1254" s="1" t="s">
        <v>46</v>
      </c>
    </row>
    <row r="1255" spans="1:12" x14ac:dyDescent="0.45">
      <c r="A1255" s="1" t="s">
        <v>45</v>
      </c>
      <c r="B1255">
        <v>2020</v>
      </c>
      <c r="C1255">
        <v>23</v>
      </c>
      <c r="D1255">
        <v>20139.29</v>
      </c>
      <c r="E1255">
        <v>4530</v>
      </c>
      <c r="F1255">
        <v>0</v>
      </c>
      <c r="G1255" s="2">
        <v>44024</v>
      </c>
      <c r="H1255">
        <v>28</v>
      </c>
      <c r="I1255">
        <v>7</v>
      </c>
      <c r="J1255">
        <v>2020</v>
      </c>
      <c r="K1255">
        <v>0</v>
      </c>
      <c r="L1255" s="1" t="s">
        <v>44</v>
      </c>
    </row>
    <row r="1256" spans="1:12" x14ac:dyDescent="0.45">
      <c r="A1256" s="1" t="s">
        <v>45</v>
      </c>
      <c r="B1256">
        <v>2019</v>
      </c>
      <c r="C1256">
        <v>4</v>
      </c>
      <c r="D1256">
        <v>8285.4</v>
      </c>
      <c r="E1256">
        <v>2233</v>
      </c>
      <c r="F1256">
        <v>0</v>
      </c>
      <c r="G1256" s="2">
        <v>43527</v>
      </c>
      <c r="H1256">
        <v>9</v>
      </c>
      <c r="I1256">
        <v>2</v>
      </c>
      <c r="J1256">
        <v>2019</v>
      </c>
      <c r="K1256">
        <v>0</v>
      </c>
      <c r="L1256" s="1" t="s">
        <v>44</v>
      </c>
    </row>
    <row r="1257" spans="1:12" x14ac:dyDescent="0.45">
      <c r="A1257" s="1" t="s">
        <v>19</v>
      </c>
      <c r="B1257">
        <v>2018</v>
      </c>
      <c r="C1257">
        <v>11</v>
      </c>
      <c r="D1257">
        <v>12772.71</v>
      </c>
      <c r="E1257">
        <v>1001</v>
      </c>
      <c r="F1257">
        <v>0</v>
      </c>
      <c r="G1257" s="2">
        <v>43205</v>
      </c>
      <c r="H1257">
        <v>15</v>
      </c>
      <c r="I1257">
        <v>4</v>
      </c>
      <c r="J1257">
        <v>2018</v>
      </c>
      <c r="K1257">
        <v>0</v>
      </c>
      <c r="L1257" s="1" t="s">
        <v>18</v>
      </c>
    </row>
    <row r="1258" spans="1:12" x14ac:dyDescent="0.45">
      <c r="A1258" s="1" t="s">
        <v>5</v>
      </c>
      <c r="B1258">
        <v>2019</v>
      </c>
      <c r="C1258">
        <v>43</v>
      </c>
      <c r="D1258">
        <v>2145.2800000000002</v>
      </c>
      <c r="E1258">
        <v>79</v>
      </c>
      <c r="F1258">
        <v>0</v>
      </c>
      <c r="G1258" s="2">
        <v>43800</v>
      </c>
      <c r="H1258">
        <v>48</v>
      </c>
      <c r="I1258">
        <v>11</v>
      </c>
      <c r="J1258">
        <v>2019</v>
      </c>
      <c r="K1258">
        <v>0</v>
      </c>
      <c r="L1258" s="1" t="s">
        <v>4</v>
      </c>
    </row>
    <row r="1259" spans="1:12" x14ac:dyDescent="0.45">
      <c r="A1259" s="1" t="s">
        <v>5</v>
      </c>
      <c r="B1259">
        <v>2019</v>
      </c>
      <c r="C1259">
        <v>33</v>
      </c>
      <c r="D1259">
        <v>2805.87</v>
      </c>
      <c r="E1259">
        <v>105</v>
      </c>
      <c r="F1259">
        <v>0</v>
      </c>
      <c r="G1259" s="2">
        <v>43730</v>
      </c>
      <c r="H1259">
        <v>38</v>
      </c>
      <c r="I1259">
        <v>9</v>
      </c>
      <c r="J1259">
        <v>2019</v>
      </c>
      <c r="K1259">
        <v>0</v>
      </c>
      <c r="L1259" s="1" t="s">
        <v>4</v>
      </c>
    </row>
    <row r="1260" spans="1:12" x14ac:dyDescent="0.45">
      <c r="A1260" s="1" t="s">
        <v>29</v>
      </c>
      <c r="B1260">
        <v>2018</v>
      </c>
      <c r="C1260">
        <v>42</v>
      </c>
      <c r="D1260">
        <v>1239.92</v>
      </c>
      <c r="E1260">
        <v>22</v>
      </c>
      <c r="F1260">
        <v>0</v>
      </c>
      <c r="G1260" s="2">
        <v>43422</v>
      </c>
      <c r="H1260">
        <v>46</v>
      </c>
      <c r="I1260">
        <v>11</v>
      </c>
      <c r="J1260">
        <v>2018</v>
      </c>
      <c r="K1260">
        <v>0</v>
      </c>
      <c r="L1260" s="1" t="s">
        <v>28</v>
      </c>
    </row>
    <row r="1261" spans="1:12" x14ac:dyDescent="0.45">
      <c r="A1261" s="1" t="s">
        <v>25</v>
      </c>
      <c r="B1261">
        <v>2020</v>
      </c>
      <c r="C1261">
        <v>20</v>
      </c>
      <c r="D1261">
        <v>307.10000000000002</v>
      </c>
      <c r="E1261">
        <v>11</v>
      </c>
      <c r="F1261">
        <v>0</v>
      </c>
      <c r="G1261" s="2">
        <v>44003</v>
      </c>
      <c r="H1261">
        <v>25</v>
      </c>
      <c r="I1261">
        <v>6</v>
      </c>
      <c r="J1261">
        <v>2020</v>
      </c>
      <c r="K1261">
        <v>0</v>
      </c>
      <c r="L1261" s="1" t="s">
        <v>24</v>
      </c>
    </row>
    <row r="1262" spans="1:12" x14ac:dyDescent="0.45">
      <c r="A1262" s="1" t="s">
        <v>35</v>
      </c>
      <c r="B1262">
        <v>2019</v>
      </c>
      <c r="C1262">
        <v>4</v>
      </c>
      <c r="D1262">
        <v>-482.72</v>
      </c>
      <c r="E1262">
        <v>-27</v>
      </c>
      <c r="F1262">
        <v>0</v>
      </c>
      <c r="G1262" s="2">
        <v>43527</v>
      </c>
      <c r="H1262">
        <v>9</v>
      </c>
      <c r="I1262">
        <v>2</v>
      </c>
      <c r="J1262">
        <v>2019</v>
      </c>
      <c r="K1262">
        <v>0</v>
      </c>
      <c r="L1262" s="1" t="s">
        <v>34</v>
      </c>
    </row>
    <row r="1263" spans="1:12" x14ac:dyDescent="0.45">
      <c r="A1263" s="1" t="s">
        <v>31</v>
      </c>
      <c r="B1263">
        <v>2018</v>
      </c>
      <c r="C1263">
        <v>51</v>
      </c>
      <c r="D1263">
        <v>196311.97</v>
      </c>
      <c r="E1263">
        <v>59773</v>
      </c>
      <c r="F1263">
        <v>0</v>
      </c>
      <c r="G1263" s="2">
        <v>43485</v>
      </c>
      <c r="H1263">
        <v>3</v>
      </c>
      <c r="I1263">
        <v>1</v>
      </c>
      <c r="J1263">
        <v>2019</v>
      </c>
      <c r="K1263">
        <v>1</v>
      </c>
      <c r="L1263" s="1" t="s">
        <v>30</v>
      </c>
    </row>
    <row r="1264" spans="1:12" x14ac:dyDescent="0.45">
      <c r="A1264" s="1" t="s">
        <v>49</v>
      </c>
      <c r="B1264">
        <v>2019</v>
      </c>
      <c r="C1264">
        <v>44</v>
      </c>
      <c r="D1264">
        <v>1920021.05</v>
      </c>
      <c r="E1264">
        <v>653552</v>
      </c>
      <c r="F1264">
        <v>0</v>
      </c>
      <c r="G1264" s="2">
        <v>43807</v>
      </c>
      <c r="H1264">
        <v>49</v>
      </c>
      <c r="I1264">
        <v>12</v>
      </c>
      <c r="J1264">
        <v>2019</v>
      </c>
      <c r="K1264">
        <v>0</v>
      </c>
      <c r="L1264" s="1" t="s">
        <v>48</v>
      </c>
    </row>
    <row r="1265" spans="1:12" x14ac:dyDescent="0.45">
      <c r="A1265" s="1" t="s">
        <v>1</v>
      </c>
      <c r="B1265">
        <v>2020</v>
      </c>
      <c r="C1265">
        <v>28</v>
      </c>
      <c r="D1265">
        <v>2215161.6</v>
      </c>
      <c r="E1265">
        <v>182522</v>
      </c>
      <c r="F1265">
        <v>0</v>
      </c>
      <c r="G1265" s="2">
        <v>44059</v>
      </c>
      <c r="H1265">
        <v>33</v>
      </c>
      <c r="I1265">
        <v>8</v>
      </c>
      <c r="J1265">
        <v>2020</v>
      </c>
      <c r="K1265">
        <v>0</v>
      </c>
      <c r="L1265" s="1" t="s">
        <v>0</v>
      </c>
    </row>
    <row r="1266" spans="1:12" x14ac:dyDescent="0.45">
      <c r="A1266" s="1" t="s">
        <v>1</v>
      </c>
      <c r="B1266">
        <v>2019</v>
      </c>
      <c r="C1266">
        <v>18</v>
      </c>
      <c r="D1266">
        <v>1432351.96</v>
      </c>
      <c r="E1266">
        <v>122303</v>
      </c>
      <c r="F1266">
        <v>0</v>
      </c>
      <c r="G1266" s="2">
        <v>43625</v>
      </c>
      <c r="H1266">
        <v>23</v>
      </c>
      <c r="I1266">
        <v>6</v>
      </c>
      <c r="J1266">
        <v>2019</v>
      </c>
      <c r="K1266">
        <v>0</v>
      </c>
      <c r="L1266" s="1" t="s">
        <v>0</v>
      </c>
    </row>
    <row r="1267" spans="1:12" x14ac:dyDescent="0.45">
      <c r="A1267" s="1" t="s">
        <v>1</v>
      </c>
      <c r="B1267">
        <v>2019</v>
      </c>
      <c r="C1267">
        <v>45</v>
      </c>
      <c r="D1267">
        <v>1337610.79</v>
      </c>
      <c r="E1267">
        <v>123153</v>
      </c>
      <c r="F1267">
        <v>0</v>
      </c>
      <c r="G1267" s="2">
        <v>43814</v>
      </c>
      <c r="H1267">
        <v>50</v>
      </c>
      <c r="I1267">
        <v>12</v>
      </c>
      <c r="J1267">
        <v>2019</v>
      </c>
      <c r="K1267">
        <v>0</v>
      </c>
      <c r="L1267" s="1" t="s">
        <v>0</v>
      </c>
    </row>
    <row r="1268" spans="1:12" x14ac:dyDescent="0.45">
      <c r="A1268" s="1" t="s">
        <v>19</v>
      </c>
      <c r="B1268">
        <v>2019</v>
      </c>
      <c r="C1268">
        <v>21</v>
      </c>
      <c r="D1268">
        <v>28184.92</v>
      </c>
      <c r="E1268">
        <v>1753</v>
      </c>
      <c r="F1268">
        <v>0</v>
      </c>
      <c r="G1268" s="2">
        <v>43646</v>
      </c>
      <c r="H1268">
        <v>26</v>
      </c>
      <c r="I1268">
        <v>6</v>
      </c>
      <c r="J1268">
        <v>2019</v>
      </c>
      <c r="K1268">
        <v>0</v>
      </c>
      <c r="L1268" s="1" t="s">
        <v>18</v>
      </c>
    </row>
    <row r="1269" spans="1:12" x14ac:dyDescent="0.45">
      <c r="A1269" s="1" t="s">
        <v>53</v>
      </c>
      <c r="B1269">
        <v>2019</v>
      </c>
      <c r="C1269">
        <v>14</v>
      </c>
      <c r="D1269">
        <v>265.02</v>
      </c>
      <c r="E1269">
        <v>5</v>
      </c>
      <c r="F1269">
        <v>0</v>
      </c>
      <c r="G1269" s="2">
        <v>43597</v>
      </c>
      <c r="H1269">
        <v>19</v>
      </c>
      <c r="I1269">
        <v>5</v>
      </c>
      <c r="J1269">
        <v>2019</v>
      </c>
      <c r="K1269">
        <v>0</v>
      </c>
      <c r="L1269" s="1" t="s">
        <v>52</v>
      </c>
    </row>
    <row r="1270" spans="1:12" x14ac:dyDescent="0.45">
      <c r="A1270" s="1" t="s">
        <v>45</v>
      </c>
      <c r="B1270">
        <v>2018</v>
      </c>
      <c r="C1270">
        <v>16</v>
      </c>
      <c r="D1270">
        <v>5042.99</v>
      </c>
      <c r="E1270">
        <v>781</v>
      </c>
      <c r="F1270">
        <v>0</v>
      </c>
      <c r="G1270" s="2">
        <v>43240</v>
      </c>
      <c r="H1270">
        <v>20</v>
      </c>
      <c r="I1270">
        <v>5</v>
      </c>
      <c r="J1270">
        <v>2018</v>
      </c>
      <c r="K1270">
        <v>0</v>
      </c>
      <c r="L1270" s="1" t="s">
        <v>44</v>
      </c>
    </row>
    <row r="1271" spans="1:12" x14ac:dyDescent="0.45">
      <c r="A1271" s="1" t="s">
        <v>9</v>
      </c>
      <c r="B1271">
        <v>2019</v>
      </c>
      <c r="C1271">
        <v>17</v>
      </c>
      <c r="D1271">
        <v>0</v>
      </c>
      <c r="E1271">
        <v>0</v>
      </c>
      <c r="F1271">
        <v>0</v>
      </c>
      <c r="G1271" s="2">
        <v>43618</v>
      </c>
      <c r="H1271">
        <v>22</v>
      </c>
      <c r="I1271">
        <v>5</v>
      </c>
      <c r="J1271">
        <v>2019</v>
      </c>
      <c r="K1271">
        <v>0</v>
      </c>
      <c r="L1271" s="1" t="s">
        <v>8</v>
      </c>
    </row>
    <row r="1272" spans="1:12" x14ac:dyDescent="0.45">
      <c r="A1272" s="1" t="s">
        <v>47</v>
      </c>
      <c r="B1272">
        <v>2020</v>
      </c>
      <c r="C1272">
        <v>19</v>
      </c>
      <c r="D1272">
        <v>4622518.9400000004</v>
      </c>
      <c r="E1272">
        <v>1033575</v>
      </c>
      <c r="F1272">
        <v>0</v>
      </c>
      <c r="G1272" s="2">
        <v>43996</v>
      </c>
      <c r="H1272">
        <v>24</v>
      </c>
      <c r="I1272">
        <v>6</v>
      </c>
      <c r="J1272">
        <v>2020</v>
      </c>
      <c r="K1272">
        <v>0</v>
      </c>
      <c r="L1272" s="1" t="s">
        <v>46</v>
      </c>
    </row>
    <row r="1273" spans="1:12" x14ac:dyDescent="0.45">
      <c r="A1273" s="1" t="s">
        <v>47</v>
      </c>
      <c r="B1273">
        <v>2019</v>
      </c>
      <c r="C1273">
        <v>49</v>
      </c>
      <c r="D1273">
        <v>1028830.44</v>
      </c>
      <c r="E1273">
        <v>265706</v>
      </c>
      <c r="F1273">
        <v>0</v>
      </c>
      <c r="G1273" s="2">
        <v>43842</v>
      </c>
      <c r="H1273">
        <v>2</v>
      </c>
      <c r="I1273">
        <v>1</v>
      </c>
      <c r="J1273">
        <v>2020</v>
      </c>
      <c r="K1273">
        <v>1</v>
      </c>
      <c r="L1273" s="1" t="s">
        <v>46</v>
      </c>
    </row>
    <row r="1274" spans="1:12" x14ac:dyDescent="0.45">
      <c r="A1274" s="1" t="s">
        <v>41</v>
      </c>
      <c r="B1274">
        <v>2020</v>
      </c>
      <c r="C1274">
        <v>29</v>
      </c>
      <c r="D1274">
        <v>1188777.8</v>
      </c>
      <c r="E1274">
        <v>365290</v>
      </c>
      <c r="F1274">
        <v>0</v>
      </c>
      <c r="G1274" s="2">
        <v>44066</v>
      </c>
      <c r="H1274">
        <v>34</v>
      </c>
      <c r="I1274">
        <v>8</v>
      </c>
      <c r="J1274">
        <v>2020</v>
      </c>
      <c r="K1274">
        <v>0</v>
      </c>
      <c r="L1274" s="1" t="s">
        <v>40</v>
      </c>
    </row>
    <row r="1275" spans="1:12" x14ac:dyDescent="0.45">
      <c r="A1275" s="1" t="s">
        <v>49</v>
      </c>
      <c r="B1275">
        <v>2019</v>
      </c>
      <c r="C1275">
        <v>35</v>
      </c>
      <c r="D1275">
        <v>2553581.84</v>
      </c>
      <c r="E1275">
        <v>725065</v>
      </c>
      <c r="F1275">
        <v>0</v>
      </c>
      <c r="G1275" s="2">
        <v>43744</v>
      </c>
      <c r="H1275">
        <v>40</v>
      </c>
      <c r="I1275">
        <v>10</v>
      </c>
      <c r="J1275">
        <v>2019</v>
      </c>
      <c r="K1275">
        <v>0</v>
      </c>
      <c r="L1275" s="1" t="s">
        <v>48</v>
      </c>
    </row>
    <row r="1276" spans="1:12" x14ac:dyDescent="0.45">
      <c r="A1276" s="1" t="s">
        <v>21</v>
      </c>
      <c r="B1276">
        <v>2019</v>
      </c>
      <c r="C1276">
        <v>47</v>
      </c>
      <c r="D1276">
        <v>6019289.3399999999</v>
      </c>
      <c r="E1276">
        <v>857706</v>
      </c>
      <c r="F1276">
        <v>0</v>
      </c>
      <c r="G1276" s="2">
        <v>43828</v>
      </c>
      <c r="H1276">
        <v>52</v>
      </c>
      <c r="I1276">
        <v>12</v>
      </c>
      <c r="J1276">
        <v>2019</v>
      </c>
      <c r="K1276">
        <v>0</v>
      </c>
      <c r="L1276" s="1" t="s">
        <v>20</v>
      </c>
    </row>
    <row r="1277" spans="1:12" x14ac:dyDescent="0.45">
      <c r="A1277" s="1" t="s">
        <v>41</v>
      </c>
      <c r="B1277">
        <v>2018</v>
      </c>
      <c r="C1277">
        <v>10</v>
      </c>
      <c r="D1277">
        <v>841926.92</v>
      </c>
      <c r="E1277">
        <v>289839</v>
      </c>
      <c r="F1277">
        <v>0</v>
      </c>
      <c r="G1277" s="2">
        <v>43198</v>
      </c>
      <c r="H1277">
        <v>14</v>
      </c>
      <c r="I1277">
        <v>4</v>
      </c>
      <c r="J1277">
        <v>2018</v>
      </c>
      <c r="K1277">
        <v>0</v>
      </c>
      <c r="L1277" s="1" t="s">
        <v>40</v>
      </c>
    </row>
    <row r="1278" spans="1:12" x14ac:dyDescent="0.45">
      <c r="A1278" s="1" t="s">
        <v>49</v>
      </c>
      <c r="B1278">
        <v>2019</v>
      </c>
      <c r="C1278">
        <v>40</v>
      </c>
      <c r="D1278">
        <v>2342871.6800000002</v>
      </c>
      <c r="E1278">
        <v>705086</v>
      </c>
      <c r="F1278">
        <v>0</v>
      </c>
      <c r="G1278" s="2">
        <v>43779</v>
      </c>
      <c r="H1278">
        <v>45</v>
      </c>
      <c r="I1278">
        <v>11</v>
      </c>
      <c r="J1278">
        <v>2019</v>
      </c>
      <c r="K1278">
        <v>0</v>
      </c>
      <c r="L1278" s="1" t="s">
        <v>48</v>
      </c>
    </row>
    <row r="1279" spans="1:12" x14ac:dyDescent="0.45">
      <c r="A1279" s="1" t="s">
        <v>37</v>
      </c>
      <c r="B1279">
        <v>2019</v>
      </c>
      <c r="C1279">
        <v>28</v>
      </c>
      <c r="D1279">
        <v>20127.16</v>
      </c>
      <c r="E1279">
        <v>5873</v>
      </c>
      <c r="F1279">
        <v>0</v>
      </c>
      <c r="G1279" s="2">
        <v>43695</v>
      </c>
      <c r="H1279">
        <v>33</v>
      </c>
      <c r="I1279">
        <v>8</v>
      </c>
      <c r="J1279">
        <v>2019</v>
      </c>
      <c r="K1279">
        <v>0</v>
      </c>
      <c r="L1279" s="1" t="s">
        <v>36</v>
      </c>
    </row>
    <row r="1280" spans="1:12" x14ac:dyDescent="0.45">
      <c r="A1280" s="1" t="s">
        <v>19</v>
      </c>
      <c r="B1280">
        <v>2018</v>
      </c>
      <c r="C1280">
        <v>8</v>
      </c>
      <c r="D1280">
        <v>4274.1499999999996</v>
      </c>
      <c r="E1280">
        <v>426</v>
      </c>
      <c r="F1280">
        <v>0</v>
      </c>
      <c r="G1280" s="2">
        <v>43184</v>
      </c>
      <c r="H1280">
        <v>12</v>
      </c>
      <c r="I1280">
        <v>3</v>
      </c>
      <c r="J1280">
        <v>2018</v>
      </c>
      <c r="K1280">
        <v>0</v>
      </c>
      <c r="L1280" s="1" t="s">
        <v>18</v>
      </c>
    </row>
    <row r="1281" spans="1:12" x14ac:dyDescent="0.45">
      <c r="A1281" s="1" t="s">
        <v>7</v>
      </c>
      <c r="B1281">
        <v>2019</v>
      </c>
      <c r="C1281">
        <v>3</v>
      </c>
      <c r="D1281">
        <v>40336.769999999997</v>
      </c>
      <c r="E1281">
        <v>3921</v>
      </c>
      <c r="F1281">
        <v>0</v>
      </c>
      <c r="G1281" s="2">
        <v>43520</v>
      </c>
      <c r="H1281">
        <v>8</v>
      </c>
      <c r="I1281">
        <v>2</v>
      </c>
      <c r="J1281">
        <v>2019</v>
      </c>
      <c r="K1281">
        <v>0</v>
      </c>
      <c r="L1281" s="1" t="s">
        <v>6</v>
      </c>
    </row>
    <row r="1282" spans="1:12" x14ac:dyDescent="0.45">
      <c r="A1282" s="1" t="s">
        <v>13</v>
      </c>
      <c r="B1282">
        <v>2020</v>
      </c>
      <c r="C1282">
        <v>33</v>
      </c>
      <c r="D1282">
        <v>8274.5</v>
      </c>
      <c r="E1282">
        <v>113</v>
      </c>
      <c r="F1282">
        <v>0</v>
      </c>
      <c r="G1282" s="2">
        <v>44094</v>
      </c>
      <c r="H1282">
        <v>38</v>
      </c>
      <c r="I1282">
        <v>9</v>
      </c>
      <c r="J1282">
        <v>2020</v>
      </c>
      <c r="K1282">
        <v>0</v>
      </c>
      <c r="L1282" s="1" t="s">
        <v>12</v>
      </c>
    </row>
    <row r="1283" spans="1:12" x14ac:dyDescent="0.45">
      <c r="A1283" s="1" t="s">
        <v>3</v>
      </c>
      <c r="B1283">
        <v>2018</v>
      </c>
      <c r="C1283">
        <v>1</v>
      </c>
      <c r="D1283">
        <v>674.91</v>
      </c>
      <c r="E1283">
        <v>9</v>
      </c>
      <c r="F1283">
        <v>0</v>
      </c>
      <c r="G1283" s="2">
        <v>43135</v>
      </c>
      <c r="H1283">
        <v>5</v>
      </c>
      <c r="I1283">
        <v>1</v>
      </c>
      <c r="J1283">
        <v>2018</v>
      </c>
      <c r="K1283">
        <v>1</v>
      </c>
      <c r="L1283" s="1" t="s">
        <v>2</v>
      </c>
    </row>
    <row r="1284" spans="1:12" x14ac:dyDescent="0.45">
      <c r="A1284" s="1" t="s">
        <v>3</v>
      </c>
      <c r="B1284">
        <v>2018</v>
      </c>
      <c r="C1284">
        <v>8</v>
      </c>
      <c r="D1284">
        <v>1124.8499999999999</v>
      </c>
      <c r="E1284">
        <v>15</v>
      </c>
      <c r="F1284">
        <v>0</v>
      </c>
      <c r="G1284" s="2">
        <v>43184</v>
      </c>
      <c r="H1284">
        <v>12</v>
      </c>
      <c r="I1284">
        <v>3</v>
      </c>
      <c r="J1284">
        <v>2018</v>
      </c>
      <c r="K1284">
        <v>0</v>
      </c>
      <c r="L1284" s="1" t="s">
        <v>2</v>
      </c>
    </row>
    <row r="1285" spans="1:12" x14ac:dyDescent="0.45">
      <c r="A1285" s="1" t="s">
        <v>35</v>
      </c>
      <c r="B1285">
        <v>2018</v>
      </c>
      <c r="C1285">
        <v>49</v>
      </c>
      <c r="D1285">
        <v>-1230.5</v>
      </c>
      <c r="E1285">
        <v>-85</v>
      </c>
      <c r="F1285">
        <v>0</v>
      </c>
      <c r="G1285" s="2">
        <v>43471</v>
      </c>
      <c r="H1285">
        <v>1</v>
      </c>
      <c r="I1285">
        <v>1</v>
      </c>
      <c r="J1285">
        <v>2019</v>
      </c>
      <c r="K1285">
        <v>1</v>
      </c>
      <c r="L1285" s="1" t="s">
        <v>34</v>
      </c>
    </row>
    <row r="1286" spans="1:12" x14ac:dyDescent="0.45">
      <c r="A1286" s="1" t="s">
        <v>49</v>
      </c>
      <c r="B1286">
        <v>2018</v>
      </c>
      <c r="C1286">
        <v>2</v>
      </c>
      <c r="D1286">
        <v>2232803.52</v>
      </c>
      <c r="E1286">
        <v>737826</v>
      </c>
      <c r="F1286">
        <v>0</v>
      </c>
      <c r="G1286" s="2">
        <v>43142</v>
      </c>
      <c r="H1286">
        <v>6</v>
      </c>
      <c r="I1286">
        <v>2</v>
      </c>
      <c r="J1286">
        <v>2018</v>
      </c>
      <c r="K1286">
        <v>1</v>
      </c>
      <c r="L1286" s="1" t="s">
        <v>48</v>
      </c>
    </row>
    <row r="1287" spans="1:12" x14ac:dyDescent="0.45">
      <c r="A1287" s="1" t="s">
        <v>19</v>
      </c>
      <c r="B1287">
        <v>2020</v>
      </c>
      <c r="C1287">
        <v>2</v>
      </c>
      <c r="D1287">
        <v>10242.59</v>
      </c>
      <c r="E1287">
        <v>465</v>
      </c>
      <c r="F1287">
        <v>0</v>
      </c>
      <c r="G1287" s="2">
        <v>43877</v>
      </c>
      <c r="H1287">
        <v>7</v>
      </c>
      <c r="I1287">
        <v>2</v>
      </c>
      <c r="J1287">
        <v>2020</v>
      </c>
      <c r="K1287">
        <v>1</v>
      </c>
      <c r="L1287" s="1" t="s">
        <v>18</v>
      </c>
    </row>
    <row r="1288" spans="1:12" x14ac:dyDescent="0.45">
      <c r="A1288" s="1" t="s">
        <v>53</v>
      </c>
      <c r="B1288">
        <v>2019</v>
      </c>
      <c r="C1288">
        <v>45</v>
      </c>
      <c r="D1288">
        <v>300</v>
      </c>
      <c r="E1288">
        <v>2</v>
      </c>
      <c r="F1288">
        <v>0</v>
      </c>
      <c r="G1288" s="2">
        <v>43814</v>
      </c>
      <c r="H1288">
        <v>50</v>
      </c>
      <c r="I1288">
        <v>12</v>
      </c>
      <c r="J1288">
        <v>2019</v>
      </c>
      <c r="K1288">
        <v>0</v>
      </c>
      <c r="L1288" s="1" t="s">
        <v>52</v>
      </c>
    </row>
    <row r="1289" spans="1:12" x14ac:dyDescent="0.45">
      <c r="A1289" s="1" t="s">
        <v>17</v>
      </c>
      <c r="B1289">
        <v>2020</v>
      </c>
      <c r="C1289">
        <v>43</v>
      </c>
      <c r="D1289">
        <v>1785.8</v>
      </c>
      <c r="E1289">
        <v>41</v>
      </c>
      <c r="F1289">
        <v>0</v>
      </c>
      <c r="G1289" s="2">
        <v>44164</v>
      </c>
      <c r="H1289">
        <v>48</v>
      </c>
      <c r="I1289">
        <v>11</v>
      </c>
      <c r="J1289">
        <v>2020</v>
      </c>
      <c r="K1289">
        <v>0</v>
      </c>
      <c r="L1289" s="1" t="s">
        <v>16</v>
      </c>
    </row>
    <row r="1290" spans="1:12" x14ac:dyDescent="0.45">
      <c r="A1290" s="1" t="s">
        <v>45</v>
      </c>
      <c r="B1290">
        <v>2018</v>
      </c>
      <c r="C1290">
        <v>23</v>
      </c>
      <c r="D1290">
        <v>8267.32</v>
      </c>
      <c r="E1290">
        <v>1225</v>
      </c>
      <c r="F1290">
        <v>0</v>
      </c>
      <c r="G1290" s="2">
        <v>43289</v>
      </c>
      <c r="H1290">
        <v>27</v>
      </c>
      <c r="I1290">
        <v>7</v>
      </c>
      <c r="J1290">
        <v>2018</v>
      </c>
      <c r="K1290">
        <v>0</v>
      </c>
      <c r="L1290" s="1" t="s">
        <v>44</v>
      </c>
    </row>
    <row r="1291" spans="1:12" x14ac:dyDescent="0.45">
      <c r="A1291" s="1" t="s">
        <v>33</v>
      </c>
      <c r="B1291">
        <v>2020</v>
      </c>
      <c r="C1291">
        <v>29</v>
      </c>
      <c r="D1291">
        <v>5.64</v>
      </c>
      <c r="E1291">
        <v>2</v>
      </c>
      <c r="F1291">
        <v>0</v>
      </c>
      <c r="G1291" s="2">
        <v>44066</v>
      </c>
      <c r="H1291">
        <v>34</v>
      </c>
      <c r="I1291">
        <v>8</v>
      </c>
      <c r="J1291">
        <v>2020</v>
      </c>
      <c r="K1291">
        <v>0</v>
      </c>
      <c r="L1291" s="1" t="s">
        <v>32</v>
      </c>
    </row>
    <row r="1292" spans="1:12" x14ac:dyDescent="0.45">
      <c r="A1292" s="1" t="s">
        <v>3</v>
      </c>
      <c r="B1292">
        <v>2018</v>
      </c>
      <c r="C1292">
        <v>15</v>
      </c>
      <c r="D1292">
        <v>1424.81</v>
      </c>
      <c r="E1292">
        <v>19</v>
      </c>
      <c r="F1292">
        <v>0</v>
      </c>
      <c r="G1292" s="2">
        <v>43233</v>
      </c>
      <c r="H1292">
        <v>19</v>
      </c>
      <c r="I1292">
        <v>5</v>
      </c>
      <c r="J1292">
        <v>2018</v>
      </c>
      <c r="K1292">
        <v>0</v>
      </c>
      <c r="L1292" s="1" t="s">
        <v>2</v>
      </c>
    </row>
    <row r="1293" spans="1:12" x14ac:dyDescent="0.45">
      <c r="A1293" s="1" t="s">
        <v>23</v>
      </c>
      <c r="B1293">
        <v>2019</v>
      </c>
      <c r="C1293">
        <v>41</v>
      </c>
      <c r="D1293">
        <v>36771.599999999999</v>
      </c>
      <c r="E1293">
        <v>4678</v>
      </c>
      <c r="F1293">
        <v>0</v>
      </c>
      <c r="G1293" s="2">
        <v>43786</v>
      </c>
      <c r="H1293">
        <v>46</v>
      </c>
      <c r="I1293">
        <v>11</v>
      </c>
      <c r="J1293">
        <v>2019</v>
      </c>
      <c r="K1293">
        <v>0</v>
      </c>
      <c r="L1293" s="1" t="s">
        <v>22</v>
      </c>
    </row>
    <row r="1294" spans="1:12" x14ac:dyDescent="0.45">
      <c r="A1294" s="1" t="s">
        <v>39</v>
      </c>
      <c r="B1294">
        <v>2018</v>
      </c>
      <c r="C1294">
        <v>31</v>
      </c>
      <c r="D1294">
        <v>254.43</v>
      </c>
      <c r="E1294">
        <v>2</v>
      </c>
      <c r="F1294">
        <v>0</v>
      </c>
      <c r="G1294" s="2">
        <v>43345</v>
      </c>
      <c r="H1294">
        <v>35</v>
      </c>
      <c r="I1294">
        <v>8</v>
      </c>
      <c r="J1294">
        <v>2018</v>
      </c>
      <c r="K1294">
        <v>0</v>
      </c>
      <c r="L1294" s="1" t="s">
        <v>38</v>
      </c>
    </row>
    <row r="1295" spans="1:12" x14ac:dyDescent="0.45">
      <c r="A1295" s="1" t="s">
        <v>73</v>
      </c>
      <c r="B1295">
        <v>2018</v>
      </c>
      <c r="C1295">
        <v>2</v>
      </c>
      <c r="D1295">
        <v>0</v>
      </c>
      <c r="E1295">
        <v>0</v>
      </c>
      <c r="F1295">
        <v>0</v>
      </c>
      <c r="G1295" s="2">
        <v>43142</v>
      </c>
      <c r="H1295">
        <v>6</v>
      </c>
      <c r="I1295">
        <v>2</v>
      </c>
      <c r="J1295">
        <v>2018</v>
      </c>
      <c r="K1295">
        <v>1</v>
      </c>
      <c r="L1295" s="1"/>
    </row>
    <row r="1296" spans="1:12" x14ac:dyDescent="0.45">
      <c r="A1296" s="1" t="s">
        <v>39</v>
      </c>
      <c r="B1296">
        <v>2020</v>
      </c>
      <c r="C1296">
        <v>35</v>
      </c>
      <c r="D1296">
        <v>9641.52</v>
      </c>
      <c r="E1296">
        <v>9</v>
      </c>
      <c r="F1296">
        <v>0</v>
      </c>
      <c r="G1296" s="2">
        <v>44108</v>
      </c>
      <c r="H1296">
        <v>40</v>
      </c>
      <c r="I1296">
        <v>10</v>
      </c>
      <c r="J1296">
        <v>2020</v>
      </c>
      <c r="K1296">
        <v>0</v>
      </c>
      <c r="L1296" s="1" t="s">
        <v>38</v>
      </c>
    </row>
    <row r="1297" spans="1:12" x14ac:dyDescent="0.45">
      <c r="A1297" s="1" t="s">
        <v>17</v>
      </c>
      <c r="B1297">
        <v>2017</v>
      </c>
      <c r="C1297">
        <v>51</v>
      </c>
      <c r="D1297">
        <v>1427.47</v>
      </c>
      <c r="E1297">
        <v>4</v>
      </c>
      <c r="F1297">
        <v>0</v>
      </c>
      <c r="G1297" s="2">
        <v>43121</v>
      </c>
      <c r="H1297">
        <v>3</v>
      </c>
      <c r="I1297">
        <v>1</v>
      </c>
      <c r="J1297">
        <v>2018</v>
      </c>
      <c r="K1297">
        <v>1</v>
      </c>
      <c r="L1297" s="1" t="s">
        <v>16</v>
      </c>
    </row>
    <row r="1298" spans="1:12" x14ac:dyDescent="0.45">
      <c r="A1298" s="1" t="s">
        <v>41</v>
      </c>
      <c r="B1298">
        <v>2019</v>
      </c>
      <c r="C1298">
        <v>6</v>
      </c>
      <c r="D1298">
        <v>838153.28</v>
      </c>
      <c r="E1298">
        <v>270673</v>
      </c>
      <c r="F1298">
        <v>0</v>
      </c>
      <c r="G1298" s="2">
        <v>43541</v>
      </c>
      <c r="H1298">
        <v>11</v>
      </c>
      <c r="I1298">
        <v>3</v>
      </c>
      <c r="J1298">
        <v>2019</v>
      </c>
      <c r="K1298">
        <v>0</v>
      </c>
      <c r="L1298" s="1" t="s">
        <v>40</v>
      </c>
    </row>
    <row r="1299" spans="1:12" x14ac:dyDescent="0.45">
      <c r="A1299" s="1" t="s">
        <v>45</v>
      </c>
      <c r="B1299">
        <v>2020</v>
      </c>
      <c r="C1299">
        <v>26</v>
      </c>
      <c r="D1299">
        <v>53891.07</v>
      </c>
      <c r="E1299">
        <v>10452</v>
      </c>
      <c r="F1299">
        <v>0</v>
      </c>
      <c r="G1299" s="2">
        <v>44045</v>
      </c>
      <c r="H1299">
        <v>31</v>
      </c>
      <c r="I1299">
        <v>7</v>
      </c>
      <c r="J1299">
        <v>2020</v>
      </c>
      <c r="K1299">
        <v>0</v>
      </c>
      <c r="L1299" s="1" t="s">
        <v>44</v>
      </c>
    </row>
    <row r="1300" spans="1:12" x14ac:dyDescent="0.45">
      <c r="A1300" s="1" t="s">
        <v>5</v>
      </c>
      <c r="B1300">
        <v>2020</v>
      </c>
      <c r="C1300">
        <v>48</v>
      </c>
      <c r="D1300">
        <v>2686.4</v>
      </c>
      <c r="E1300">
        <v>84</v>
      </c>
      <c r="F1300">
        <v>0</v>
      </c>
      <c r="G1300" s="2">
        <v>44199</v>
      </c>
      <c r="H1300">
        <v>1</v>
      </c>
      <c r="I1300">
        <v>1</v>
      </c>
      <c r="J1300">
        <v>2021</v>
      </c>
      <c r="K1300">
        <v>1</v>
      </c>
      <c r="L1300" s="1" t="s">
        <v>4</v>
      </c>
    </row>
    <row r="1301" spans="1:12" x14ac:dyDescent="0.45">
      <c r="A1301" s="1" t="s">
        <v>13</v>
      </c>
      <c r="B1301">
        <v>2019</v>
      </c>
      <c r="C1301">
        <v>35</v>
      </c>
      <c r="D1301">
        <v>7356.48</v>
      </c>
      <c r="E1301">
        <v>106</v>
      </c>
      <c r="F1301">
        <v>0</v>
      </c>
      <c r="G1301" s="2">
        <v>43744</v>
      </c>
      <c r="H1301">
        <v>40</v>
      </c>
      <c r="I1301">
        <v>10</v>
      </c>
      <c r="J1301">
        <v>2019</v>
      </c>
      <c r="K1301">
        <v>0</v>
      </c>
      <c r="L1301" s="1" t="s">
        <v>12</v>
      </c>
    </row>
    <row r="1302" spans="1:12" x14ac:dyDescent="0.45">
      <c r="A1302" s="1" t="s">
        <v>13</v>
      </c>
      <c r="B1302">
        <v>2020</v>
      </c>
      <c r="C1302">
        <v>27</v>
      </c>
      <c r="D1302">
        <v>2416.69</v>
      </c>
      <c r="E1302">
        <v>36</v>
      </c>
      <c r="F1302">
        <v>0</v>
      </c>
      <c r="G1302" s="2">
        <v>44052</v>
      </c>
      <c r="H1302">
        <v>32</v>
      </c>
      <c r="I1302">
        <v>8</v>
      </c>
      <c r="J1302">
        <v>2020</v>
      </c>
      <c r="K1302">
        <v>0</v>
      </c>
      <c r="L1302" s="1" t="s">
        <v>12</v>
      </c>
    </row>
    <row r="1303" spans="1:12" x14ac:dyDescent="0.45">
      <c r="A1303" s="1" t="s">
        <v>3</v>
      </c>
      <c r="B1303">
        <v>2019</v>
      </c>
      <c r="C1303">
        <v>23</v>
      </c>
      <c r="D1303">
        <v>0</v>
      </c>
      <c r="E1303">
        <v>0</v>
      </c>
      <c r="F1303">
        <v>0</v>
      </c>
      <c r="G1303" s="2">
        <v>43660</v>
      </c>
      <c r="H1303">
        <v>28</v>
      </c>
      <c r="I1303">
        <v>7</v>
      </c>
      <c r="J1303">
        <v>2019</v>
      </c>
      <c r="K1303">
        <v>0</v>
      </c>
      <c r="L1303" s="1" t="s">
        <v>2</v>
      </c>
    </row>
    <row r="1304" spans="1:12" x14ac:dyDescent="0.45">
      <c r="A1304" s="1" t="s">
        <v>17</v>
      </c>
      <c r="B1304">
        <v>2019</v>
      </c>
      <c r="C1304">
        <v>18</v>
      </c>
      <c r="D1304">
        <v>148.36000000000001</v>
      </c>
      <c r="E1304">
        <v>2</v>
      </c>
      <c r="F1304">
        <v>0</v>
      </c>
      <c r="G1304" s="2">
        <v>43625</v>
      </c>
      <c r="H1304">
        <v>23</v>
      </c>
      <c r="I1304">
        <v>6</v>
      </c>
      <c r="J1304">
        <v>2019</v>
      </c>
      <c r="K1304">
        <v>0</v>
      </c>
      <c r="L1304" s="1" t="s">
        <v>16</v>
      </c>
    </row>
    <row r="1305" spans="1:12" x14ac:dyDescent="0.45">
      <c r="A1305" s="1" t="s">
        <v>47</v>
      </c>
      <c r="B1305">
        <v>2018</v>
      </c>
      <c r="C1305">
        <v>37</v>
      </c>
      <c r="D1305">
        <v>1690336.79</v>
      </c>
      <c r="E1305">
        <v>424070</v>
      </c>
      <c r="F1305">
        <v>0</v>
      </c>
      <c r="G1305" s="2">
        <v>43387</v>
      </c>
      <c r="H1305">
        <v>41</v>
      </c>
      <c r="I1305">
        <v>10</v>
      </c>
      <c r="J1305">
        <v>2018</v>
      </c>
      <c r="K1305">
        <v>0</v>
      </c>
      <c r="L1305" s="1" t="s">
        <v>46</v>
      </c>
    </row>
    <row r="1306" spans="1:12" x14ac:dyDescent="0.45">
      <c r="A1306" s="1" t="s">
        <v>49</v>
      </c>
      <c r="B1306">
        <v>2020</v>
      </c>
      <c r="C1306">
        <v>8</v>
      </c>
      <c r="D1306">
        <v>3612935.56</v>
      </c>
      <c r="E1306">
        <v>1073384</v>
      </c>
      <c r="F1306">
        <v>0</v>
      </c>
      <c r="G1306" s="2">
        <v>43919</v>
      </c>
      <c r="H1306">
        <v>13</v>
      </c>
      <c r="I1306">
        <v>3</v>
      </c>
      <c r="J1306">
        <v>2020</v>
      </c>
      <c r="K1306">
        <v>0</v>
      </c>
      <c r="L1306" s="1" t="s">
        <v>48</v>
      </c>
    </row>
    <row r="1307" spans="1:12" x14ac:dyDescent="0.45">
      <c r="A1307" s="1" t="s">
        <v>1</v>
      </c>
      <c r="B1307">
        <v>2019</v>
      </c>
      <c r="C1307">
        <v>37</v>
      </c>
      <c r="D1307">
        <v>1393215.05</v>
      </c>
      <c r="E1307">
        <v>128930</v>
      </c>
      <c r="F1307">
        <v>0</v>
      </c>
      <c r="G1307" s="2">
        <v>43758</v>
      </c>
      <c r="H1307">
        <v>42</v>
      </c>
      <c r="I1307">
        <v>10</v>
      </c>
      <c r="J1307">
        <v>2019</v>
      </c>
      <c r="K1307">
        <v>0</v>
      </c>
      <c r="L1307" s="1" t="s">
        <v>0</v>
      </c>
    </row>
    <row r="1308" spans="1:12" x14ac:dyDescent="0.45">
      <c r="A1308" s="1" t="s">
        <v>53</v>
      </c>
      <c r="B1308">
        <v>2020</v>
      </c>
      <c r="C1308">
        <v>5</v>
      </c>
      <c r="D1308">
        <v>132.66999999999999</v>
      </c>
      <c r="E1308">
        <v>2</v>
      </c>
      <c r="F1308">
        <v>0</v>
      </c>
      <c r="G1308" s="2">
        <v>43898</v>
      </c>
      <c r="H1308">
        <v>10</v>
      </c>
      <c r="I1308">
        <v>3</v>
      </c>
      <c r="J1308">
        <v>2020</v>
      </c>
      <c r="K1308">
        <v>0</v>
      </c>
      <c r="L1308" s="1" t="s">
        <v>52</v>
      </c>
    </row>
    <row r="1309" spans="1:12" x14ac:dyDescent="0.45">
      <c r="A1309" s="1" t="s">
        <v>53</v>
      </c>
      <c r="B1309">
        <v>2020</v>
      </c>
      <c r="C1309">
        <v>44</v>
      </c>
      <c r="D1309">
        <v>369.04</v>
      </c>
      <c r="E1309">
        <v>4</v>
      </c>
      <c r="F1309">
        <v>0</v>
      </c>
      <c r="G1309" s="2">
        <v>44171</v>
      </c>
      <c r="H1309">
        <v>49</v>
      </c>
      <c r="I1309">
        <v>12</v>
      </c>
      <c r="J1309">
        <v>2020</v>
      </c>
      <c r="K1309">
        <v>0</v>
      </c>
      <c r="L1309" s="1" t="s">
        <v>52</v>
      </c>
    </row>
    <row r="1310" spans="1:12" x14ac:dyDescent="0.45">
      <c r="A1310" s="1" t="s">
        <v>13</v>
      </c>
      <c r="B1310">
        <v>2019</v>
      </c>
      <c r="C1310">
        <v>3</v>
      </c>
      <c r="D1310">
        <v>17637.13</v>
      </c>
      <c r="E1310">
        <v>268</v>
      </c>
      <c r="F1310">
        <v>0</v>
      </c>
      <c r="G1310" s="2">
        <v>43520</v>
      </c>
      <c r="H1310">
        <v>8</v>
      </c>
      <c r="I1310">
        <v>2</v>
      </c>
      <c r="J1310">
        <v>2019</v>
      </c>
      <c r="K1310">
        <v>0</v>
      </c>
      <c r="L1310" s="1" t="s">
        <v>12</v>
      </c>
    </row>
    <row r="1311" spans="1:12" x14ac:dyDescent="0.45">
      <c r="A1311" s="1" t="s">
        <v>3</v>
      </c>
      <c r="B1311">
        <v>2019</v>
      </c>
      <c r="C1311">
        <v>41</v>
      </c>
      <c r="D1311">
        <v>0</v>
      </c>
      <c r="E1311">
        <v>0</v>
      </c>
      <c r="F1311">
        <v>0</v>
      </c>
      <c r="G1311" s="2">
        <v>43786</v>
      </c>
      <c r="H1311">
        <v>46</v>
      </c>
      <c r="I1311">
        <v>11</v>
      </c>
      <c r="J1311">
        <v>2019</v>
      </c>
      <c r="K1311">
        <v>0</v>
      </c>
      <c r="L1311" s="1" t="s">
        <v>2</v>
      </c>
    </row>
    <row r="1312" spans="1:12" x14ac:dyDescent="0.45">
      <c r="A1312" s="1" t="s">
        <v>3</v>
      </c>
      <c r="B1312">
        <v>2018</v>
      </c>
      <c r="C1312">
        <v>12</v>
      </c>
      <c r="D1312">
        <v>1499.8</v>
      </c>
      <c r="E1312">
        <v>20</v>
      </c>
      <c r="F1312">
        <v>0</v>
      </c>
      <c r="G1312" s="2">
        <v>43212</v>
      </c>
      <c r="H1312">
        <v>16</v>
      </c>
      <c r="I1312">
        <v>4</v>
      </c>
      <c r="J1312">
        <v>2018</v>
      </c>
      <c r="K1312">
        <v>0</v>
      </c>
      <c r="L1312" s="1" t="s">
        <v>2</v>
      </c>
    </row>
    <row r="1313" spans="1:12" x14ac:dyDescent="0.45">
      <c r="A1313" s="1" t="s">
        <v>17</v>
      </c>
      <c r="B1313">
        <v>2019</v>
      </c>
      <c r="C1313">
        <v>22</v>
      </c>
      <c r="D1313">
        <v>0</v>
      </c>
      <c r="E1313">
        <v>0</v>
      </c>
      <c r="F1313">
        <v>0</v>
      </c>
      <c r="G1313" s="2">
        <v>43653</v>
      </c>
      <c r="H1313">
        <v>27</v>
      </c>
      <c r="I1313">
        <v>7</v>
      </c>
      <c r="J1313">
        <v>2019</v>
      </c>
      <c r="K1313">
        <v>0</v>
      </c>
      <c r="L1313" s="1" t="s">
        <v>16</v>
      </c>
    </row>
    <row r="1314" spans="1:12" x14ac:dyDescent="0.45">
      <c r="A1314" s="1" t="s">
        <v>17</v>
      </c>
      <c r="B1314">
        <v>2019</v>
      </c>
      <c r="C1314">
        <v>41</v>
      </c>
      <c r="D1314">
        <v>0</v>
      </c>
      <c r="E1314">
        <v>0</v>
      </c>
      <c r="F1314">
        <v>0</v>
      </c>
      <c r="G1314" s="2">
        <v>43786</v>
      </c>
      <c r="H1314">
        <v>46</v>
      </c>
      <c r="I1314">
        <v>11</v>
      </c>
      <c r="J1314">
        <v>2019</v>
      </c>
      <c r="K1314">
        <v>0</v>
      </c>
      <c r="L1314" s="1" t="s">
        <v>16</v>
      </c>
    </row>
    <row r="1315" spans="1:12" x14ac:dyDescent="0.45">
      <c r="A1315" s="1" t="s">
        <v>17</v>
      </c>
      <c r="B1315">
        <v>2018</v>
      </c>
      <c r="C1315">
        <v>27</v>
      </c>
      <c r="D1315">
        <v>2238</v>
      </c>
      <c r="E1315">
        <v>6</v>
      </c>
      <c r="F1315">
        <v>0</v>
      </c>
      <c r="G1315" s="2">
        <v>43317</v>
      </c>
      <c r="H1315">
        <v>31</v>
      </c>
      <c r="I1315">
        <v>7</v>
      </c>
      <c r="J1315">
        <v>2018</v>
      </c>
      <c r="K1315">
        <v>0</v>
      </c>
      <c r="L1315" s="1" t="s">
        <v>16</v>
      </c>
    </row>
    <row r="1316" spans="1:12" x14ac:dyDescent="0.45">
      <c r="A1316" s="1" t="s">
        <v>25</v>
      </c>
      <c r="B1316">
        <v>2020</v>
      </c>
      <c r="C1316">
        <v>47</v>
      </c>
      <c r="D1316">
        <v>0</v>
      </c>
      <c r="E1316">
        <v>0</v>
      </c>
      <c r="F1316">
        <v>0</v>
      </c>
      <c r="G1316" s="2">
        <v>44192</v>
      </c>
      <c r="H1316">
        <v>52</v>
      </c>
      <c r="I1316">
        <v>12</v>
      </c>
      <c r="J1316">
        <v>2020</v>
      </c>
      <c r="K1316">
        <v>0</v>
      </c>
      <c r="L1316" s="1" t="s">
        <v>24</v>
      </c>
    </row>
    <row r="1317" spans="1:12" x14ac:dyDescent="0.45">
      <c r="A1317" s="1" t="s">
        <v>13</v>
      </c>
      <c r="B1317">
        <v>2020</v>
      </c>
      <c r="C1317">
        <v>52</v>
      </c>
      <c r="D1317">
        <v>5553.95</v>
      </c>
      <c r="E1317">
        <v>77</v>
      </c>
      <c r="F1317">
        <v>588</v>
      </c>
      <c r="G1317" s="2">
        <v>44227</v>
      </c>
      <c r="H1317">
        <v>5</v>
      </c>
      <c r="I1317">
        <v>1</v>
      </c>
      <c r="J1317">
        <v>2021</v>
      </c>
      <c r="K1317">
        <v>1</v>
      </c>
      <c r="L1317" s="1" t="s">
        <v>12</v>
      </c>
    </row>
    <row r="1318" spans="1:12" x14ac:dyDescent="0.45">
      <c r="A1318" s="1" t="s">
        <v>13</v>
      </c>
      <c r="B1318">
        <v>2021</v>
      </c>
      <c r="C1318">
        <v>1</v>
      </c>
      <c r="D1318">
        <v>5208.9399999999996</v>
      </c>
      <c r="E1318">
        <v>69</v>
      </c>
      <c r="F1318">
        <v>524</v>
      </c>
      <c r="G1318" s="2">
        <v>44234</v>
      </c>
      <c r="H1318">
        <v>6</v>
      </c>
      <c r="I1318">
        <v>2</v>
      </c>
      <c r="J1318">
        <v>2021</v>
      </c>
      <c r="K1318">
        <v>1</v>
      </c>
      <c r="L1318" s="1" t="s">
        <v>12</v>
      </c>
    </row>
    <row r="1319" spans="1:12" x14ac:dyDescent="0.45">
      <c r="A1319" s="1" t="s">
        <v>47</v>
      </c>
      <c r="B1319">
        <v>2018</v>
      </c>
      <c r="C1319">
        <v>43</v>
      </c>
      <c r="D1319">
        <v>997707.21</v>
      </c>
      <c r="E1319">
        <v>246813</v>
      </c>
      <c r="F1319">
        <v>0</v>
      </c>
      <c r="G1319" s="2">
        <v>43429</v>
      </c>
      <c r="H1319">
        <v>47</v>
      </c>
      <c r="I1319">
        <v>11</v>
      </c>
      <c r="J1319">
        <v>2018</v>
      </c>
      <c r="K1319">
        <v>0</v>
      </c>
      <c r="L1319" s="1" t="s">
        <v>46</v>
      </c>
    </row>
    <row r="1320" spans="1:12" x14ac:dyDescent="0.45">
      <c r="A1320" s="1" t="s">
        <v>41</v>
      </c>
      <c r="B1320">
        <v>2020</v>
      </c>
      <c r="C1320">
        <v>5</v>
      </c>
      <c r="D1320">
        <v>938322.54</v>
      </c>
      <c r="E1320">
        <v>307515</v>
      </c>
      <c r="F1320">
        <v>0</v>
      </c>
      <c r="G1320" s="2">
        <v>43898</v>
      </c>
      <c r="H1320">
        <v>10</v>
      </c>
      <c r="I1320">
        <v>3</v>
      </c>
      <c r="J1320">
        <v>2020</v>
      </c>
      <c r="K1320">
        <v>0</v>
      </c>
      <c r="L1320" s="1" t="s">
        <v>40</v>
      </c>
    </row>
    <row r="1321" spans="1:12" x14ac:dyDescent="0.45">
      <c r="A1321" s="1" t="s">
        <v>47</v>
      </c>
      <c r="B1321">
        <v>2018</v>
      </c>
      <c r="C1321">
        <v>1</v>
      </c>
      <c r="D1321">
        <v>931598.11</v>
      </c>
      <c r="E1321">
        <v>223027</v>
      </c>
      <c r="F1321">
        <v>0</v>
      </c>
      <c r="G1321" s="2">
        <v>43135</v>
      </c>
      <c r="H1321">
        <v>5</v>
      </c>
      <c r="I1321">
        <v>1</v>
      </c>
      <c r="J1321">
        <v>2018</v>
      </c>
      <c r="K1321">
        <v>1</v>
      </c>
      <c r="L1321" s="1" t="s">
        <v>46</v>
      </c>
    </row>
    <row r="1322" spans="1:12" x14ac:dyDescent="0.45">
      <c r="A1322" s="1" t="s">
        <v>37</v>
      </c>
      <c r="B1322">
        <v>2018</v>
      </c>
      <c r="C1322">
        <v>20</v>
      </c>
      <c r="D1322">
        <v>13101.26</v>
      </c>
      <c r="E1322">
        <v>4744</v>
      </c>
      <c r="F1322">
        <v>0</v>
      </c>
      <c r="G1322" s="2">
        <v>43268</v>
      </c>
      <c r="H1322">
        <v>24</v>
      </c>
      <c r="I1322">
        <v>6</v>
      </c>
      <c r="J1322">
        <v>2018</v>
      </c>
      <c r="K1322">
        <v>0</v>
      </c>
      <c r="L1322" s="1" t="s">
        <v>36</v>
      </c>
    </row>
    <row r="1323" spans="1:12" x14ac:dyDescent="0.45">
      <c r="A1323" s="1" t="s">
        <v>5</v>
      </c>
      <c r="B1323">
        <v>2018</v>
      </c>
      <c r="C1323">
        <v>20</v>
      </c>
      <c r="D1323">
        <v>9529.7800000000007</v>
      </c>
      <c r="E1323">
        <v>387</v>
      </c>
      <c r="F1323">
        <v>0</v>
      </c>
      <c r="G1323" s="2">
        <v>43268</v>
      </c>
      <c r="H1323">
        <v>24</v>
      </c>
      <c r="I1323">
        <v>6</v>
      </c>
      <c r="J1323">
        <v>2018</v>
      </c>
      <c r="K1323">
        <v>0</v>
      </c>
      <c r="L1323" s="1" t="s">
        <v>4</v>
      </c>
    </row>
    <row r="1324" spans="1:12" x14ac:dyDescent="0.45">
      <c r="A1324" s="1" t="s">
        <v>23</v>
      </c>
      <c r="B1324">
        <v>2020</v>
      </c>
      <c r="C1324">
        <v>27</v>
      </c>
      <c r="D1324">
        <v>151894</v>
      </c>
      <c r="E1324">
        <v>19665</v>
      </c>
      <c r="F1324">
        <v>0</v>
      </c>
      <c r="G1324" s="2">
        <v>44052</v>
      </c>
      <c r="H1324">
        <v>32</v>
      </c>
      <c r="I1324">
        <v>8</v>
      </c>
      <c r="J1324">
        <v>2020</v>
      </c>
      <c r="K1324">
        <v>0</v>
      </c>
      <c r="L1324" s="1" t="s">
        <v>22</v>
      </c>
    </row>
    <row r="1325" spans="1:12" x14ac:dyDescent="0.45">
      <c r="A1325" s="1" t="s">
        <v>29</v>
      </c>
      <c r="B1325">
        <v>2020</v>
      </c>
      <c r="C1325">
        <v>19</v>
      </c>
      <c r="D1325">
        <v>13067.56</v>
      </c>
      <c r="E1325">
        <v>214</v>
      </c>
      <c r="F1325">
        <v>0</v>
      </c>
      <c r="G1325" s="2">
        <v>43996</v>
      </c>
      <c r="H1325">
        <v>24</v>
      </c>
      <c r="I1325">
        <v>6</v>
      </c>
      <c r="J1325">
        <v>2020</v>
      </c>
      <c r="K1325">
        <v>0</v>
      </c>
      <c r="L1325" s="1" t="s">
        <v>28</v>
      </c>
    </row>
    <row r="1326" spans="1:12" x14ac:dyDescent="0.45">
      <c r="A1326" s="1" t="s">
        <v>29</v>
      </c>
      <c r="B1326">
        <v>2018</v>
      </c>
      <c r="C1326">
        <v>34</v>
      </c>
      <c r="D1326">
        <v>2321.1999999999998</v>
      </c>
      <c r="E1326">
        <v>42</v>
      </c>
      <c r="F1326">
        <v>0</v>
      </c>
      <c r="G1326" s="2">
        <v>43366</v>
      </c>
      <c r="H1326">
        <v>38</v>
      </c>
      <c r="I1326">
        <v>9</v>
      </c>
      <c r="J1326">
        <v>2018</v>
      </c>
      <c r="K1326">
        <v>0</v>
      </c>
      <c r="L1326" s="1" t="s">
        <v>28</v>
      </c>
    </row>
    <row r="1327" spans="1:12" x14ac:dyDescent="0.45">
      <c r="A1327" s="1" t="s">
        <v>35</v>
      </c>
      <c r="B1327">
        <v>2019</v>
      </c>
      <c r="C1327">
        <v>1</v>
      </c>
      <c r="D1327">
        <v>-511.87</v>
      </c>
      <c r="E1327">
        <v>-26</v>
      </c>
      <c r="F1327">
        <v>0</v>
      </c>
      <c r="G1327" s="2">
        <v>43506</v>
      </c>
      <c r="H1327">
        <v>6</v>
      </c>
      <c r="I1327">
        <v>2</v>
      </c>
      <c r="J1327">
        <v>2019</v>
      </c>
      <c r="K1327">
        <v>1</v>
      </c>
      <c r="L1327" s="1" t="s">
        <v>34</v>
      </c>
    </row>
    <row r="1328" spans="1:12" x14ac:dyDescent="0.45">
      <c r="A1328" s="1" t="s">
        <v>21</v>
      </c>
      <c r="B1328">
        <v>2018</v>
      </c>
      <c r="C1328">
        <v>33</v>
      </c>
      <c r="D1328">
        <v>12059687.210000001</v>
      </c>
      <c r="E1328">
        <v>1444896</v>
      </c>
      <c r="F1328">
        <v>0</v>
      </c>
      <c r="G1328" s="2">
        <v>43359</v>
      </c>
      <c r="H1328">
        <v>37</v>
      </c>
      <c r="I1328">
        <v>9</v>
      </c>
      <c r="J1328">
        <v>2018</v>
      </c>
      <c r="K1328">
        <v>0</v>
      </c>
      <c r="L1328" s="1" t="s">
        <v>20</v>
      </c>
    </row>
    <row r="1329" spans="1:12" x14ac:dyDescent="0.45">
      <c r="A1329" s="1" t="s">
        <v>47</v>
      </c>
      <c r="B1329">
        <v>2018</v>
      </c>
      <c r="C1329">
        <v>15</v>
      </c>
      <c r="D1329">
        <v>2931580.38</v>
      </c>
      <c r="E1329">
        <v>670530</v>
      </c>
      <c r="F1329">
        <v>0</v>
      </c>
      <c r="G1329" s="2">
        <v>43233</v>
      </c>
      <c r="H1329">
        <v>19</v>
      </c>
      <c r="I1329">
        <v>5</v>
      </c>
      <c r="J1329">
        <v>2018</v>
      </c>
      <c r="K1329">
        <v>0</v>
      </c>
      <c r="L1329" s="1" t="s">
        <v>46</v>
      </c>
    </row>
    <row r="1330" spans="1:12" x14ac:dyDescent="0.45">
      <c r="A1330" s="1" t="s">
        <v>49</v>
      </c>
      <c r="B1330">
        <v>2018</v>
      </c>
      <c r="C1330">
        <v>7</v>
      </c>
      <c r="D1330">
        <v>3397655.71</v>
      </c>
      <c r="E1330">
        <v>1069235</v>
      </c>
      <c r="F1330">
        <v>0</v>
      </c>
      <c r="G1330" s="2">
        <v>43177</v>
      </c>
      <c r="H1330">
        <v>11</v>
      </c>
      <c r="I1330">
        <v>3</v>
      </c>
      <c r="J1330">
        <v>2018</v>
      </c>
      <c r="K1330">
        <v>0</v>
      </c>
      <c r="L1330" s="1" t="s">
        <v>48</v>
      </c>
    </row>
    <row r="1331" spans="1:12" x14ac:dyDescent="0.45">
      <c r="A1331" s="1" t="s">
        <v>37</v>
      </c>
      <c r="B1331">
        <v>2019</v>
      </c>
      <c r="C1331">
        <v>17</v>
      </c>
      <c r="D1331">
        <v>14792.95</v>
      </c>
      <c r="E1331">
        <v>5078</v>
      </c>
      <c r="F1331">
        <v>0</v>
      </c>
      <c r="G1331" s="2">
        <v>43618</v>
      </c>
      <c r="H1331">
        <v>22</v>
      </c>
      <c r="I1331">
        <v>5</v>
      </c>
      <c r="J1331">
        <v>2019</v>
      </c>
      <c r="K1331">
        <v>0</v>
      </c>
      <c r="L1331" s="1" t="s">
        <v>36</v>
      </c>
    </row>
    <row r="1332" spans="1:12" x14ac:dyDescent="0.45">
      <c r="A1332" s="1" t="s">
        <v>19</v>
      </c>
      <c r="B1332">
        <v>2019</v>
      </c>
      <c r="C1332">
        <v>28</v>
      </c>
      <c r="D1332">
        <v>12725.98</v>
      </c>
      <c r="E1332">
        <v>1233</v>
      </c>
      <c r="F1332">
        <v>0</v>
      </c>
      <c r="G1332" s="2">
        <v>43695</v>
      </c>
      <c r="H1332">
        <v>33</v>
      </c>
      <c r="I1332">
        <v>8</v>
      </c>
      <c r="J1332">
        <v>2019</v>
      </c>
      <c r="K1332">
        <v>0</v>
      </c>
      <c r="L1332" s="1" t="s">
        <v>18</v>
      </c>
    </row>
    <row r="1333" spans="1:12" x14ac:dyDescent="0.45">
      <c r="A1333" s="1" t="s">
        <v>19</v>
      </c>
      <c r="B1333">
        <v>2017</v>
      </c>
      <c r="C1333">
        <v>50</v>
      </c>
      <c r="D1333">
        <v>4141.5600000000004</v>
      </c>
      <c r="E1333">
        <v>211</v>
      </c>
      <c r="F1333">
        <v>0</v>
      </c>
      <c r="G1333" s="2">
        <v>43114</v>
      </c>
      <c r="H1333">
        <v>2</v>
      </c>
      <c r="I1333">
        <v>1</v>
      </c>
      <c r="J1333">
        <v>2018</v>
      </c>
      <c r="K1333">
        <v>1</v>
      </c>
      <c r="L1333" s="1" t="s">
        <v>18</v>
      </c>
    </row>
    <row r="1334" spans="1:12" x14ac:dyDescent="0.45">
      <c r="A1334" s="1" t="s">
        <v>45</v>
      </c>
      <c r="B1334">
        <v>2020</v>
      </c>
      <c r="C1334">
        <v>8</v>
      </c>
      <c r="D1334">
        <v>1823.9</v>
      </c>
      <c r="E1334">
        <v>378</v>
      </c>
      <c r="F1334">
        <v>0</v>
      </c>
      <c r="G1334" s="2">
        <v>43919</v>
      </c>
      <c r="H1334">
        <v>13</v>
      </c>
      <c r="I1334">
        <v>3</v>
      </c>
      <c r="J1334">
        <v>2020</v>
      </c>
      <c r="K1334">
        <v>0</v>
      </c>
      <c r="L1334" s="1" t="s">
        <v>44</v>
      </c>
    </row>
    <row r="1335" spans="1:12" x14ac:dyDescent="0.45">
      <c r="A1335" s="1" t="s">
        <v>7</v>
      </c>
      <c r="B1335">
        <v>2018</v>
      </c>
      <c r="C1335">
        <v>18</v>
      </c>
      <c r="D1335">
        <v>61941.82</v>
      </c>
      <c r="E1335">
        <v>6175</v>
      </c>
      <c r="F1335">
        <v>0</v>
      </c>
      <c r="G1335" s="2">
        <v>43254</v>
      </c>
      <c r="H1335">
        <v>22</v>
      </c>
      <c r="I1335">
        <v>5</v>
      </c>
      <c r="J1335">
        <v>2018</v>
      </c>
      <c r="K1335">
        <v>0</v>
      </c>
      <c r="L1335" s="1" t="s">
        <v>6</v>
      </c>
    </row>
    <row r="1336" spans="1:12" x14ac:dyDescent="0.45">
      <c r="A1336" s="1" t="s">
        <v>45</v>
      </c>
      <c r="B1336">
        <v>2019</v>
      </c>
      <c r="C1336">
        <v>31</v>
      </c>
      <c r="D1336">
        <v>4718.1099999999997</v>
      </c>
      <c r="E1336">
        <v>834</v>
      </c>
      <c r="F1336">
        <v>0</v>
      </c>
      <c r="G1336" s="2">
        <v>43716</v>
      </c>
      <c r="H1336">
        <v>36</v>
      </c>
      <c r="I1336">
        <v>9</v>
      </c>
      <c r="J1336">
        <v>2019</v>
      </c>
      <c r="K1336">
        <v>0</v>
      </c>
      <c r="L1336" s="1" t="s">
        <v>44</v>
      </c>
    </row>
    <row r="1337" spans="1:12" x14ac:dyDescent="0.45">
      <c r="A1337" s="1" t="s">
        <v>45</v>
      </c>
      <c r="B1337">
        <v>2019</v>
      </c>
      <c r="C1337">
        <v>11</v>
      </c>
      <c r="D1337">
        <v>4323.45</v>
      </c>
      <c r="E1337">
        <v>838</v>
      </c>
      <c r="F1337">
        <v>0</v>
      </c>
      <c r="G1337" s="2">
        <v>43576</v>
      </c>
      <c r="H1337">
        <v>16</v>
      </c>
      <c r="I1337">
        <v>4</v>
      </c>
      <c r="J1337">
        <v>2019</v>
      </c>
      <c r="K1337">
        <v>0</v>
      </c>
      <c r="L1337" s="1" t="s">
        <v>44</v>
      </c>
    </row>
    <row r="1338" spans="1:12" x14ac:dyDescent="0.45">
      <c r="A1338" s="1" t="s">
        <v>17</v>
      </c>
      <c r="B1338">
        <v>2019</v>
      </c>
      <c r="C1338">
        <v>47</v>
      </c>
      <c r="D1338">
        <v>383.5</v>
      </c>
      <c r="E1338">
        <v>5</v>
      </c>
      <c r="F1338">
        <v>0</v>
      </c>
      <c r="G1338" s="2">
        <v>43828</v>
      </c>
      <c r="H1338">
        <v>52</v>
      </c>
      <c r="I1338">
        <v>12</v>
      </c>
      <c r="J1338">
        <v>2019</v>
      </c>
      <c r="K1338">
        <v>0</v>
      </c>
      <c r="L1338" s="1" t="s">
        <v>16</v>
      </c>
    </row>
    <row r="1339" spans="1:12" x14ac:dyDescent="0.45">
      <c r="A1339" s="1" t="s">
        <v>51</v>
      </c>
      <c r="B1339">
        <v>2019</v>
      </c>
      <c r="C1339">
        <v>18</v>
      </c>
      <c r="D1339">
        <v>41881.199999999997</v>
      </c>
      <c r="E1339">
        <v>5362</v>
      </c>
      <c r="F1339">
        <v>0</v>
      </c>
      <c r="G1339" s="2">
        <v>43625</v>
      </c>
      <c r="H1339">
        <v>23</v>
      </c>
      <c r="I1339">
        <v>6</v>
      </c>
      <c r="J1339">
        <v>2019</v>
      </c>
      <c r="K1339">
        <v>0</v>
      </c>
      <c r="L1339" s="1" t="s">
        <v>50</v>
      </c>
    </row>
    <row r="1340" spans="1:12" x14ac:dyDescent="0.45">
      <c r="A1340" s="1" t="s">
        <v>29</v>
      </c>
      <c r="B1340">
        <v>2020</v>
      </c>
      <c r="C1340">
        <v>12</v>
      </c>
      <c r="D1340">
        <v>18099.39</v>
      </c>
      <c r="E1340">
        <v>377</v>
      </c>
      <c r="F1340">
        <v>0</v>
      </c>
      <c r="G1340" s="2">
        <v>43947</v>
      </c>
      <c r="H1340">
        <v>17</v>
      </c>
      <c r="I1340">
        <v>4</v>
      </c>
      <c r="J1340">
        <v>2020</v>
      </c>
      <c r="K1340">
        <v>0</v>
      </c>
      <c r="L1340" s="1" t="s">
        <v>28</v>
      </c>
    </row>
    <row r="1341" spans="1:12" x14ac:dyDescent="0.45">
      <c r="A1341" s="1" t="s">
        <v>15</v>
      </c>
      <c r="B1341">
        <v>2018</v>
      </c>
      <c r="C1341">
        <v>10</v>
      </c>
      <c r="D1341">
        <v>394.38</v>
      </c>
      <c r="E1341">
        <v>2</v>
      </c>
      <c r="F1341">
        <v>0</v>
      </c>
      <c r="G1341" s="2">
        <v>43198</v>
      </c>
      <c r="H1341">
        <v>14</v>
      </c>
      <c r="I1341">
        <v>4</v>
      </c>
      <c r="J1341">
        <v>2018</v>
      </c>
      <c r="K1341">
        <v>0</v>
      </c>
      <c r="L1341" s="1" t="s">
        <v>14</v>
      </c>
    </row>
    <row r="1342" spans="1:12" x14ac:dyDescent="0.45">
      <c r="A1342" s="1" t="s">
        <v>49</v>
      </c>
      <c r="B1342">
        <v>2018</v>
      </c>
      <c r="C1342">
        <v>46</v>
      </c>
      <c r="D1342">
        <v>1609840.38</v>
      </c>
      <c r="E1342">
        <v>545579</v>
      </c>
      <c r="F1342">
        <v>0</v>
      </c>
      <c r="G1342" s="2">
        <v>43450</v>
      </c>
      <c r="H1342">
        <v>50</v>
      </c>
      <c r="I1342">
        <v>12</v>
      </c>
      <c r="J1342">
        <v>2018</v>
      </c>
      <c r="K1342">
        <v>0</v>
      </c>
      <c r="L1342" s="1" t="s">
        <v>48</v>
      </c>
    </row>
    <row r="1343" spans="1:12" x14ac:dyDescent="0.45">
      <c r="A1343" s="1" t="s">
        <v>41</v>
      </c>
      <c r="B1343">
        <v>2018</v>
      </c>
      <c r="C1343">
        <v>45</v>
      </c>
      <c r="D1343">
        <v>749618.47</v>
      </c>
      <c r="E1343">
        <v>247035</v>
      </c>
      <c r="F1343">
        <v>0</v>
      </c>
      <c r="G1343" s="2">
        <v>43443</v>
      </c>
      <c r="H1343">
        <v>49</v>
      </c>
      <c r="I1343">
        <v>12</v>
      </c>
      <c r="J1343">
        <v>2018</v>
      </c>
      <c r="K1343">
        <v>0</v>
      </c>
      <c r="L1343" s="1" t="s">
        <v>40</v>
      </c>
    </row>
    <row r="1344" spans="1:12" x14ac:dyDescent="0.45">
      <c r="A1344" s="1" t="s">
        <v>19</v>
      </c>
      <c r="B1344">
        <v>2019</v>
      </c>
      <c r="C1344">
        <v>33</v>
      </c>
      <c r="D1344">
        <v>27940.06</v>
      </c>
      <c r="E1344">
        <v>2138</v>
      </c>
      <c r="F1344">
        <v>0</v>
      </c>
      <c r="G1344" s="2">
        <v>43730</v>
      </c>
      <c r="H1344">
        <v>38</v>
      </c>
      <c r="I1344">
        <v>9</v>
      </c>
      <c r="J1344">
        <v>2019</v>
      </c>
      <c r="K1344">
        <v>0</v>
      </c>
      <c r="L1344" s="1" t="s">
        <v>18</v>
      </c>
    </row>
    <row r="1345" spans="1:12" x14ac:dyDescent="0.45">
      <c r="A1345" s="1" t="s">
        <v>13</v>
      </c>
      <c r="B1345">
        <v>2018</v>
      </c>
      <c r="C1345">
        <v>49</v>
      </c>
      <c r="D1345">
        <v>5086.3</v>
      </c>
      <c r="E1345">
        <v>72</v>
      </c>
      <c r="F1345">
        <v>0</v>
      </c>
      <c r="G1345" s="2">
        <v>43471</v>
      </c>
      <c r="H1345">
        <v>1</v>
      </c>
      <c r="I1345">
        <v>1</v>
      </c>
      <c r="J1345">
        <v>2019</v>
      </c>
      <c r="K1345">
        <v>1</v>
      </c>
      <c r="L1345" s="1" t="s">
        <v>12</v>
      </c>
    </row>
    <row r="1346" spans="1:12" x14ac:dyDescent="0.45">
      <c r="A1346" s="1" t="s">
        <v>3</v>
      </c>
      <c r="B1346">
        <v>2018</v>
      </c>
      <c r="C1346">
        <v>35</v>
      </c>
      <c r="D1346">
        <v>292.45999999999998</v>
      </c>
      <c r="E1346">
        <v>4</v>
      </c>
      <c r="F1346">
        <v>0</v>
      </c>
      <c r="G1346" s="2">
        <v>43373</v>
      </c>
      <c r="H1346">
        <v>39</v>
      </c>
      <c r="I1346">
        <v>9</v>
      </c>
      <c r="J1346">
        <v>2018</v>
      </c>
      <c r="K1346">
        <v>0</v>
      </c>
      <c r="L1346" s="1" t="s">
        <v>2</v>
      </c>
    </row>
    <row r="1347" spans="1:12" x14ac:dyDescent="0.45">
      <c r="A1347" s="1" t="s">
        <v>17</v>
      </c>
      <c r="B1347">
        <v>2018</v>
      </c>
      <c r="C1347">
        <v>23</v>
      </c>
      <c r="D1347">
        <v>746</v>
      </c>
      <c r="E1347">
        <v>2</v>
      </c>
      <c r="F1347">
        <v>0</v>
      </c>
      <c r="G1347" s="2">
        <v>43289</v>
      </c>
      <c r="H1347">
        <v>27</v>
      </c>
      <c r="I1347">
        <v>7</v>
      </c>
      <c r="J1347">
        <v>2018</v>
      </c>
      <c r="K1347">
        <v>0</v>
      </c>
      <c r="L1347" s="1" t="s">
        <v>16</v>
      </c>
    </row>
    <row r="1348" spans="1:12" x14ac:dyDescent="0.45">
      <c r="A1348" s="1" t="s">
        <v>31</v>
      </c>
      <c r="B1348">
        <v>2020</v>
      </c>
      <c r="C1348">
        <v>12</v>
      </c>
      <c r="D1348">
        <v>265171.08</v>
      </c>
      <c r="E1348">
        <v>97958</v>
      </c>
      <c r="F1348">
        <v>0</v>
      </c>
      <c r="G1348" s="2">
        <v>43947</v>
      </c>
      <c r="H1348">
        <v>17</v>
      </c>
      <c r="I1348">
        <v>4</v>
      </c>
      <c r="J1348">
        <v>2020</v>
      </c>
      <c r="K1348">
        <v>0</v>
      </c>
      <c r="L1348" s="1" t="s">
        <v>30</v>
      </c>
    </row>
    <row r="1349" spans="1:12" x14ac:dyDescent="0.45">
      <c r="A1349" s="1" t="s">
        <v>41</v>
      </c>
      <c r="B1349">
        <v>2018</v>
      </c>
      <c r="C1349">
        <v>36</v>
      </c>
      <c r="D1349">
        <v>814342.27</v>
      </c>
      <c r="E1349">
        <v>273607</v>
      </c>
      <c r="F1349">
        <v>0</v>
      </c>
      <c r="G1349" s="2">
        <v>43380</v>
      </c>
      <c r="H1349">
        <v>40</v>
      </c>
      <c r="I1349">
        <v>10</v>
      </c>
      <c r="J1349">
        <v>2018</v>
      </c>
      <c r="K1349">
        <v>0</v>
      </c>
      <c r="L1349" s="1" t="s">
        <v>40</v>
      </c>
    </row>
    <row r="1350" spans="1:12" x14ac:dyDescent="0.45">
      <c r="A1350" s="1" t="s">
        <v>49</v>
      </c>
      <c r="B1350">
        <v>2019</v>
      </c>
      <c r="C1350">
        <v>38</v>
      </c>
      <c r="D1350">
        <v>2435815.59</v>
      </c>
      <c r="E1350">
        <v>691935</v>
      </c>
      <c r="F1350">
        <v>0</v>
      </c>
      <c r="G1350" s="2">
        <v>43765</v>
      </c>
      <c r="H1350">
        <v>43</v>
      </c>
      <c r="I1350">
        <v>10</v>
      </c>
      <c r="J1350">
        <v>2019</v>
      </c>
      <c r="K1350">
        <v>0</v>
      </c>
      <c r="L1350" s="1" t="s">
        <v>48</v>
      </c>
    </row>
    <row r="1351" spans="1:12" x14ac:dyDescent="0.45">
      <c r="A1351" s="1" t="s">
        <v>45</v>
      </c>
      <c r="B1351">
        <v>2019</v>
      </c>
      <c r="C1351">
        <v>18</v>
      </c>
      <c r="D1351">
        <v>4690.21</v>
      </c>
      <c r="E1351">
        <v>1069</v>
      </c>
      <c r="F1351">
        <v>0</v>
      </c>
      <c r="G1351" s="2">
        <v>43625</v>
      </c>
      <c r="H1351">
        <v>23</v>
      </c>
      <c r="I1351">
        <v>6</v>
      </c>
      <c r="J1351">
        <v>2019</v>
      </c>
      <c r="K1351">
        <v>0</v>
      </c>
      <c r="L1351" s="1" t="s">
        <v>44</v>
      </c>
    </row>
    <row r="1352" spans="1:12" x14ac:dyDescent="0.45">
      <c r="A1352" s="1" t="s">
        <v>53</v>
      </c>
      <c r="B1352">
        <v>2018</v>
      </c>
      <c r="C1352">
        <v>43</v>
      </c>
      <c r="D1352">
        <v>-95.49</v>
      </c>
      <c r="E1352">
        <v>-1</v>
      </c>
      <c r="F1352">
        <v>0</v>
      </c>
      <c r="G1352" s="2">
        <v>43429</v>
      </c>
      <c r="H1352">
        <v>47</v>
      </c>
      <c r="I1352">
        <v>11</v>
      </c>
      <c r="J1352">
        <v>2018</v>
      </c>
      <c r="K1352">
        <v>0</v>
      </c>
      <c r="L1352" s="1" t="s">
        <v>52</v>
      </c>
    </row>
    <row r="1353" spans="1:12" x14ac:dyDescent="0.45">
      <c r="A1353" s="1" t="s">
        <v>7</v>
      </c>
      <c r="B1353">
        <v>2018</v>
      </c>
      <c r="C1353">
        <v>49</v>
      </c>
      <c r="D1353">
        <v>31951.58</v>
      </c>
      <c r="E1353">
        <v>2879</v>
      </c>
      <c r="F1353">
        <v>0</v>
      </c>
      <c r="G1353" s="2">
        <v>43471</v>
      </c>
      <c r="H1353">
        <v>1</v>
      </c>
      <c r="I1353">
        <v>1</v>
      </c>
      <c r="J1353">
        <v>2019</v>
      </c>
      <c r="K1353">
        <v>1</v>
      </c>
      <c r="L1353" s="1" t="s">
        <v>6</v>
      </c>
    </row>
    <row r="1354" spans="1:12" x14ac:dyDescent="0.45">
      <c r="A1354" s="1" t="s">
        <v>7</v>
      </c>
      <c r="B1354">
        <v>2019</v>
      </c>
      <c r="C1354">
        <v>7</v>
      </c>
      <c r="D1354">
        <v>44672.12</v>
      </c>
      <c r="E1354">
        <v>4281</v>
      </c>
      <c r="F1354">
        <v>0</v>
      </c>
      <c r="G1354" s="2">
        <v>43548</v>
      </c>
      <c r="H1354">
        <v>12</v>
      </c>
      <c r="I1354">
        <v>3</v>
      </c>
      <c r="J1354">
        <v>2019</v>
      </c>
      <c r="K1354">
        <v>0</v>
      </c>
      <c r="L1354" s="1" t="s">
        <v>6</v>
      </c>
    </row>
    <row r="1355" spans="1:12" x14ac:dyDescent="0.45">
      <c r="A1355" s="1" t="s">
        <v>45</v>
      </c>
      <c r="B1355">
        <v>2020</v>
      </c>
      <c r="C1355">
        <v>47</v>
      </c>
      <c r="D1355">
        <v>23348.65</v>
      </c>
      <c r="E1355">
        <v>4819</v>
      </c>
      <c r="F1355">
        <v>0</v>
      </c>
      <c r="G1355" s="2">
        <v>44192</v>
      </c>
      <c r="H1355">
        <v>52</v>
      </c>
      <c r="I1355">
        <v>12</v>
      </c>
      <c r="J1355">
        <v>2020</v>
      </c>
      <c r="K1355">
        <v>0</v>
      </c>
      <c r="L1355" s="1" t="s">
        <v>44</v>
      </c>
    </row>
    <row r="1356" spans="1:12" x14ac:dyDescent="0.45">
      <c r="A1356" s="1" t="s">
        <v>13</v>
      </c>
      <c r="B1356">
        <v>2019</v>
      </c>
      <c r="C1356">
        <v>21</v>
      </c>
      <c r="D1356">
        <v>4718.16</v>
      </c>
      <c r="E1356">
        <v>67</v>
      </c>
      <c r="F1356">
        <v>0</v>
      </c>
      <c r="G1356" s="2">
        <v>43646</v>
      </c>
      <c r="H1356">
        <v>26</v>
      </c>
      <c r="I1356">
        <v>6</v>
      </c>
      <c r="J1356">
        <v>2019</v>
      </c>
      <c r="K1356">
        <v>0</v>
      </c>
      <c r="L1356" s="1" t="s">
        <v>12</v>
      </c>
    </row>
    <row r="1357" spans="1:12" x14ac:dyDescent="0.45">
      <c r="A1357" s="1" t="s">
        <v>51</v>
      </c>
      <c r="B1357">
        <v>2020</v>
      </c>
      <c r="C1357">
        <v>12</v>
      </c>
      <c r="D1357">
        <v>289789.06</v>
      </c>
      <c r="E1357">
        <v>60088</v>
      </c>
      <c r="F1357">
        <v>0</v>
      </c>
      <c r="G1357" s="2">
        <v>43947</v>
      </c>
      <c r="H1357">
        <v>17</v>
      </c>
      <c r="I1357">
        <v>4</v>
      </c>
      <c r="J1357">
        <v>2020</v>
      </c>
      <c r="K1357">
        <v>0</v>
      </c>
      <c r="L1357" s="1" t="s">
        <v>50</v>
      </c>
    </row>
    <row r="1358" spans="1:12" x14ac:dyDescent="0.45">
      <c r="A1358" s="1" t="s">
        <v>51</v>
      </c>
      <c r="B1358">
        <v>2020</v>
      </c>
      <c r="C1358">
        <v>38</v>
      </c>
      <c r="D1358">
        <v>308420.83</v>
      </c>
      <c r="E1358">
        <v>63451</v>
      </c>
      <c r="F1358">
        <v>0</v>
      </c>
      <c r="G1358" s="2">
        <v>44129</v>
      </c>
      <c r="H1358">
        <v>43</v>
      </c>
      <c r="I1358">
        <v>10</v>
      </c>
      <c r="J1358">
        <v>2020</v>
      </c>
      <c r="K1358">
        <v>0</v>
      </c>
      <c r="L1358" s="1" t="s">
        <v>50</v>
      </c>
    </row>
    <row r="1359" spans="1:12" x14ac:dyDescent="0.45">
      <c r="A1359" s="1" t="s">
        <v>27</v>
      </c>
      <c r="B1359">
        <v>2020</v>
      </c>
      <c r="C1359">
        <v>8</v>
      </c>
      <c r="D1359">
        <v>0</v>
      </c>
      <c r="E1359">
        <v>0</v>
      </c>
      <c r="F1359">
        <v>0</v>
      </c>
      <c r="G1359" s="2">
        <v>43919</v>
      </c>
      <c r="H1359">
        <v>13</v>
      </c>
      <c r="I1359">
        <v>3</v>
      </c>
      <c r="J1359">
        <v>2020</v>
      </c>
      <c r="K1359">
        <v>0</v>
      </c>
      <c r="L1359" s="1" t="s">
        <v>26</v>
      </c>
    </row>
    <row r="1360" spans="1:12" x14ac:dyDescent="0.45">
      <c r="A1360" s="1" t="s">
        <v>73</v>
      </c>
      <c r="B1360">
        <v>2018</v>
      </c>
      <c r="C1360">
        <v>20</v>
      </c>
      <c r="D1360">
        <v>0</v>
      </c>
      <c r="E1360">
        <v>0</v>
      </c>
      <c r="F1360">
        <v>0</v>
      </c>
      <c r="G1360" s="2">
        <v>43268</v>
      </c>
      <c r="H1360">
        <v>24</v>
      </c>
      <c r="I1360">
        <v>6</v>
      </c>
      <c r="J1360">
        <v>2018</v>
      </c>
      <c r="K1360">
        <v>0</v>
      </c>
      <c r="L1360" s="1"/>
    </row>
    <row r="1361" spans="1:12" x14ac:dyDescent="0.45">
      <c r="A1361" s="1" t="s">
        <v>73</v>
      </c>
      <c r="B1361">
        <v>2018</v>
      </c>
      <c r="C1361">
        <v>30</v>
      </c>
      <c r="D1361">
        <v>0</v>
      </c>
      <c r="E1361">
        <v>0</v>
      </c>
      <c r="F1361">
        <v>0</v>
      </c>
      <c r="G1361" s="2">
        <v>43338</v>
      </c>
      <c r="H1361">
        <v>34</v>
      </c>
      <c r="I1361">
        <v>8</v>
      </c>
      <c r="J1361">
        <v>2018</v>
      </c>
      <c r="K1361">
        <v>0</v>
      </c>
      <c r="L1361" s="1"/>
    </row>
    <row r="1362" spans="1:12" x14ac:dyDescent="0.45">
      <c r="A1362" s="1" t="s">
        <v>23</v>
      </c>
      <c r="B1362">
        <v>2018</v>
      </c>
      <c r="C1362">
        <v>6</v>
      </c>
      <c r="D1362">
        <v>11033.04</v>
      </c>
      <c r="E1362">
        <v>516</v>
      </c>
      <c r="F1362">
        <v>0</v>
      </c>
      <c r="G1362" s="2">
        <v>43170</v>
      </c>
      <c r="H1362">
        <v>10</v>
      </c>
      <c r="I1362">
        <v>3</v>
      </c>
      <c r="J1362">
        <v>2018</v>
      </c>
      <c r="K1362">
        <v>0</v>
      </c>
      <c r="L1362" s="1" t="s">
        <v>22</v>
      </c>
    </row>
    <row r="1363" spans="1:12" x14ac:dyDescent="0.45">
      <c r="A1363" s="1" t="s">
        <v>41</v>
      </c>
      <c r="B1363">
        <v>2020</v>
      </c>
      <c r="C1363">
        <v>25</v>
      </c>
      <c r="D1363">
        <v>1178590.97</v>
      </c>
      <c r="E1363">
        <v>385034</v>
      </c>
      <c r="F1363">
        <v>0</v>
      </c>
      <c r="G1363" s="2">
        <v>44038</v>
      </c>
      <c r="H1363">
        <v>30</v>
      </c>
      <c r="I1363">
        <v>7</v>
      </c>
      <c r="J1363">
        <v>2020</v>
      </c>
      <c r="K1363">
        <v>0</v>
      </c>
      <c r="L1363" s="1" t="s">
        <v>40</v>
      </c>
    </row>
    <row r="1364" spans="1:12" x14ac:dyDescent="0.45">
      <c r="A1364" s="1" t="s">
        <v>21</v>
      </c>
      <c r="B1364">
        <v>2020</v>
      </c>
      <c r="C1364">
        <v>12</v>
      </c>
      <c r="D1364">
        <v>24682442.329999998</v>
      </c>
      <c r="E1364">
        <v>3258020</v>
      </c>
      <c r="F1364">
        <v>0</v>
      </c>
      <c r="G1364" s="2">
        <v>43947</v>
      </c>
      <c r="H1364">
        <v>17</v>
      </c>
      <c r="I1364">
        <v>4</v>
      </c>
      <c r="J1364">
        <v>2020</v>
      </c>
      <c r="K1364">
        <v>0</v>
      </c>
      <c r="L1364" s="1" t="s">
        <v>20</v>
      </c>
    </row>
    <row r="1365" spans="1:12" x14ac:dyDescent="0.45">
      <c r="A1365" s="1" t="s">
        <v>41</v>
      </c>
      <c r="B1365">
        <v>2019</v>
      </c>
      <c r="C1365">
        <v>48</v>
      </c>
      <c r="D1365">
        <v>770630.47</v>
      </c>
      <c r="E1365">
        <v>237833</v>
      </c>
      <c r="F1365">
        <v>0</v>
      </c>
      <c r="G1365" s="2">
        <v>43835</v>
      </c>
      <c r="H1365">
        <v>1</v>
      </c>
      <c r="I1365">
        <v>1</v>
      </c>
      <c r="J1365">
        <v>2020</v>
      </c>
      <c r="K1365">
        <v>1</v>
      </c>
      <c r="L1365" s="1" t="s">
        <v>40</v>
      </c>
    </row>
    <row r="1366" spans="1:12" x14ac:dyDescent="0.45">
      <c r="A1366" s="1" t="s">
        <v>47</v>
      </c>
      <c r="B1366">
        <v>2018</v>
      </c>
      <c r="C1366">
        <v>12</v>
      </c>
      <c r="D1366">
        <v>2271959.71</v>
      </c>
      <c r="E1366">
        <v>519053</v>
      </c>
      <c r="F1366">
        <v>0</v>
      </c>
      <c r="G1366" s="2">
        <v>43212</v>
      </c>
      <c r="H1366">
        <v>16</v>
      </c>
      <c r="I1366">
        <v>4</v>
      </c>
      <c r="J1366">
        <v>2018</v>
      </c>
      <c r="K1366">
        <v>0</v>
      </c>
      <c r="L1366" s="1" t="s">
        <v>46</v>
      </c>
    </row>
    <row r="1367" spans="1:12" x14ac:dyDescent="0.45">
      <c r="A1367" s="1" t="s">
        <v>47</v>
      </c>
      <c r="B1367">
        <v>2018</v>
      </c>
      <c r="C1367">
        <v>17</v>
      </c>
      <c r="D1367">
        <v>3270314.65</v>
      </c>
      <c r="E1367">
        <v>751363</v>
      </c>
      <c r="F1367">
        <v>0</v>
      </c>
      <c r="G1367" s="2">
        <v>43247</v>
      </c>
      <c r="H1367">
        <v>21</v>
      </c>
      <c r="I1367">
        <v>5</v>
      </c>
      <c r="J1367">
        <v>2018</v>
      </c>
      <c r="K1367">
        <v>0</v>
      </c>
      <c r="L1367" s="1" t="s">
        <v>46</v>
      </c>
    </row>
    <row r="1368" spans="1:12" x14ac:dyDescent="0.45">
      <c r="A1368" s="1" t="s">
        <v>49</v>
      </c>
      <c r="B1368">
        <v>2020</v>
      </c>
      <c r="C1368">
        <v>4</v>
      </c>
      <c r="D1368">
        <v>2787846.17</v>
      </c>
      <c r="E1368">
        <v>887863</v>
      </c>
      <c r="F1368">
        <v>0</v>
      </c>
      <c r="G1368" s="2">
        <v>43891</v>
      </c>
      <c r="H1368">
        <v>9</v>
      </c>
      <c r="I1368">
        <v>2</v>
      </c>
      <c r="J1368">
        <v>2020</v>
      </c>
      <c r="K1368">
        <v>0</v>
      </c>
      <c r="L1368" s="1" t="s">
        <v>48</v>
      </c>
    </row>
    <row r="1369" spans="1:12" x14ac:dyDescent="0.45">
      <c r="A1369" s="1" t="s">
        <v>45</v>
      </c>
      <c r="B1369">
        <v>2018</v>
      </c>
      <c r="C1369">
        <v>25</v>
      </c>
      <c r="D1369">
        <v>6678.77</v>
      </c>
      <c r="E1369">
        <v>1028</v>
      </c>
      <c r="F1369">
        <v>0</v>
      </c>
      <c r="G1369" s="2">
        <v>43303</v>
      </c>
      <c r="H1369">
        <v>29</v>
      </c>
      <c r="I1369">
        <v>7</v>
      </c>
      <c r="J1369">
        <v>2018</v>
      </c>
      <c r="K1369">
        <v>0</v>
      </c>
      <c r="L1369" s="1" t="s">
        <v>44</v>
      </c>
    </row>
    <row r="1370" spans="1:12" x14ac:dyDescent="0.45">
      <c r="A1370" s="1" t="s">
        <v>19</v>
      </c>
      <c r="B1370">
        <v>2020</v>
      </c>
      <c r="C1370">
        <v>28</v>
      </c>
      <c r="D1370">
        <v>33923.730000000003</v>
      </c>
      <c r="E1370">
        <v>4014</v>
      </c>
      <c r="F1370">
        <v>0</v>
      </c>
      <c r="G1370" s="2">
        <v>44059</v>
      </c>
      <c r="H1370">
        <v>33</v>
      </c>
      <c r="I1370">
        <v>8</v>
      </c>
      <c r="J1370">
        <v>2020</v>
      </c>
      <c r="K1370">
        <v>0</v>
      </c>
      <c r="L1370" s="1" t="s">
        <v>18</v>
      </c>
    </row>
    <row r="1371" spans="1:12" x14ac:dyDescent="0.45">
      <c r="A1371" s="1" t="s">
        <v>15</v>
      </c>
      <c r="B1371">
        <v>2020</v>
      </c>
      <c r="C1371">
        <v>31</v>
      </c>
      <c r="D1371">
        <v>-30</v>
      </c>
      <c r="E1371">
        <v>0</v>
      </c>
      <c r="F1371">
        <v>0</v>
      </c>
      <c r="G1371" s="2">
        <v>44080</v>
      </c>
      <c r="H1371">
        <v>36</v>
      </c>
      <c r="I1371">
        <v>9</v>
      </c>
      <c r="J1371">
        <v>2020</v>
      </c>
      <c r="K1371">
        <v>0</v>
      </c>
      <c r="L1371" s="1" t="s">
        <v>14</v>
      </c>
    </row>
    <row r="1372" spans="1:12" x14ac:dyDescent="0.45">
      <c r="A1372" s="1" t="s">
        <v>51</v>
      </c>
      <c r="B1372">
        <v>2020</v>
      </c>
      <c r="C1372">
        <v>45</v>
      </c>
      <c r="D1372">
        <v>289326.03999999998</v>
      </c>
      <c r="E1372">
        <v>60798</v>
      </c>
      <c r="F1372">
        <v>0</v>
      </c>
      <c r="G1372" s="2">
        <v>44178</v>
      </c>
      <c r="H1372">
        <v>50</v>
      </c>
      <c r="I1372">
        <v>12</v>
      </c>
      <c r="J1372">
        <v>2020</v>
      </c>
      <c r="K1372">
        <v>0</v>
      </c>
      <c r="L1372" s="1" t="s">
        <v>50</v>
      </c>
    </row>
    <row r="1373" spans="1:12" x14ac:dyDescent="0.45">
      <c r="A1373" s="1" t="s">
        <v>39</v>
      </c>
      <c r="B1373">
        <v>2020</v>
      </c>
      <c r="C1373">
        <v>19</v>
      </c>
      <c r="D1373">
        <v>0</v>
      </c>
      <c r="E1373">
        <v>0</v>
      </c>
      <c r="F1373">
        <v>0</v>
      </c>
      <c r="G1373" s="2">
        <v>43996</v>
      </c>
      <c r="H1373">
        <v>24</v>
      </c>
      <c r="I1373">
        <v>6</v>
      </c>
      <c r="J1373">
        <v>2020</v>
      </c>
      <c r="K1373">
        <v>0</v>
      </c>
      <c r="L1373" s="1" t="s">
        <v>38</v>
      </c>
    </row>
    <row r="1374" spans="1:12" x14ac:dyDescent="0.45">
      <c r="A1374" s="1" t="s">
        <v>39</v>
      </c>
      <c r="B1374">
        <v>2019</v>
      </c>
      <c r="C1374">
        <v>45</v>
      </c>
      <c r="D1374">
        <v>9641.25</v>
      </c>
      <c r="E1374">
        <v>9</v>
      </c>
      <c r="F1374">
        <v>0</v>
      </c>
      <c r="G1374" s="2">
        <v>43814</v>
      </c>
      <c r="H1374">
        <v>50</v>
      </c>
      <c r="I1374">
        <v>12</v>
      </c>
      <c r="J1374">
        <v>2019</v>
      </c>
      <c r="K1374">
        <v>0</v>
      </c>
      <c r="L1374" s="1" t="s">
        <v>38</v>
      </c>
    </row>
    <row r="1375" spans="1:12" x14ac:dyDescent="0.45">
      <c r="A1375" s="1" t="s">
        <v>72</v>
      </c>
      <c r="B1375">
        <v>2020</v>
      </c>
      <c r="C1375">
        <v>32</v>
      </c>
      <c r="D1375">
        <v>-89.96</v>
      </c>
      <c r="E1375">
        <v>-2</v>
      </c>
      <c r="F1375">
        <v>0</v>
      </c>
      <c r="G1375" s="2">
        <v>44087</v>
      </c>
      <c r="H1375">
        <v>37</v>
      </c>
      <c r="I1375">
        <v>9</v>
      </c>
      <c r="J1375">
        <v>2020</v>
      </c>
      <c r="K1375">
        <v>0</v>
      </c>
      <c r="L1375" s="1"/>
    </row>
    <row r="1376" spans="1:12" x14ac:dyDescent="0.45">
      <c r="A1376" s="1" t="s">
        <v>17</v>
      </c>
      <c r="B1376">
        <v>2018</v>
      </c>
      <c r="C1376">
        <v>14</v>
      </c>
      <c r="D1376">
        <v>594.84</v>
      </c>
      <c r="E1376">
        <v>3</v>
      </c>
      <c r="F1376">
        <v>0</v>
      </c>
      <c r="G1376" s="2">
        <v>43226</v>
      </c>
      <c r="H1376">
        <v>18</v>
      </c>
      <c r="I1376">
        <v>4</v>
      </c>
      <c r="J1376">
        <v>2018</v>
      </c>
      <c r="K1376">
        <v>0</v>
      </c>
      <c r="L1376" s="1" t="s">
        <v>16</v>
      </c>
    </row>
    <row r="1377" spans="1:12" x14ac:dyDescent="0.45">
      <c r="A1377" s="1" t="s">
        <v>31</v>
      </c>
      <c r="B1377">
        <v>2018</v>
      </c>
      <c r="C1377">
        <v>31</v>
      </c>
      <c r="D1377">
        <v>207300.11</v>
      </c>
      <c r="E1377">
        <v>51316</v>
      </c>
      <c r="F1377">
        <v>0</v>
      </c>
      <c r="G1377" s="2">
        <v>43345</v>
      </c>
      <c r="H1377">
        <v>35</v>
      </c>
      <c r="I1377">
        <v>8</v>
      </c>
      <c r="J1377">
        <v>2018</v>
      </c>
      <c r="K1377">
        <v>0</v>
      </c>
      <c r="L1377" s="1" t="s">
        <v>30</v>
      </c>
    </row>
    <row r="1378" spans="1:12" x14ac:dyDescent="0.45">
      <c r="A1378" s="1" t="s">
        <v>41</v>
      </c>
      <c r="B1378">
        <v>2018</v>
      </c>
      <c r="C1378">
        <v>32</v>
      </c>
      <c r="D1378">
        <v>837220.27</v>
      </c>
      <c r="E1378">
        <v>264142</v>
      </c>
      <c r="F1378">
        <v>0</v>
      </c>
      <c r="G1378" s="2">
        <v>43352</v>
      </c>
      <c r="H1378">
        <v>36</v>
      </c>
      <c r="I1378">
        <v>9</v>
      </c>
      <c r="J1378">
        <v>2018</v>
      </c>
      <c r="K1378">
        <v>0</v>
      </c>
      <c r="L1378" s="1" t="s">
        <v>40</v>
      </c>
    </row>
    <row r="1379" spans="1:12" x14ac:dyDescent="0.45">
      <c r="A1379" s="1" t="s">
        <v>41</v>
      </c>
      <c r="B1379">
        <v>2018</v>
      </c>
      <c r="C1379">
        <v>26</v>
      </c>
      <c r="D1379">
        <v>791941.55</v>
      </c>
      <c r="E1379">
        <v>255711</v>
      </c>
      <c r="F1379">
        <v>0</v>
      </c>
      <c r="G1379" s="2">
        <v>43310</v>
      </c>
      <c r="H1379">
        <v>30</v>
      </c>
      <c r="I1379">
        <v>7</v>
      </c>
      <c r="J1379">
        <v>2018</v>
      </c>
      <c r="K1379">
        <v>0</v>
      </c>
      <c r="L1379" s="1" t="s">
        <v>40</v>
      </c>
    </row>
    <row r="1380" spans="1:12" x14ac:dyDescent="0.45">
      <c r="A1380" s="1" t="s">
        <v>49</v>
      </c>
      <c r="B1380">
        <v>2020</v>
      </c>
      <c r="C1380">
        <v>11</v>
      </c>
      <c r="D1380">
        <v>5520900.8600000003</v>
      </c>
      <c r="E1380">
        <v>1497781</v>
      </c>
      <c r="F1380">
        <v>0</v>
      </c>
      <c r="G1380" s="2">
        <v>43940</v>
      </c>
      <c r="H1380">
        <v>16</v>
      </c>
      <c r="I1380">
        <v>4</v>
      </c>
      <c r="J1380">
        <v>2020</v>
      </c>
      <c r="K1380">
        <v>0</v>
      </c>
      <c r="L1380" s="1" t="s">
        <v>48</v>
      </c>
    </row>
    <row r="1381" spans="1:12" x14ac:dyDescent="0.45">
      <c r="A1381" s="1" t="s">
        <v>37</v>
      </c>
      <c r="B1381">
        <v>2019</v>
      </c>
      <c r="C1381">
        <v>30</v>
      </c>
      <c r="D1381">
        <v>22647.74</v>
      </c>
      <c r="E1381">
        <v>4778</v>
      </c>
      <c r="F1381">
        <v>0</v>
      </c>
      <c r="G1381" s="2">
        <v>43709</v>
      </c>
      <c r="H1381">
        <v>35</v>
      </c>
      <c r="I1381">
        <v>8</v>
      </c>
      <c r="J1381">
        <v>2019</v>
      </c>
      <c r="K1381">
        <v>0</v>
      </c>
      <c r="L1381" s="1" t="s">
        <v>36</v>
      </c>
    </row>
    <row r="1382" spans="1:12" x14ac:dyDescent="0.45">
      <c r="A1382" s="1" t="s">
        <v>45</v>
      </c>
      <c r="B1382">
        <v>2019</v>
      </c>
      <c r="C1382">
        <v>44</v>
      </c>
      <c r="D1382">
        <v>5793.33</v>
      </c>
      <c r="E1382">
        <v>1156</v>
      </c>
      <c r="F1382">
        <v>0</v>
      </c>
      <c r="G1382" s="2">
        <v>43807</v>
      </c>
      <c r="H1382">
        <v>49</v>
      </c>
      <c r="I1382">
        <v>12</v>
      </c>
      <c r="J1382">
        <v>2019</v>
      </c>
      <c r="K1382">
        <v>0</v>
      </c>
      <c r="L1382" s="1" t="s">
        <v>44</v>
      </c>
    </row>
    <row r="1383" spans="1:12" x14ac:dyDescent="0.45">
      <c r="A1383" s="1" t="s">
        <v>37</v>
      </c>
      <c r="B1383">
        <v>2020</v>
      </c>
      <c r="C1383">
        <v>26</v>
      </c>
      <c r="D1383">
        <v>36531.019999999997</v>
      </c>
      <c r="E1383">
        <v>7315</v>
      </c>
      <c r="F1383">
        <v>0</v>
      </c>
      <c r="G1383" s="2">
        <v>44045</v>
      </c>
      <c r="H1383">
        <v>31</v>
      </c>
      <c r="I1383">
        <v>7</v>
      </c>
      <c r="J1383">
        <v>2020</v>
      </c>
      <c r="K1383">
        <v>0</v>
      </c>
      <c r="L1383" s="1" t="s">
        <v>36</v>
      </c>
    </row>
    <row r="1384" spans="1:12" x14ac:dyDescent="0.45">
      <c r="A1384" s="1" t="s">
        <v>19</v>
      </c>
      <c r="B1384">
        <v>2019</v>
      </c>
      <c r="C1384">
        <v>8</v>
      </c>
      <c r="D1384">
        <v>9589.25</v>
      </c>
      <c r="E1384">
        <v>760</v>
      </c>
      <c r="F1384">
        <v>0</v>
      </c>
      <c r="G1384" s="2">
        <v>43555</v>
      </c>
      <c r="H1384">
        <v>13</v>
      </c>
      <c r="I1384">
        <v>3</v>
      </c>
      <c r="J1384">
        <v>2019</v>
      </c>
      <c r="K1384">
        <v>0</v>
      </c>
      <c r="L1384" s="1" t="s">
        <v>18</v>
      </c>
    </row>
    <row r="1385" spans="1:12" x14ac:dyDescent="0.45">
      <c r="A1385" s="1" t="s">
        <v>51</v>
      </c>
      <c r="B1385">
        <v>2018</v>
      </c>
      <c r="C1385">
        <v>31</v>
      </c>
      <c r="D1385">
        <v>22783.31</v>
      </c>
      <c r="E1385">
        <v>3731</v>
      </c>
      <c r="F1385">
        <v>0</v>
      </c>
      <c r="G1385" s="2">
        <v>43345</v>
      </c>
      <c r="H1385">
        <v>35</v>
      </c>
      <c r="I1385">
        <v>8</v>
      </c>
      <c r="J1385">
        <v>2018</v>
      </c>
      <c r="K1385">
        <v>0</v>
      </c>
      <c r="L1385" s="1" t="s">
        <v>50</v>
      </c>
    </row>
    <row r="1386" spans="1:12" x14ac:dyDescent="0.45">
      <c r="A1386" s="1" t="s">
        <v>3</v>
      </c>
      <c r="B1386">
        <v>2018</v>
      </c>
      <c r="C1386">
        <v>25</v>
      </c>
      <c r="D1386">
        <v>374.95</v>
      </c>
      <c r="E1386">
        <v>5</v>
      </c>
      <c r="F1386">
        <v>0</v>
      </c>
      <c r="G1386" s="2">
        <v>43303</v>
      </c>
      <c r="H1386">
        <v>29</v>
      </c>
      <c r="I1386">
        <v>7</v>
      </c>
      <c r="J1386">
        <v>2018</v>
      </c>
      <c r="K1386">
        <v>0</v>
      </c>
      <c r="L1386" s="1" t="s">
        <v>2</v>
      </c>
    </row>
    <row r="1387" spans="1:12" x14ac:dyDescent="0.45">
      <c r="A1387" s="1" t="s">
        <v>39</v>
      </c>
      <c r="B1387">
        <v>2021</v>
      </c>
      <c r="C1387">
        <v>1</v>
      </c>
      <c r="D1387">
        <v>0</v>
      </c>
      <c r="E1387">
        <v>0</v>
      </c>
      <c r="F1387">
        <v>427</v>
      </c>
      <c r="G1387" s="2">
        <v>44234</v>
      </c>
      <c r="H1387">
        <v>6</v>
      </c>
      <c r="I1387">
        <v>2</v>
      </c>
      <c r="J1387">
        <v>2021</v>
      </c>
      <c r="K1387">
        <v>1</v>
      </c>
      <c r="L1387" s="1" t="s">
        <v>38</v>
      </c>
    </row>
    <row r="1388" spans="1:12" x14ac:dyDescent="0.45">
      <c r="A1388" s="1" t="s">
        <v>13</v>
      </c>
      <c r="B1388">
        <v>2020</v>
      </c>
      <c r="C1388">
        <v>50</v>
      </c>
      <c r="D1388">
        <v>8251.9</v>
      </c>
      <c r="E1388">
        <v>141</v>
      </c>
      <c r="F1388">
        <v>558</v>
      </c>
      <c r="G1388" s="2">
        <v>44213</v>
      </c>
      <c r="H1388">
        <v>3</v>
      </c>
      <c r="I1388">
        <v>1</v>
      </c>
      <c r="J1388">
        <v>2021</v>
      </c>
      <c r="K1388">
        <v>1</v>
      </c>
      <c r="L1388" s="1" t="s">
        <v>12</v>
      </c>
    </row>
    <row r="1389" spans="1:12" x14ac:dyDescent="0.45">
      <c r="A1389" s="1" t="s">
        <v>21</v>
      </c>
      <c r="B1389">
        <v>2019</v>
      </c>
      <c r="C1389">
        <v>49</v>
      </c>
      <c r="D1389">
        <v>8011835.96</v>
      </c>
      <c r="E1389">
        <v>1123077</v>
      </c>
      <c r="F1389">
        <v>0</v>
      </c>
      <c r="G1389" s="2">
        <v>43842</v>
      </c>
      <c r="H1389">
        <v>2</v>
      </c>
      <c r="I1389">
        <v>1</v>
      </c>
      <c r="J1389">
        <v>2020</v>
      </c>
      <c r="K1389">
        <v>1</v>
      </c>
      <c r="L1389" s="1" t="s">
        <v>20</v>
      </c>
    </row>
    <row r="1390" spans="1:12" x14ac:dyDescent="0.45">
      <c r="A1390" s="1" t="s">
        <v>21</v>
      </c>
      <c r="B1390">
        <v>2019</v>
      </c>
      <c r="C1390">
        <v>37</v>
      </c>
      <c r="D1390">
        <v>12727195.17</v>
      </c>
      <c r="E1390">
        <v>1677813</v>
      </c>
      <c r="F1390">
        <v>0</v>
      </c>
      <c r="G1390" s="2">
        <v>43758</v>
      </c>
      <c r="H1390">
        <v>42</v>
      </c>
      <c r="I1390">
        <v>10</v>
      </c>
      <c r="J1390">
        <v>2019</v>
      </c>
      <c r="K1390">
        <v>0</v>
      </c>
      <c r="L1390" s="1" t="s">
        <v>20</v>
      </c>
    </row>
    <row r="1391" spans="1:12" x14ac:dyDescent="0.45">
      <c r="A1391" s="1" t="s">
        <v>47</v>
      </c>
      <c r="B1391">
        <v>2018</v>
      </c>
      <c r="C1391">
        <v>5</v>
      </c>
      <c r="D1391">
        <v>1263171.73</v>
      </c>
      <c r="E1391">
        <v>297995</v>
      </c>
      <c r="F1391">
        <v>0</v>
      </c>
      <c r="G1391" s="2">
        <v>43163</v>
      </c>
      <c r="H1391">
        <v>9</v>
      </c>
      <c r="I1391">
        <v>2</v>
      </c>
      <c r="J1391">
        <v>2018</v>
      </c>
      <c r="K1391">
        <v>0</v>
      </c>
      <c r="L1391" s="1" t="s">
        <v>46</v>
      </c>
    </row>
    <row r="1392" spans="1:12" x14ac:dyDescent="0.45">
      <c r="A1392" s="1" t="s">
        <v>49</v>
      </c>
      <c r="B1392">
        <v>2018</v>
      </c>
      <c r="C1392">
        <v>12</v>
      </c>
      <c r="D1392">
        <v>3973317.65</v>
      </c>
      <c r="E1392">
        <v>1084926</v>
      </c>
      <c r="F1392">
        <v>0</v>
      </c>
      <c r="G1392" s="2">
        <v>43212</v>
      </c>
      <c r="H1392">
        <v>16</v>
      </c>
      <c r="I1392">
        <v>4</v>
      </c>
      <c r="J1392">
        <v>2018</v>
      </c>
      <c r="K1392">
        <v>0</v>
      </c>
      <c r="L1392" s="1" t="s">
        <v>48</v>
      </c>
    </row>
    <row r="1393" spans="1:12" x14ac:dyDescent="0.45">
      <c r="A1393" s="1" t="s">
        <v>45</v>
      </c>
      <c r="B1393">
        <v>2020</v>
      </c>
      <c r="C1393">
        <v>44</v>
      </c>
      <c r="D1393">
        <v>58375.03</v>
      </c>
      <c r="E1393">
        <v>14653</v>
      </c>
      <c r="F1393">
        <v>0</v>
      </c>
      <c r="G1393" s="2">
        <v>44171</v>
      </c>
      <c r="H1393">
        <v>49</v>
      </c>
      <c r="I1393">
        <v>12</v>
      </c>
      <c r="J1393">
        <v>2020</v>
      </c>
      <c r="K1393">
        <v>0</v>
      </c>
      <c r="L1393" s="1" t="s">
        <v>44</v>
      </c>
    </row>
    <row r="1394" spans="1:12" x14ac:dyDescent="0.45">
      <c r="A1394" s="1" t="s">
        <v>19</v>
      </c>
      <c r="B1394">
        <v>2020</v>
      </c>
      <c r="C1394">
        <v>14</v>
      </c>
      <c r="D1394">
        <v>37226.74</v>
      </c>
      <c r="E1394">
        <v>2420</v>
      </c>
      <c r="F1394">
        <v>0</v>
      </c>
      <c r="G1394" s="2">
        <v>43961</v>
      </c>
      <c r="H1394">
        <v>19</v>
      </c>
      <c r="I1394">
        <v>5</v>
      </c>
      <c r="J1394">
        <v>2020</v>
      </c>
      <c r="K1394">
        <v>0</v>
      </c>
      <c r="L1394" s="1" t="s">
        <v>18</v>
      </c>
    </row>
    <row r="1395" spans="1:12" x14ac:dyDescent="0.45">
      <c r="A1395" s="1" t="s">
        <v>53</v>
      </c>
      <c r="B1395">
        <v>2018</v>
      </c>
      <c r="C1395">
        <v>36</v>
      </c>
      <c r="D1395">
        <v>490</v>
      </c>
      <c r="E1395">
        <v>4</v>
      </c>
      <c r="F1395">
        <v>0</v>
      </c>
      <c r="G1395" s="2">
        <v>43380</v>
      </c>
      <c r="H1395">
        <v>40</v>
      </c>
      <c r="I1395">
        <v>10</v>
      </c>
      <c r="J1395">
        <v>2018</v>
      </c>
      <c r="K1395">
        <v>0</v>
      </c>
      <c r="L1395" s="1" t="s">
        <v>52</v>
      </c>
    </row>
    <row r="1396" spans="1:12" x14ac:dyDescent="0.45">
      <c r="A1396" s="1" t="s">
        <v>5</v>
      </c>
      <c r="B1396">
        <v>2018</v>
      </c>
      <c r="C1396">
        <v>6</v>
      </c>
      <c r="D1396">
        <v>8162.16</v>
      </c>
      <c r="E1396">
        <v>301</v>
      </c>
      <c r="F1396">
        <v>0</v>
      </c>
      <c r="G1396" s="2">
        <v>43170</v>
      </c>
      <c r="H1396">
        <v>10</v>
      </c>
      <c r="I1396">
        <v>3</v>
      </c>
      <c r="J1396">
        <v>2018</v>
      </c>
      <c r="K1396">
        <v>0</v>
      </c>
      <c r="L1396" s="1" t="s">
        <v>4</v>
      </c>
    </row>
    <row r="1397" spans="1:12" x14ac:dyDescent="0.45">
      <c r="A1397" s="1" t="s">
        <v>13</v>
      </c>
      <c r="B1397">
        <v>2018</v>
      </c>
      <c r="C1397">
        <v>45</v>
      </c>
      <c r="D1397">
        <v>4027.87</v>
      </c>
      <c r="E1397">
        <v>64</v>
      </c>
      <c r="F1397">
        <v>0</v>
      </c>
      <c r="G1397" s="2">
        <v>43443</v>
      </c>
      <c r="H1397">
        <v>49</v>
      </c>
      <c r="I1397">
        <v>12</v>
      </c>
      <c r="J1397">
        <v>2018</v>
      </c>
      <c r="K1397">
        <v>0</v>
      </c>
      <c r="L1397" s="1" t="s">
        <v>12</v>
      </c>
    </row>
    <row r="1398" spans="1:12" x14ac:dyDescent="0.45">
      <c r="A1398" s="1" t="s">
        <v>51</v>
      </c>
      <c r="B1398">
        <v>2018</v>
      </c>
      <c r="C1398">
        <v>41</v>
      </c>
      <c r="D1398">
        <v>42601.18</v>
      </c>
      <c r="E1398">
        <v>6698</v>
      </c>
      <c r="F1398">
        <v>0</v>
      </c>
      <c r="G1398" s="2">
        <v>43415</v>
      </c>
      <c r="H1398">
        <v>45</v>
      </c>
      <c r="I1398">
        <v>11</v>
      </c>
      <c r="J1398">
        <v>2018</v>
      </c>
      <c r="K1398">
        <v>0</v>
      </c>
      <c r="L1398" s="1" t="s">
        <v>50</v>
      </c>
    </row>
    <row r="1399" spans="1:12" x14ac:dyDescent="0.45">
      <c r="A1399" s="1" t="s">
        <v>3</v>
      </c>
      <c r="B1399">
        <v>2018</v>
      </c>
      <c r="C1399">
        <v>19</v>
      </c>
      <c r="D1399">
        <v>2099.7199999999998</v>
      </c>
      <c r="E1399">
        <v>28</v>
      </c>
      <c r="F1399">
        <v>0</v>
      </c>
      <c r="G1399" s="2">
        <v>43261</v>
      </c>
      <c r="H1399">
        <v>23</v>
      </c>
      <c r="I1399">
        <v>6</v>
      </c>
      <c r="J1399">
        <v>2018</v>
      </c>
      <c r="K1399">
        <v>0</v>
      </c>
      <c r="L1399" s="1" t="s">
        <v>2</v>
      </c>
    </row>
    <row r="1400" spans="1:12" x14ac:dyDescent="0.45">
      <c r="A1400" s="1" t="s">
        <v>39</v>
      </c>
      <c r="B1400">
        <v>2020</v>
      </c>
      <c r="C1400">
        <v>15</v>
      </c>
      <c r="D1400">
        <v>9641.25</v>
      </c>
      <c r="E1400">
        <v>9</v>
      </c>
      <c r="F1400">
        <v>0</v>
      </c>
      <c r="G1400" s="2">
        <v>43968</v>
      </c>
      <c r="H1400">
        <v>20</v>
      </c>
      <c r="I1400">
        <v>5</v>
      </c>
      <c r="J1400">
        <v>2020</v>
      </c>
      <c r="K1400">
        <v>0</v>
      </c>
      <c r="L1400" s="1" t="s">
        <v>38</v>
      </c>
    </row>
    <row r="1401" spans="1:12" x14ac:dyDescent="0.45">
      <c r="A1401" s="1" t="s">
        <v>15</v>
      </c>
      <c r="B1401">
        <v>2018</v>
      </c>
      <c r="C1401">
        <v>15</v>
      </c>
      <c r="D1401">
        <v>-4.8</v>
      </c>
      <c r="E1401">
        <v>-4</v>
      </c>
      <c r="F1401">
        <v>0</v>
      </c>
      <c r="G1401" s="2">
        <v>43233</v>
      </c>
      <c r="H1401">
        <v>19</v>
      </c>
      <c r="I1401">
        <v>5</v>
      </c>
      <c r="J1401">
        <v>2018</v>
      </c>
      <c r="K1401">
        <v>0</v>
      </c>
      <c r="L1401" s="1" t="s">
        <v>14</v>
      </c>
    </row>
    <row r="1402" spans="1:12" x14ac:dyDescent="0.45">
      <c r="A1402" s="1" t="s">
        <v>39</v>
      </c>
      <c r="B1402">
        <v>2018</v>
      </c>
      <c r="C1402">
        <v>34</v>
      </c>
      <c r="D1402">
        <v>8579.43</v>
      </c>
      <c r="E1402">
        <v>10</v>
      </c>
      <c r="F1402">
        <v>0</v>
      </c>
      <c r="G1402" s="2">
        <v>43366</v>
      </c>
      <c r="H1402">
        <v>38</v>
      </c>
      <c r="I1402">
        <v>9</v>
      </c>
      <c r="J1402">
        <v>2018</v>
      </c>
      <c r="K1402">
        <v>0</v>
      </c>
      <c r="L1402" s="1" t="s">
        <v>38</v>
      </c>
    </row>
    <row r="1403" spans="1:12" x14ac:dyDescent="0.45">
      <c r="A1403" s="1" t="s">
        <v>21</v>
      </c>
      <c r="B1403">
        <v>2019</v>
      </c>
      <c r="C1403">
        <v>12</v>
      </c>
      <c r="D1403">
        <v>17862315.370000001</v>
      </c>
      <c r="E1403">
        <v>2283096</v>
      </c>
      <c r="F1403">
        <v>0</v>
      </c>
      <c r="G1403" s="2">
        <v>43583</v>
      </c>
      <c r="H1403">
        <v>17</v>
      </c>
      <c r="I1403">
        <v>4</v>
      </c>
      <c r="J1403">
        <v>2019</v>
      </c>
      <c r="K1403">
        <v>0</v>
      </c>
      <c r="L1403" s="1" t="s">
        <v>20</v>
      </c>
    </row>
    <row r="1404" spans="1:12" x14ac:dyDescent="0.45">
      <c r="A1404" s="1" t="s">
        <v>31</v>
      </c>
      <c r="B1404">
        <v>2018</v>
      </c>
      <c r="C1404">
        <v>52</v>
      </c>
      <c r="D1404">
        <v>152713.31</v>
      </c>
      <c r="E1404">
        <v>48751</v>
      </c>
      <c r="F1404">
        <v>0</v>
      </c>
      <c r="G1404" s="2">
        <v>43492</v>
      </c>
      <c r="H1404">
        <v>4</v>
      </c>
      <c r="I1404">
        <v>1</v>
      </c>
      <c r="J1404">
        <v>2019</v>
      </c>
      <c r="K1404">
        <v>1</v>
      </c>
      <c r="L1404" s="1" t="s">
        <v>30</v>
      </c>
    </row>
    <row r="1405" spans="1:12" x14ac:dyDescent="0.45">
      <c r="A1405" s="1" t="s">
        <v>9</v>
      </c>
      <c r="B1405">
        <v>2018</v>
      </c>
      <c r="C1405">
        <v>28</v>
      </c>
      <c r="D1405">
        <v>0</v>
      </c>
      <c r="E1405">
        <v>0</v>
      </c>
      <c r="F1405">
        <v>0</v>
      </c>
      <c r="G1405" s="2">
        <v>43324</v>
      </c>
      <c r="H1405">
        <v>32</v>
      </c>
      <c r="I1405">
        <v>8</v>
      </c>
      <c r="J1405">
        <v>2018</v>
      </c>
      <c r="K1405">
        <v>0</v>
      </c>
      <c r="L1405" s="1" t="s">
        <v>8</v>
      </c>
    </row>
    <row r="1406" spans="1:12" x14ac:dyDescent="0.45">
      <c r="A1406" s="1" t="s">
        <v>5</v>
      </c>
      <c r="B1406">
        <v>2018</v>
      </c>
      <c r="C1406">
        <v>1</v>
      </c>
      <c r="D1406">
        <v>229.91</v>
      </c>
      <c r="E1406">
        <v>26</v>
      </c>
      <c r="F1406">
        <v>0</v>
      </c>
      <c r="G1406" s="2">
        <v>43135</v>
      </c>
      <c r="H1406">
        <v>5</v>
      </c>
      <c r="I1406">
        <v>1</v>
      </c>
      <c r="J1406">
        <v>2018</v>
      </c>
      <c r="K1406">
        <v>1</v>
      </c>
      <c r="L1406" s="1" t="s">
        <v>4</v>
      </c>
    </row>
    <row r="1407" spans="1:12" x14ac:dyDescent="0.45">
      <c r="A1407" s="1" t="s">
        <v>5</v>
      </c>
      <c r="B1407">
        <v>2019</v>
      </c>
      <c r="C1407">
        <v>46</v>
      </c>
      <c r="D1407">
        <v>3601.53</v>
      </c>
      <c r="E1407">
        <v>115</v>
      </c>
      <c r="F1407">
        <v>0</v>
      </c>
      <c r="G1407" s="2">
        <v>43821</v>
      </c>
      <c r="H1407">
        <v>51</v>
      </c>
      <c r="I1407">
        <v>12</v>
      </c>
      <c r="J1407">
        <v>2019</v>
      </c>
      <c r="K1407">
        <v>0</v>
      </c>
      <c r="L1407" s="1" t="s">
        <v>4</v>
      </c>
    </row>
    <row r="1408" spans="1:12" x14ac:dyDescent="0.45">
      <c r="A1408" s="1" t="s">
        <v>51</v>
      </c>
      <c r="B1408">
        <v>2018</v>
      </c>
      <c r="C1408">
        <v>36</v>
      </c>
      <c r="D1408">
        <v>30102.58</v>
      </c>
      <c r="E1408">
        <v>4696</v>
      </c>
      <c r="F1408">
        <v>0</v>
      </c>
      <c r="G1408" s="2">
        <v>43380</v>
      </c>
      <c r="H1408">
        <v>40</v>
      </c>
      <c r="I1408">
        <v>10</v>
      </c>
      <c r="J1408">
        <v>2018</v>
      </c>
      <c r="K1408">
        <v>0</v>
      </c>
      <c r="L1408" s="1" t="s">
        <v>50</v>
      </c>
    </row>
    <row r="1409" spans="1:12" x14ac:dyDescent="0.45">
      <c r="A1409" s="1" t="s">
        <v>29</v>
      </c>
      <c r="B1409">
        <v>2018</v>
      </c>
      <c r="C1409">
        <v>17</v>
      </c>
      <c r="D1409">
        <v>3459.35</v>
      </c>
      <c r="E1409">
        <v>53</v>
      </c>
      <c r="F1409">
        <v>0</v>
      </c>
      <c r="G1409" s="2">
        <v>43247</v>
      </c>
      <c r="H1409">
        <v>21</v>
      </c>
      <c r="I1409">
        <v>5</v>
      </c>
      <c r="J1409">
        <v>2018</v>
      </c>
      <c r="K1409">
        <v>0</v>
      </c>
      <c r="L1409" s="1" t="s">
        <v>28</v>
      </c>
    </row>
    <row r="1410" spans="1:12" x14ac:dyDescent="0.45">
      <c r="A1410" s="1" t="s">
        <v>35</v>
      </c>
      <c r="B1410">
        <v>2019</v>
      </c>
      <c r="C1410">
        <v>17</v>
      </c>
      <c r="D1410">
        <v>-97.89</v>
      </c>
      <c r="E1410">
        <v>-7</v>
      </c>
      <c r="F1410">
        <v>0</v>
      </c>
      <c r="G1410" s="2">
        <v>43618</v>
      </c>
      <c r="H1410">
        <v>22</v>
      </c>
      <c r="I1410">
        <v>5</v>
      </c>
      <c r="J1410">
        <v>2019</v>
      </c>
      <c r="K1410">
        <v>0</v>
      </c>
      <c r="L1410" s="1" t="s">
        <v>34</v>
      </c>
    </row>
    <row r="1411" spans="1:12" x14ac:dyDescent="0.45">
      <c r="A1411" s="1" t="s">
        <v>49</v>
      </c>
      <c r="B1411">
        <v>2020</v>
      </c>
      <c r="C1411">
        <v>29</v>
      </c>
      <c r="D1411">
        <v>3441109.37</v>
      </c>
      <c r="E1411">
        <v>870915</v>
      </c>
      <c r="F1411">
        <v>0</v>
      </c>
      <c r="G1411" s="2">
        <v>44066</v>
      </c>
      <c r="H1411">
        <v>34</v>
      </c>
      <c r="I1411">
        <v>8</v>
      </c>
      <c r="J1411">
        <v>2020</v>
      </c>
      <c r="K1411">
        <v>0</v>
      </c>
      <c r="L1411" s="1" t="s">
        <v>48</v>
      </c>
    </row>
    <row r="1412" spans="1:12" x14ac:dyDescent="0.45">
      <c r="A1412" s="1" t="s">
        <v>31</v>
      </c>
      <c r="B1412">
        <v>2020</v>
      </c>
      <c r="C1412">
        <v>46</v>
      </c>
      <c r="D1412">
        <v>371259.68</v>
      </c>
      <c r="E1412">
        <v>68265</v>
      </c>
      <c r="F1412">
        <v>0</v>
      </c>
      <c r="G1412" s="2">
        <v>44185</v>
      </c>
      <c r="H1412">
        <v>51</v>
      </c>
      <c r="I1412">
        <v>12</v>
      </c>
      <c r="J1412">
        <v>2020</v>
      </c>
      <c r="K1412">
        <v>0</v>
      </c>
      <c r="L1412" s="1" t="s">
        <v>30</v>
      </c>
    </row>
    <row r="1413" spans="1:12" x14ac:dyDescent="0.45">
      <c r="A1413" s="1" t="s">
        <v>31</v>
      </c>
      <c r="B1413">
        <v>2017</v>
      </c>
      <c r="C1413">
        <v>50</v>
      </c>
      <c r="D1413">
        <v>162680.38</v>
      </c>
      <c r="E1413">
        <v>19812</v>
      </c>
      <c r="F1413">
        <v>0</v>
      </c>
      <c r="G1413" s="2">
        <v>43114</v>
      </c>
      <c r="H1413">
        <v>2</v>
      </c>
      <c r="I1413">
        <v>1</v>
      </c>
      <c r="J1413">
        <v>2018</v>
      </c>
      <c r="K1413">
        <v>1</v>
      </c>
      <c r="L1413" s="1" t="s">
        <v>30</v>
      </c>
    </row>
    <row r="1414" spans="1:12" x14ac:dyDescent="0.45">
      <c r="A1414" s="1" t="s">
        <v>7</v>
      </c>
      <c r="B1414">
        <v>2019</v>
      </c>
      <c r="C1414">
        <v>51</v>
      </c>
      <c r="D1414">
        <v>34953.68</v>
      </c>
      <c r="E1414">
        <v>2862</v>
      </c>
      <c r="F1414">
        <v>0</v>
      </c>
      <c r="G1414" s="2">
        <v>43856</v>
      </c>
      <c r="H1414">
        <v>4</v>
      </c>
      <c r="I1414">
        <v>1</v>
      </c>
      <c r="J1414">
        <v>2020</v>
      </c>
      <c r="K1414">
        <v>1</v>
      </c>
      <c r="L1414" s="1" t="s">
        <v>6</v>
      </c>
    </row>
    <row r="1415" spans="1:12" x14ac:dyDescent="0.45">
      <c r="A1415" s="1" t="s">
        <v>5</v>
      </c>
      <c r="B1415">
        <v>2017</v>
      </c>
      <c r="C1415">
        <v>49</v>
      </c>
      <c r="D1415">
        <v>2487.8000000000002</v>
      </c>
      <c r="E1415">
        <v>101</v>
      </c>
      <c r="F1415">
        <v>0</v>
      </c>
      <c r="G1415" s="2">
        <v>43107</v>
      </c>
      <c r="H1415">
        <v>1</v>
      </c>
      <c r="I1415">
        <v>1</v>
      </c>
      <c r="J1415">
        <v>2018</v>
      </c>
      <c r="K1415">
        <v>1</v>
      </c>
      <c r="L1415" s="1" t="s">
        <v>4</v>
      </c>
    </row>
    <row r="1416" spans="1:12" x14ac:dyDescent="0.45">
      <c r="A1416" s="1" t="s">
        <v>23</v>
      </c>
      <c r="B1416">
        <v>2019</v>
      </c>
      <c r="C1416">
        <v>32</v>
      </c>
      <c r="D1416">
        <v>59272.74</v>
      </c>
      <c r="E1416">
        <v>7893</v>
      </c>
      <c r="F1416">
        <v>0</v>
      </c>
      <c r="G1416" s="2">
        <v>43723</v>
      </c>
      <c r="H1416">
        <v>37</v>
      </c>
      <c r="I1416">
        <v>9</v>
      </c>
      <c r="J1416">
        <v>2019</v>
      </c>
      <c r="K1416">
        <v>0</v>
      </c>
      <c r="L1416" s="1" t="s">
        <v>22</v>
      </c>
    </row>
    <row r="1417" spans="1:12" x14ac:dyDescent="0.45">
      <c r="A1417" s="1" t="s">
        <v>23</v>
      </c>
      <c r="B1417">
        <v>2019</v>
      </c>
      <c r="C1417">
        <v>51</v>
      </c>
      <c r="D1417">
        <v>30322.97</v>
      </c>
      <c r="E1417">
        <v>3640</v>
      </c>
      <c r="F1417">
        <v>0</v>
      </c>
      <c r="G1417" s="2">
        <v>43856</v>
      </c>
      <c r="H1417">
        <v>4</v>
      </c>
      <c r="I1417">
        <v>1</v>
      </c>
      <c r="J1417">
        <v>2020</v>
      </c>
      <c r="K1417">
        <v>1</v>
      </c>
      <c r="L1417" s="1" t="s">
        <v>22</v>
      </c>
    </row>
    <row r="1418" spans="1:12" x14ac:dyDescent="0.45">
      <c r="A1418" s="1" t="s">
        <v>45</v>
      </c>
      <c r="B1418">
        <v>2020</v>
      </c>
      <c r="C1418">
        <v>52</v>
      </c>
      <c r="D1418">
        <v>21781.15</v>
      </c>
      <c r="E1418">
        <v>3832</v>
      </c>
      <c r="F1418">
        <v>12053</v>
      </c>
      <c r="G1418" s="2">
        <v>44227</v>
      </c>
      <c r="H1418">
        <v>5</v>
      </c>
      <c r="I1418">
        <v>1</v>
      </c>
      <c r="J1418">
        <v>2021</v>
      </c>
      <c r="K1418">
        <v>1</v>
      </c>
      <c r="L1418" s="1" t="s">
        <v>44</v>
      </c>
    </row>
    <row r="1419" spans="1:12" x14ac:dyDescent="0.45">
      <c r="A1419" s="1" t="s">
        <v>47</v>
      </c>
      <c r="B1419">
        <v>2019</v>
      </c>
      <c r="C1419">
        <v>31</v>
      </c>
      <c r="D1419">
        <v>2221905.34</v>
      </c>
      <c r="E1419">
        <v>558655</v>
      </c>
      <c r="F1419">
        <v>0</v>
      </c>
      <c r="G1419" s="2">
        <v>43716</v>
      </c>
      <c r="H1419">
        <v>36</v>
      </c>
      <c r="I1419">
        <v>9</v>
      </c>
      <c r="J1419">
        <v>2019</v>
      </c>
      <c r="K1419">
        <v>0</v>
      </c>
      <c r="L1419" s="1" t="s">
        <v>46</v>
      </c>
    </row>
    <row r="1420" spans="1:12" x14ac:dyDescent="0.45">
      <c r="A1420" s="1" t="s">
        <v>31</v>
      </c>
      <c r="B1420">
        <v>2018</v>
      </c>
      <c r="C1420">
        <v>6</v>
      </c>
      <c r="D1420">
        <v>244795.91</v>
      </c>
      <c r="E1420">
        <v>26416</v>
      </c>
      <c r="F1420">
        <v>0</v>
      </c>
      <c r="G1420" s="2">
        <v>43170</v>
      </c>
      <c r="H1420">
        <v>10</v>
      </c>
      <c r="I1420">
        <v>3</v>
      </c>
      <c r="J1420">
        <v>2018</v>
      </c>
      <c r="K1420">
        <v>0</v>
      </c>
      <c r="L1420" s="1" t="s">
        <v>30</v>
      </c>
    </row>
    <row r="1421" spans="1:12" x14ac:dyDescent="0.45">
      <c r="A1421" s="1" t="s">
        <v>1</v>
      </c>
      <c r="B1421">
        <v>2020</v>
      </c>
      <c r="C1421">
        <v>6</v>
      </c>
      <c r="D1421">
        <v>1543111.03</v>
      </c>
      <c r="E1421">
        <v>137438</v>
      </c>
      <c r="F1421">
        <v>0</v>
      </c>
      <c r="G1421" s="2">
        <v>43905</v>
      </c>
      <c r="H1421">
        <v>11</v>
      </c>
      <c r="I1421">
        <v>3</v>
      </c>
      <c r="J1421">
        <v>2020</v>
      </c>
      <c r="K1421">
        <v>0</v>
      </c>
      <c r="L1421" s="1" t="s">
        <v>0</v>
      </c>
    </row>
    <row r="1422" spans="1:12" x14ac:dyDescent="0.45">
      <c r="A1422" s="1" t="s">
        <v>53</v>
      </c>
      <c r="B1422">
        <v>2020</v>
      </c>
      <c r="C1422">
        <v>28</v>
      </c>
      <c r="D1422">
        <v>57.75</v>
      </c>
      <c r="E1422">
        <v>2</v>
      </c>
      <c r="F1422">
        <v>0</v>
      </c>
      <c r="G1422" s="2">
        <v>44059</v>
      </c>
      <c r="H1422">
        <v>33</v>
      </c>
      <c r="I1422">
        <v>8</v>
      </c>
      <c r="J1422">
        <v>2020</v>
      </c>
      <c r="K1422">
        <v>0</v>
      </c>
      <c r="L1422" s="1" t="s">
        <v>52</v>
      </c>
    </row>
    <row r="1423" spans="1:12" x14ac:dyDescent="0.45">
      <c r="A1423" s="1" t="s">
        <v>5</v>
      </c>
      <c r="B1423">
        <v>2019</v>
      </c>
      <c r="C1423">
        <v>44</v>
      </c>
      <c r="D1423">
        <v>2332.56</v>
      </c>
      <c r="E1423">
        <v>78</v>
      </c>
      <c r="F1423">
        <v>0</v>
      </c>
      <c r="G1423" s="2">
        <v>43807</v>
      </c>
      <c r="H1423">
        <v>49</v>
      </c>
      <c r="I1423">
        <v>12</v>
      </c>
      <c r="J1423">
        <v>2019</v>
      </c>
      <c r="K1423">
        <v>0</v>
      </c>
      <c r="L1423" s="1" t="s">
        <v>4</v>
      </c>
    </row>
    <row r="1424" spans="1:12" x14ac:dyDescent="0.45">
      <c r="A1424" s="1" t="s">
        <v>23</v>
      </c>
      <c r="B1424">
        <v>2018</v>
      </c>
      <c r="C1424">
        <v>41</v>
      </c>
      <c r="D1424">
        <v>22200.93</v>
      </c>
      <c r="E1424">
        <v>1130</v>
      </c>
      <c r="F1424">
        <v>0</v>
      </c>
      <c r="G1424" s="2">
        <v>43415</v>
      </c>
      <c r="H1424">
        <v>45</v>
      </c>
      <c r="I1424">
        <v>11</v>
      </c>
      <c r="J1424">
        <v>2018</v>
      </c>
      <c r="K1424">
        <v>0</v>
      </c>
      <c r="L1424" s="1" t="s">
        <v>22</v>
      </c>
    </row>
    <row r="1425" spans="1:12" x14ac:dyDescent="0.45">
      <c r="A1425" s="1" t="s">
        <v>3</v>
      </c>
      <c r="B1425">
        <v>2020</v>
      </c>
      <c r="C1425">
        <v>10</v>
      </c>
      <c r="D1425">
        <v>0</v>
      </c>
      <c r="E1425">
        <v>0</v>
      </c>
      <c r="F1425">
        <v>0</v>
      </c>
      <c r="G1425" s="2">
        <v>43933</v>
      </c>
      <c r="H1425">
        <v>15</v>
      </c>
      <c r="I1425">
        <v>4</v>
      </c>
      <c r="J1425">
        <v>2020</v>
      </c>
      <c r="K1425">
        <v>0</v>
      </c>
      <c r="L1425" s="1" t="s">
        <v>2</v>
      </c>
    </row>
    <row r="1426" spans="1:12" x14ac:dyDescent="0.45">
      <c r="A1426" s="1" t="s">
        <v>25</v>
      </c>
      <c r="B1426">
        <v>2020</v>
      </c>
      <c r="C1426">
        <v>34</v>
      </c>
      <c r="D1426">
        <v>0</v>
      </c>
      <c r="E1426">
        <v>0</v>
      </c>
      <c r="F1426">
        <v>0</v>
      </c>
      <c r="G1426" s="2">
        <v>44101</v>
      </c>
      <c r="H1426">
        <v>39</v>
      </c>
      <c r="I1426">
        <v>9</v>
      </c>
      <c r="J1426">
        <v>2020</v>
      </c>
      <c r="K1426">
        <v>0</v>
      </c>
      <c r="L1426" s="1" t="s">
        <v>24</v>
      </c>
    </row>
    <row r="1427" spans="1:12" x14ac:dyDescent="0.45">
      <c r="A1427" s="1" t="s">
        <v>39</v>
      </c>
      <c r="B1427">
        <v>2018</v>
      </c>
      <c r="C1427">
        <v>23</v>
      </c>
      <c r="D1427">
        <v>450</v>
      </c>
      <c r="E1427">
        <v>2</v>
      </c>
      <c r="F1427">
        <v>0</v>
      </c>
      <c r="G1427" s="2">
        <v>43289</v>
      </c>
      <c r="H1427">
        <v>27</v>
      </c>
      <c r="I1427">
        <v>7</v>
      </c>
      <c r="J1427">
        <v>2018</v>
      </c>
      <c r="K1427">
        <v>0</v>
      </c>
      <c r="L1427" s="1" t="s">
        <v>38</v>
      </c>
    </row>
    <row r="1428" spans="1:12" x14ac:dyDescent="0.45">
      <c r="A1428" s="1" t="s">
        <v>35</v>
      </c>
      <c r="B1428">
        <v>2019</v>
      </c>
      <c r="C1428">
        <v>6</v>
      </c>
      <c r="D1428">
        <v>-185.97</v>
      </c>
      <c r="E1428">
        <v>-11</v>
      </c>
      <c r="F1428">
        <v>0</v>
      </c>
      <c r="G1428" s="2">
        <v>43541</v>
      </c>
      <c r="H1428">
        <v>11</v>
      </c>
      <c r="I1428">
        <v>3</v>
      </c>
      <c r="J1428">
        <v>2019</v>
      </c>
      <c r="K1428">
        <v>0</v>
      </c>
      <c r="L1428" s="1" t="s">
        <v>34</v>
      </c>
    </row>
    <row r="1429" spans="1:12" x14ac:dyDescent="0.45">
      <c r="A1429" s="1" t="s">
        <v>41</v>
      </c>
      <c r="B1429">
        <v>2020</v>
      </c>
      <c r="C1429">
        <v>48</v>
      </c>
      <c r="D1429">
        <v>1160493.83</v>
      </c>
      <c r="E1429">
        <v>318387</v>
      </c>
      <c r="F1429">
        <v>0</v>
      </c>
      <c r="G1429" s="2">
        <v>44199</v>
      </c>
      <c r="H1429">
        <v>1</v>
      </c>
      <c r="I1429">
        <v>1</v>
      </c>
      <c r="J1429">
        <v>2021</v>
      </c>
      <c r="K1429">
        <v>1</v>
      </c>
      <c r="L1429" s="1" t="s">
        <v>40</v>
      </c>
    </row>
    <row r="1430" spans="1:12" x14ac:dyDescent="0.45">
      <c r="A1430" s="1" t="s">
        <v>49</v>
      </c>
      <c r="B1430">
        <v>2019</v>
      </c>
      <c r="C1430">
        <v>21</v>
      </c>
      <c r="D1430">
        <v>3514198.3</v>
      </c>
      <c r="E1430">
        <v>967183</v>
      </c>
      <c r="F1430">
        <v>0</v>
      </c>
      <c r="G1430" s="2">
        <v>43646</v>
      </c>
      <c r="H1430">
        <v>26</v>
      </c>
      <c r="I1430">
        <v>6</v>
      </c>
      <c r="J1430">
        <v>2019</v>
      </c>
      <c r="K1430">
        <v>0</v>
      </c>
      <c r="L1430" s="1" t="s">
        <v>48</v>
      </c>
    </row>
    <row r="1431" spans="1:12" x14ac:dyDescent="0.45">
      <c r="A1431" s="1" t="s">
        <v>47</v>
      </c>
      <c r="B1431">
        <v>2019</v>
      </c>
      <c r="C1431">
        <v>15</v>
      </c>
      <c r="D1431">
        <v>3009581.12</v>
      </c>
      <c r="E1431">
        <v>701011</v>
      </c>
      <c r="F1431">
        <v>0</v>
      </c>
      <c r="G1431" s="2">
        <v>43604</v>
      </c>
      <c r="H1431">
        <v>20</v>
      </c>
      <c r="I1431">
        <v>5</v>
      </c>
      <c r="J1431">
        <v>2019</v>
      </c>
      <c r="K1431">
        <v>0</v>
      </c>
      <c r="L1431" s="1" t="s">
        <v>46</v>
      </c>
    </row>
    <row r="1432" spans="1:12" x14ac:dyDescent="0.45">
      <c r="A1432" s="1" t="s">
        <v>9</v>
      </c>
      <c r="B1432">
        <v>2018</v>
      </c>
      <c r="C1432">
        <v>51</v>
      </c>
      <c r="D1432">
        <v>0</v>
      </c>
      <c r="E1432">
        <v>0</v>
      </c>
      <c r="F1432">
        <v>0</v>
      </c>
      <c r="G1432" s="2">
        <v>43485</v>
      </c>
      <c r="H1432">
        <v>3</v>
      </c>
      <c r="I1432">
        <v>1</v>
      </c>
      <c r="J1432">
        <v>2019</v>
      </c>
      <c r="K1432">
        <v>1</v>
      </c>
      <c r="L1432" s="1" t="s">
        <v>8</v>
      </c>
    </row>
    <row r="1433" spans="1:12" x14ac:dyDescent="0.45">
      <c r="A1433" s="1" t="s">
        <v>53</v>
      </c>
      <c r="B1433">
        <v>2018</v>
      </c>
      <c r="C1433">
        <v>11</v>
      </c>
      <c r="D1433">
        <v>972.9</v>
      </c>
      <c r="E1433">
        <v>283</v>
      </c>
      <c r="F1433">
        <v>0</v>
      </c>
      <c r="G1433" s="2">
        <v>43205</v>
      </c>
      <c r="H1433">
        <v>15</v>
      </c>
      <c r="I1433">
        <v>4</v>
      </c>
      <c r="J1433">
        <v>2018</v>
      </c>
      <c r="K1433">
        <v>0</v>
      </c>
      <c r="L1433" s="1" t="s">
        <v>52</v>
      </c>
    </row>
    <row r="1434" spans="1:12" x14ac:dyDescent="0.45">
      <c r="A1434" s="1" t="s">
        <v>7</v>
      </c>
      <c r="B1434">
        <v>2020</v>
      </c>
      <c r="C1434">
        <v>35</v>
      </c>
      <c r="D1434">
        <v>42742.04</v>
      </c>
      <c r="E1434">
        <v>3521</v>
      </c>
      <c r="F1434">
        <v>0</v>
      </c>
      <c r="G1434" s="2">
        <v>44108</v>
      </c>
      <c r="H1434">
        <v>40</v>
      </c>
      <c r="I1434">
        <v>10</v>
      </c>
      <c r="J1434">
        <v>2020</v>
      </c>
      <c r="K1434">
        <v>0</v>
      </c>
      <c r="L1434" s="1" t="s">
        <v>6</v>
      </c>
    </row>
    <row r="1435" spans="1:12" x14ac:dyDescent="0.45">
      <c r="A1435" s="1" t="s">
        <v>7</v>
      </c>
      <c r="B1435">
        <v>2019</v>
      </c>
      <c r="C1435">
        <v>37</v>
      </c>
      <c r="D1435">
        <v>38278.410000000003</v>
      </c>
      <c r="E1435">
        <v>3350</v>
      </c>
      <c r="F1435">
        <v>0</v>
      </c>
      <c r="G1435" s="2">
        <v>43758</v>
      </c>
      <c r="H1435">
        <v>42</v>
      </c>
      <c r="I1435">
        <v>10</v>
      </c>
      <c r="J1435">
        <v>2019</v>
      </c>
      <c r="K1435">
        <v>0</v>
      </c>
      <c r="L1435" s="1" t="s">
        <v>6</v>
      </c>
    </row>
    <row r="1436" spans="1:12" x14ac:dyDescent="0.45">
      <c r="A1436" s="1" t="s">
        <v>5</v>
      </c>
      <c r="B1436">
        <v>2020</v>
      </c>
      <c r="C1436">
        <v>44</v>
      </c>
      <c r="D1436">
        <v>4257.68</v>
      </c>
      <c r="E1436">
        <v>146</v>
      </c>
      <c r="F1436">
        <v>0</v>
      </c>
      <c r="G1436" s="2">
        <v>44171</v>
      </c>
      <c r="H1436">
        <v>49</v>
      </c>
      <c r="I1436">
        <v>12</v>
      </c>
      <c r="J1436">
        <v>2020</v>
      </c>
      <c r="K1436">
        <v>0</v>
      </c>
      <c r="L1436" s="1" t="s">
        <v>4</v>
      </c>
    </row>
    <row r="1437" spans="1:12" x14ac:dyDescent="0.45">
      <c r="A1437" s="1" t="s">
        <v>51</v>
      </c>
      <c r="B1437">
        <v>2018</v>
      </c>
      <c r="C1437">
        <v>39</v>
      </c>
      <c r="D1437">
        <v>46819.93</v>
      </c>
      <c r="E1437">
        <v>7811</v>
      </c>
      <c r="F1437">
        <v>0</v>
      </c>
      <c r="G1437" s="2">
        <v>43401</v>
      </c>
      <c r="H1437">
        <v>43</v>
      </c>
      <c r="I1437">
        <v>10</v>
      </c>
      <c r="J1437">
        <v>2018</v>
      </c>
      <c r="K1437">
        <v>0</v>
      </c>
      <c r="L1437" s="1" t="s">
        <v>50</v>
      </c>
    </row>
    <row r="1438" spans="1:12" x14ac:dyDescent="0.45">
      <c r="A1438" s="1" t="s">
        <v>23</v>
      </c>
      <c r="B1438">
        <v>2018</v>
      </c>
      <c r="C1438">
        <v>30</v>
      </c>
      <c r="D1438">
        <v>34051.730000000003</v>
      </c>
      <c r="E1438">
        <v>1831</v>
      </c>
      <c r="F1438">
        <v>0</v>
      </c>
      <c r="G1438" s="2">
        <v>43338</v>
      </c>
      <c r="H1438">
        <v>34</v>
      </c>
      <c r="I1438">
        <v>8</v>
      </c>
      <c r="J1438">
        <v>2018</v>
      </c>
      <c r="K1438">
        <v>0</v>
      </c>
      <c r="L1438" s="1" t="s">
        <v>22</v>
      </c>
    </row>
    <row r="1439" spans="1:12" x14ac:dyDescent="0.45">
      <c r="A1439" s="1" t="s">
        <v>23</v>
      </c>
      <c r="B1439">
        <v>2018</v>
      </c>
      <c r="C1439">
        <v>28</v>
      </c>
      <c r="D1439">
        <v>34416.14</v>
      </c>
      <c r="E1439">
        <v>1842</v>
      </c>
      <c r="F1439">
        <v>0</v>
      </c>
      <c r="G1439" s="2">
        <v>43324</v>
      </c>
      <c r="H1439">
        <v>32</v>
      </c>
      <c r="I1439">
        <v>8</v>
      </c>
      <c r="J1439">
        <v>2018</v>
      </c>
      <c r="K1439">
        <v>0</v>
      </c>
      <c r="L1439" s="1" t="s">
        <v>22</v>
      </c>
    </row>
    <row r="1440" spans="1:12" x14ac:dyDescent="0.45">
      <c r="A1440" s="1" t="s">
        <v>29</v>
      </c>
      <c r="B1440">
        <v>2018</v>
      </c>
      <c r="C1440">
        <v>12</v>
      </c>
      <c r="D1440">
        <v>2307.4899999999998</v>
      </c>
      <c r="E1440">
        <v>44</v>
      </c>
      <c r="F1440">
        <v>0</v>
      </c>
      <c r="G1440" s="2">
        <v>43212</v>
      </c>
      <c r="H1440">
        <v>16</v>
      </c>
      <c r="I1440">
        <v>4</v>
      </c>
      <c r="J1440">
        <v>2018</v>
      </c>
      <c r="K1440">
        <v>0</v>
      </c>
      <c r="L1440" s="1" t="s">
        <v>28</v>
      </c>
    </row>
    <row r="1441" spans="1:12" x14ac:dyDescent="0.45">
      <c r="A1441" s="1" t="s">
        <v>25</v>
      </c>
      <c r="B1441">
        <v>2020</v>
      </c>
      <c r="C1441">
        <v>33</v>
      </c>
      <c r="D1441">
        <v>132</v>
      </c>
      <c r="E1441">
        <v>4</v>
      </c>
      <c r="F1441">
        <v>0</v>
      </c>
      <c r="G1441" s="2">
        <v>44094</v>
      </c>
      <c r="H1441">
        <v>38</v>
      </c>
      <c r="I1441">
        <v>9</v>
      </c>
      <c r="J1441">
        <v>2020</v>
      </c>
      <c r="K1441">
        <v>0</v>
      </c>
      <c r="L1441" s="1" t="s">
        <v>24</v>
      </c>
    </row>
    <row r="1442" spans="1:12" x14ac:dyDescent="0.45">
      <c r="A1442" s="1" t="s">
        <v>35</v>
      </c>
      <c r="B1442">
        <v>2017</v>
      </c>
      <c r="C1442">
        <v>50</v>
      </c>
      <c r="D1442">
        <v>289834.55</v>
      </c>
      <c r="E1442">
        <v>16208</v>
      </c>
      <c r="F1442">
        <v>0</v>
      </c>
      <c r="G1442" s="2">
        <v>43114</v>
      </c>
      <c r="H1442">
        <v>2</v>
      </c>
      <c r="I1442">
        <v>1</v>
      </c>
      <c r="J1442">
        <v>2018</v>
      </c>
      <c r="K1442">
        <v>1</v>
      </c>
      <c r="L1442" s="1" t="s">
        <v>34</v>
      </c>
    </row>
    <row r="1443" spans="1:12" x14ac:dyDescent="0.45">
      <c r="A1443" s="1" t="s">
        <v>21</v>
      </c>
      <c r="B1443">
        <v>2018</v>
      </c>
      <c r="C1443">
        <v>5</v>
      </c>
      <c r="D1443">
        <v>11237228.109999999</v>
      </c>
      <c r="E1443">
        <v>1397191</v>
      </c>
      <c r="F1443">
        <v>0</v>
      </c>
      <c r="G1443" s="2">
        <v>43163</v>
      </c>
      <c r="H1443">
        <v>9</v>
      </c>
      <c r="I1443">
        <v>2</v>
      </c>
      <c r="J1443">
        <v>2018</v>
      </c>
      <c r="K1443">
        <v>0</v>
      </c>
      <c r="L1443" s="1" t="s">
        <v>20</v>
      </c>
    </row>
    <row r="1444" spans="1:12" x14ac:dyDescent="0.45">
      <c r="A1444" s="1" t="s">
        <v>41</v>
      </c>
      <c r="B1444">
        <v>2017</v>
      </c>
      <c r="C1444">
        <v>50</v>
      </c>
      <c r="D1444">
        <v>731379.05</v>
      </c>
      <c r="E1444">
        <v>250665</v>
      </c>
      <c r="F1444">
        <v>0</v>
      </c>
      <c r="G1444" s="2">
        <v>43114</v>
      </c>
      <c r="H1444">
        <v>2</v>
      </c>
      <c r="I1444">
        <v>1</v>
      </c>
      <c r="J1444">
        <v>2018</v>
      </c>
      <c r="K1444">
        <v>1</v>
      </c>
      <c r="L1444" s="1" t="s">
        <v>40</v>
      </c>
    </row>
    <row r="1445" spans="1:12" x14ac:dyDescent="0.45">
      <c r="A1445" s="1" t="s">
        <v>41</v>
      </c>
      <c r="B1445">
        <v>2020</v>
      </c>
      <c r="C1445">
        <v>11</v>
      </c>
      <c r="D1445">
        <v>1205356.05</v>
      </c>
      <c r="E1445">
        <v>374056</v>
      </c>
      <c r="F1445">
        <v>0</v>
      </c>
      <c r="G1445" s="2">
        <v>43940</v>
      </c>
      <c r="H1445">
        <v>16</v>
      </c>
      <c r="I1445">
        <v>4</v>
      </c>
      <c r="J1445">
        <v>2020</v>
      </c>
      <c r="K1445">
        <v>0</v>
      </c>
      <c r="L1445" s="1" t="s">
        <v>40</v>
      </c>
    </row>
    <row r="1446" spans="1:12" x14ac:dyDescent="0.45">
      <c r="A1446" s="1" t="s">
        <v>1</v>
      </c>
      <c r="B1446">
        <v>2020</v>
      </c>
      <c r="C1446">
        <v>9</v>
      </c>
      <c r="D1446">
        <v>1487473.95</v>
      </c>
      <c r="E1446">
        <v>133808</v>
      </c>
      <c r="F1446">
        <v>0</v>
      </c>
      <c r="G1446" s="2">
        <v>43926</v>
      </c>
      <c r="H1446">
        <v>14</v>
      </c>
      <c r="I1446">
        <v>4</v>
      </c>
      <c r="J1446">
        <v>2020</v>
      </c>
      <c r="K1446">
        <v>0</v>
      </c>
      <c r="L1446" s="1" t="s">
        <v>0</v>
      </c>
    </row>
    <row r="1447" spans="1:12" x14ac:dyDescent="0.45">
      <c r="A1447" s="1" t="s">
        <v>1</v>
      </c>
      <c r="B1447">
        <v>2020</v>
      </c>
      <c r="C1447">
        <v>36</v>
      </c>
      <c r="D1447">
        <v>2200644.66</v>
      </c>
      <c r="E1447">
        <v>168430</v>
      </c>
      <c r="F1447">
        <v>0</v>
      </c>
      <c r="G1447" s="2">
        <v>44115</v>
      </c>
      <c r="H1447">
        <v>41</v>
      </c>
      <c r="I1447">
        <v>10</v>
      </c>
      <c r="J1447">
        <v>2020</v>
      </c>
      <c r="K1447">
        <v>0</v>
      </c>
      <c r="L1447" s="1" t="s">
        <v>0</v>
      </c>
    </row>
    <row r="1448" spans="1:12" x14ac:dyDescent="0.45">
      <c r="A1448" s="1" t="s">
        <v>19</v>
      </c>
      <c r="B1448">
        <v>2018</v>
      </c>
      <c r="C1448">
        <v>22</v>
      </c>
      <c r="D1448">
        <v>12314.44</v>
      </c>
      <c r="E1448">
        <v>742</v>
      </c>
      <c r="F1448">
        <v>0</v>
      </c>
      <c r="G1448" s="2">
        <v>43282</v>
      </c>
      <c r="H1448">
        <v>26</v>
      </c>
      <c r="I1448">
        <v>6</v>
      </c>
      <c r="J1448">
        <v>2018</v>
      </c>
      <c r="K1448">
        <v>0</v>
      </c>
      <c r="L1448" s="1" t="s">
        <v>18</v>
      </c>
    </row>
    <row r="1449" spans="1:12" x14ac:dyDescent="0.45">
      <c r="A1449" s="1" t="s">
        <v>19</v>
      </c>
      <c r="B1449">
        <v>2017</v>
      </c>
      <c r="C1449">
        <v>52</v>
      </c>
      <c r="D1449">
        <v>5600.98</v>
      </c>
      <c r="E1449">
        <v>457</v>
      </c>
      <c r="F1449">
        <v>0</v>
      </c>
      <c r="G1449" s="2">
        <v>43128</v>
      </c>
      <c r="H1449">
        <v>4</v>
      </c>
      <c r="I1449">
        <v>1</v>
      </c>
      <c r="J1449">
        <v>2018</v>
      </c>
      <c r="K1449">
        <v>1</v>
      </c>
      <c r="L1449" s="1" t="s">
        <v>18</v>
      </c>
    </row>
    <row r="1450" spans="1:12" x14ac:dyDescent="0.45">
      <c r="A1450" s="1" t="s">
        <v>53</v>
      </c>
      <c r="B1450">
        <v>2018</v>
      </c>
      <c r="C1450">
        <v>34</v>
      </c>
      <c r="D1450">
        <v>595</v>
      </c>
      <c r="E1450">
        <v>3</v>
      </c>
      <c r="F1450">
        <v>0</v>
      </c>
      <c r="G1450" s="2">
        <v>43366</v>
      </c>
      <c r="H1450">
        <v>38</v>
      </c>
      <c r="I1450">
        <v>9</v>
      </c>
      <c r="J1450">
        <v>2018</v>
      </c>
      <c r="K1450">
        <v>0</v>
      </c>
      <c r="L1450" s="1" t="s">
        <v>52</v>
      </c>
    </row>
    <row r="1451" spans="1:12" x14ac:dyDescent="0.45">
      <c r="A1451" s="1" t="s">
        <v>51</v>
      </c>
      <c r="B1451">
        <v>2018</v>
      </c>
      <c r="C1451">
        <v>22</v>
      </c>
      <c r="D1451">
        <v>29862.07</v>
      </c>
      <c r="E1451">
        <v>4855</v>
      </c>
      <c r="F1451">
        <v>0</v>
      </c>
      <c r="G1451" s="2">
        <v>43282</v>
      </c>
      <c r="H1451">
        <v>26</v>
      </c>
      <c r="I1451">
        <v>6</v>
      </c>
      <c r="J1451">
        <v>2018</v>
      </c>
      <c r="K1451">
        <v>0</v>
      </c>
      <c r="L1451" s="1" t="s">
        <v>50</v>
      </c>
    </row>
    <row r="1452" spans="1:12" x14ac:dyDescent="0.45">
      <c r="A1452" s="1" t="s">
        <v>23</v>
      </c>
      <c r="B1452">
        <v>2019</v>
      </c>
      <c r="C1452">
        <v>20</v>
      </c>
      <c r="D1452">
        <v>107233.06</v>
      </c>
      <c r="E1452">
        <v>11145</v>
      </c>
      <c r="F1452">
        <v>0</v>
      </c>
      <c r="G1452" s="2">
        <v>43639</v>
      </c>
      <c r="H1452">
        <v>25</v>
      </c>
      <c r="I1452">
        <v>6</v>
      </c>
      <c r="J1452">
        <v>2019</v>
      </c>
      <c r="K1452">
        <v>0</v>
      </c>
      <c r="L1452" s="1" t="s">
        <v>22</v>
      </c>
    </row>
    <row r="1453" spans="1:12" x14ac:dyDescent="0.45">
      <c r="A1453" s="1" t="s">
        <v>39</v>
      </c>
      <c r="B1453">
        <v>2020</v>
      </c>
      <c r="C1453">
        <v>16</v>
      </c>
      <c r="D1453">
        <v>0</v>
      </c>
      <c r="E1453">
        <v>0</v>
      </c>
      <c r="F1453">
        <v>0</v>
      </c>
      <c r="G1453" s="2">
        <v>43975</v>
      </c>
      <c r="H1453">
        <v>21</v>
      </c>
      <c r="I1453">
        <v>5</v>
      </c>
      <c r="J1453">
        <v>2020</v>
      </c>
      <c r="K1453">
        <v>0</v>
      </c>
      <c r="L1453" s="1" t="s">
        <v>38</v>
      </c>
    </row>
    <row r="1454" spans="1:12" x14ac:dyDescent="0.45">
      <c r="A1454" s="1" t="s">
        <v>45</v>
      </c>
      <c r="B1454">
        <v>2021</v>
      </c>
      <c r="C1454">
        <v>2</v>
      </c>
      <c r="D1454">
        <v>31291.85</v>
      </c>
      <c r="E1454">
        <v>5786</v>
      </c>
      <c r="F1454">
        <v>18484</v>
      </c>
      <c r="G1454" s="2">
        <v>44241</v>
      </c>
      <c r="H1454">
        <v>7</v>
      </c>
      <c r="I1454">
        <v>2</v>
      </c>
      <c r="J1454">
        <v>2021</v>
      </c>
      <c r="K1454">
        <v>1</v>
      </c>
      <c r="L1454" s="1" t="s">
        <v>44</v>
      </c>
    </row>
    <row r="1455" spans="1:12" x14ac:dyDescent="0.45">
      <c r="A1455" s="1" t="s">
        <v>35</v>
      </c>
      <c r="B1455">
        <v>2020</v>
      </c>
      <c r="C1455">
        <v>52</v>
      </c>
      <c r="D1455">
        <v>0</v>
      </c>
      <c r="E1455">
        <v>0</v>
      </c>
      <c r="F1455">
        <v>2</v>
      </c>
      <c r="G1455" s="2">
        <v>44227</v>
      </c>
      <c r="H1455">
        <v>5</v>
      </c>
      <c r="I1455">
        <v>1</v>
      </c>
      <c r="J1455">
        <v>2021</v>
      </c>
      <c r="K1455">
        <v>1</v>
      </c>
      <c r="L1455" s="1" t="s">
        <v>34</v>
      </c>
    </row>
    <row r="1456" spans="1:12" x14ac:dyDescent="0.45">
      <c r="A1456" s="1" t="s">
        <v>35</v>
      </c>
      <c r="B1456">
        <v>2021</v>
      </c>
      <c r="C1456">
        <v>2</v>
      </c>
      <c r="D1456">
        <v>0</v>
      </c>
      <c r="E1456">
        <v>0</v>
      </c>
      <c r="F1456">
        <v>2</v>
      </c>
      <c r="G1456" s="2">
        <v>44241</v>
      </c>
      <c r="H1456">
        <v>7</v>
      </c>
      <c r="I1456">
        <v>2</v>
      </c>
      <c r="J1456">
        <v>2021</v>
      </c>
      <c r="K1456">
        <v>1</v>
      </c>
      <c r="L1456" s="1" t="s">
        <v>34</v>
      </c>
    </row>
    <row r="1457" spans="1:12" x14ac:dyDescent="0.45">
      <c r="A1457" s="1" t="s">
        <v>15</v>
      </c>
      <c r="B1457">
        <v>2020</v>
      </c>
      <c r="C1457">
        <v>49</v>
      </c>
      <c r="D1457">
        <v>2917.76</v>
      </c>
      <c r="E1457">
        <v>538</v>
      </c>
      <c r="F1457">
        <v>0</v>
      </c>
      <c r="G1457" s="2">
        <v>44206</v>
      </c>
      <c r="H1457">
        <v>2</v>
      </c>
      <c r="I1457">
        <v>1</v>
      </c>
      <c r="J1457">
        <v>2021</v>
      </c>
      <c r="K1457">
        <v>1</v>
      </c>
      <c r="L1457" s="1" t="s">
        <v>14</v>
      </c>
    </row>
    <row r="1458" spans="1:12" x14ac:dyDescent="0.45">
      <c r="A1458" s="1" t="s">
        <v>31</v>
      </c>
      <c r="B1458">
        <v>2020</v>
      </c>
      <c r="C1458">
        <v>35</v>
      </c>
      <c r="D1458">
        <v>363566.1</v>
      </c>
      <c r="E1458">
        <v>74095</v>
      </c>
      <c r="F1458">
        <v>0</v>
      </c>
      <c r="G1458" s="2">
        <v>44108</v>
      </c>
      <c r="H1458">
        <v>40</v>
      </c>
      <c r="I1458">
        <v>10</v>
      </c>
      <c r="J1458">
        <v>2020</v>
      </c>
      <c r="K1458">
        <v>0</v>
      </c>
      <c r="L1458" s="1" t="s">
        <v>30</v>
      </c>
    </row>
    <row r="1459" spans="1:12" x14ac:dyDescent="0.45">
      <c r="A1459" s="1" t="s">
        <v>31</v>
      </c>
      <c r="B1459">
        <v>2020</v>
      </c>
      <c r="C1459">
        <v>29</v>
      </c>
      <c r="D1459">
        <v>315662.64</v>
      </c>
      <c r="E1459">
        <v>80146</v>
      </c>
      <c r="F1459">
        <v>0</v>
      </c>
      <c r="G1459" s="2">
        <v>44066</v>
      </c>
      <c r="H1459">
        <v>34</v>
      </c>
      <c r="I1459">
        <v>8</v>
      </c>
      <c r="J1459">
        <v>2020</v>
      </c>
      <c r="K1459">
        <v>0</v>
      </c>
      <c r="L1459" s="1" t="s">
        <v>30</v>
      </c>
    </row>
    <row r="1460" spans="1:12" x14ac:dyDescent="0.45">
      <c r="A1460" s="1" t="s">
        <v>1</v>
      </c>
      <c r="B1460">
        <v>2019</v>
      </c>
      <c r="C1460">
        <v>17</v>
      </c>
      <c r="D1460">
        <v>1415951.3600000001</v>
      </c>
      <c r="E1460">
        <v>122485</v>
      </c>
      <c r="F1460">
        <v>0</v>
      </c>
      <c r="G1460" s="2">
        <v>43618</v>
      </c>
      <c r="H1460">
        <v>22</v>
      </c>
      <c r="I1460">
        <v>5</v>
      </c>
      <c r="J1460">
        <v>2019</v>
      </c>
      <c r="K1460">
        <v>0</v>
      </c>
      <c r="L1460" s="1" t="s">
        <v>0</v>
      </c>
    </row>
    <row r="1461" spans="1:12" x14ac:dyDescent="0.45">
      <c r="A1461" s="1" t="s">
        <v>45</v>
      </c>
      <c r="B1461">
        <v>2019</v>
      </c>
      <c r="C1461">
        <v>43</v>
      </c>
      <c r="D1461">
        <v>5071.88</v>
      </c>
      <c r="E1461">
        <v>1045</v>
      </c>
      <c r="F1461">
        <v>0</v>
      </c>
      <c r="G1461" s="2">
        <v>43800</v>
      </c>
      <c r="H1461">
        <v>48</v>
      </c>
      <c r="I1461">
        <v>11</v>
      </c>
      <c r="J1461">
        <v>2019</v>
      </c>
      <c r="K1461">
        <v>0</v>
      </c>
      <c r="L1461" s="1" t="s">
        <v>44</v>
      </c>
    </row>
    <row r="1462" spans="1:12" x14ac:dyDescent="0.45">
      <c r="A1462" s="1" t="s">
        <v>19</v>
      </c>
      <c r="B1462">
        <v>2020</v>
      </c>
      <c r="C1462">
        <v>23</v>
      </c>
      <c r="D1462">
        <v>25453.15</v>
      </c>
      <c r="E1462">
        <v>1335</v>
      </c>
      <c r="F1462">
        <v>0</v>
      </c>
      <c r="G1462" s="2">
        <v>44024</v>
      </c>
      <c r="H1462">
        <v>28</v>
      </c>
      <c r="I1462">
        <v>7</v>
      </c>
      <c r="J1462">
        <v>2020</v>
      </c>
      <c r="K1462">
        <v>0</v>
      </c>
      <c r="L1462" s="1" t="s">
        <v>18</v>
      </c>
    </row>
    <row r="1463" spans="1:12" x14ac:dyDescent="0.45">
      <c r="A1463" s="1" t="s">
        <v>19</v>
      </c>
      <c r="B1463">
        <v>2018</v>
      </c>
      <c r="C1463">
        <v>44</v>
      </c>
      <c r="D1463">
        <v>8759.0400000000009</v>
      </c>
      <c r="E1463">
        <v>369</v>
      </c>
      <c r="F1463">
        <v>0</v>
      </c>
      <c r="G1463" s="2">
        <v>43436</v>
      </c>
      <c r="H1463">
        <v>48</v>
      </c>
      <c r="I1463">
        <v>11</v>
      </c>
      <c r="J1463">
        <v>2018</v>
      </c>
      <c r="K1463">
        <v>0</v>
      </c>
      <c r="L1463" s="1" t="s">
        <v>18</v>
      </c>
    </row>
    <row r="1464" spans="1:12" x14ac:dyDescent="0.45">
      <c r="A1464" s="1" t="s">
        <v>19</v>
      </c>
      <c r="B1464">
        <v>2018</v>
      </c>
      <c r="C1464">
        <v>2</v>
      </c>
      <c r="D1464">
        <v>15509.55</v>
      </c>
      <c r="E1464">
        <v>896</v>
      </c>
      <c r="F1464">
        <v>0</v>
      </c>
      <c r="G1464" s="2">
        <v>43142</v>
      </c>
      <c r="H1464">
        <v>6</v>
      </c>
      <c r="I1464">
        <v>2</v>
      </c>
      <c r="J1464">
        <v>2018</v>
      </c>
      <c r="K1464">
        <v>1</v>
      </c>
      <c r="L1464" s="1" t="s">
        <v>18</v>
      </c>
    </row>
    <row r="1465" spans="1:12" x14ac:dyDescent="0.45">
      <c r="A1465" s="1" t="s">
        <v>15</v>
      </c>
      <c r="B1465">
        <v>2019</v>
      </c>
      <c r="C1465">
        <v>47</v>
      </c>
      <c r="D1465">
        <v>161.91999999999999</v>
      </c>
      <c r="E1465">
        <v>16</v>
      </c>
      <c r="F1465">
        <v>0</v>
      </c>
      <c r="G1465" s="2">
        <v>43828</v>
      </c>
      <c r="H1465">
        <v>52</v>
      </c>
      <c r="I1465">
        <v>12</v>
      </c>
      <c r="J1465">
        <v>2019</v>
      </c>
      <c r="K1465">
        <v>0</v>
      </c>
      <c r="L1465" s="1" t="s">
        <v>14</v>
      </c>
    </row>
    <row r="1466" spans="1:12" x14ac:dyDescent="0.45">
      <c r="A1466" s="1" t="s">
        <v>13</v>
      </c>
      <c r="B1466">
        <v>2020</v>
      </c>
      <c r="C1466">
        <v>32</v>
      </c>
      <c r="D1466">
        <v>6132.31</v>
      </c>
      <c r="E1466">
        <v>85</v>
      </c>
      <c r="F1466">
        <v>0</v>
      </c>
      <c r="G1466" s="2">
        <v>44087</v>
      </c>
      <c r="H1466">
        <v>37</v>
      </c>
      <c r="I1466">
        <v>9</v>
      </c>
      <c r="J1466">
        <v>2020</v>
      </c>
      <c r="K1466">
        <v>0</v>
      </c>
      <c r="L1466" s="1" t="s">
        <v>12</v>
      </c>
    </row>
    <row r="1467" spans="1:12" x14ac:dyDescent="0.45">
      <c r="A1467" s="1" t="s">
        <v>27</v>
      </c>
      <c r="B1467">
        <v>2020</v>
      </c>
      <c r="C1467">
        <v>9</v>
      </c>
      <c r="D1467">
        <v>0</v>
      </c>
      <c r="E1467">
        <v>0</v>
      </c>
      <c r="F1467">
        <v>0</v>
      </c>
      <c r="G1467" s="2">
        <v>43926</v>
      </c>
      <c r="H1467">
        <v>14</v>
      </c>
      <c r="I1467">
        <v>4</v>
      </c>
      <c r="J1467">
        <v>2020</v>
      </c>
      <c r="K1467">
        <v>0</v>
      </c>
      <c r="L1467" s="1" t="s">
        <v>26</v>
      </c>
    </row>
    <row r="1468" spans="1:12" x14ac:dyDescent="0.45">
      <c r="A1468" s="1" t="s">
        <v>17</v>
      </c>
      <c r="B1468">
        <v>2019</v>
      </c>
      <c r="C1468">
        <v>36</v>
      </c>
      <c r="D1468">
        <v>212.34</v>
      </c>
      <c r="E1468">
        <v>2</v>
      </c>
      <c r="F1468">
        <v>0</v>
      </c>
      <c r="G1468" s="2">
        <v>43751</v>
      </c>
      <c r="H1468">
        <v>41</v>
      </c>
      <c r="I1468">
        <v>10</v>
      </c>
      <c r="J1468">
        <v>2019</v>
      </c>
      <c r="K1468">
        <v>0</v>
      </c>
      <c r="L1468" s="1" t="s">
        <v>16</v>
      </c>
    </row>
    <row r="1469" spans="1:12" x14ac:dyDescent="0.45">
      <c r="A1469" s="1" t="s">
        <v>47</v>
      </c>
      <c r="B1469">
        <v>2020</v>
      </c>
      <c r="C1469">
        <v>26</v>
      </c>
      <c r="D1469">
        <v>2945403.08</v>
      </c>
      <c r="E1469">
        <v>615685</v>
      </c>
      <c r="F1469">
        <v>0</v>
      </c>
      <c r="G1469" s="2">
        <v>44045</v>
      </c>
      <c r="H1469">
        <v>31</v>
      </c>
      <c r="I1469">
        <v>7</v>
      </c>
      <c r="J1469">
        <v>2020</v>
      </c>
      <c r="K1469">
        <v>0</v>
      </c>
      <c r="L1469" s="1" t="s">
        <v>46</v>
      </c>
    </row>
    <row r="1470" spans="1:12" x14ac:dyDescent="0.45">
      <c r="A1470" s="1" t="s">
        <v>47</v>
      </c>
      <c r="B1470">
        <v>2018</v>
      </c>
      <c r="C1470">
        <v>3</v>
      </c>
      <c r="D1470">
        <v>1014822.79</v>
      </c>
      <c r="E1470">
        <v>237049</v>
      </c>
      <c r="F1470">
        <v>0</v>
      </c>
      <c r="G1470" s="2">
        <v>43149</v>
      </c>
      <c r="H1470">
        <v>7</v>
      </c>
      <c r="I1470">
        <v>2</v>
      </c>
      <c r="J1470">
        <v>2018</v>
      </c>
      <c r="K1470">
        <v>1</v>
      </c>
      <c r="L1470" s="1" t="s">
        <v>46</v>
      </c>
    </row>
    <row r="1471" spans="1:12" x14ac:dyDescent="0.45">
      <c r="A1471" s="1" t="s">
        <v>1</v>
      </c>
      <c r="B1471">
        <v>2018</v>
      </c>
      <c r="C1471">
        <v>42</v>
      </c>
      <c r="D1471">
        <v>1476013.49</v>
      </c>
      <c r="E1471">
        <v>122609</v>
      </c>
      <c r="F1471">
        <v>0</v>
      </c>
      <c r="G1471" s="2">
        <v>43422</v>
      </c>
      <c r="H1471">
        <v>46</v>
      </c>
      <c r="I1471">
        <v>11</v>
      </c>
      <c r="J1471">
        <v>2018</v>
      </c>
      <c r="K1471">
        <v>0</v>
      </c>
      <c r="L1471" s="1" t="s">
        <v>0</v>
      </c>
    </row>
    <row r="1472" spans="1:12" x14ac:dyDescent="0.45">
      <c r="A1472" s="1" t="s">
        <v>37</v>
      </c>
      <c r="B1472">
        <v>2019</v>
      </c>
      <c r="C1472">
        <v>7</v>
      </c>
      <c r="D1472">
        <v>15492.96</v>
      </c>
      <c r="E1472">
        <v>4842</v>
      </c>
      <c r="F1472">
        <v>0</v>
      </c>
      <c r="G1472" s="2">
        <v>43548</v>
      </c>
      <c r="H1472">
        <v>12</v>
      </c>
      <c r="I1472">
        <v>3</v>
      </c>
      <c r="J1472">
        <v>2019</v>
      </c>
      <c r="K1472">
        <v>0</v>
      </c>
      <c r="L1472" s="1" t="s">
        <v>36</v>
      </c>
    </row>
    <row r="1473" spans="1:12" x14ac:dyDescent="0.45">
      <c r="A1473" s="1" t="s">
        <v>37</v>
      </c>
      <c r="B1473">
        <v>2018</v>
      </c>
      <c r="C1473">
        <v>31</v>
      </c>
      <c r="D1473">
        <v>13140.25</v>
      </c>
      <c r="E1473">
        <v>4506</v>
      </c>
      <c r="F1473">
        <v>0</v>
      </c>
      <c r="G1473" s="2">
        <v>43345</v>
      </c>
      <c r="H1473">
        <v>35</v>
      </c>
      <c r="I1473">
        <v>8</v>
      </c>
      <c r="J1473">
        <v>2018</v>
      </c>
      <c r="K1473">
        <v>0</v>
      </c>
      <c r="L1473" s="1" t="s">
        <v>36</v>
      </c>
    </row>
    <row r="1474" spans="1:12" x14ac:dyDescent="0.45">
      <c r="A1474" s="1" t="s">
        <v>37</v>
      </c>
      <c r="B1474">
        <v>2018</v>
      </c>
      <c r="C1474">
        <v>2</v>
      </c>
      <c r="D1474">
        <v>14000.99</v>
      </c>
      <c r="E1474">
        <v>3994</v>
      </c>
      <c r="F1474">
        <v>0</v>
      </c>
      <c r="G1474" s="2">
        <v>43142</v>
      </c>
      <c r="H1474">
        <v>6</v>
      </c>
      <c r="I1474">
        <v>2</v>
      </c>
      <c r="J1474">
        <v>2018</v>
      </c>
      <c r="K1474">
        <v>1</v>
      </c>
      <c r="L1474" s="1" t="s">
        <v>36</v>
      </c>
    </row>
    <row r="1475" spans="1:12" x14ac:dyDescent="0.45">
      <c r="A1475" s="1" t="s">
        <v>53</v>
      </c>
      <c r="B1475">
        <v>2018</v>
      </c>
      <c r="C1475">
        <v>39</v>
      </c>
      <c r="D1475">
        <v>300.01</v>
      </c>
      <c r="E1475">
        <v>3</v>
      </c>
      <c r="F1475">
        <v>0</v>
      </c>
      <c r="G1475" s="2">
        <v>43401</v>
      </c>
      <c r="H1475">
        <v>43</v>
      </c>
      <c r="I1475">
        <v>10</v>
      </c>
      <c r="J1475">
        <v>2018</v>
      </c>
      <c r="K1475">
        <v>0</v>
      </c>
      <c r="L1475" s="1" t="s">
        <v>52</v>
      </c>
    </row>
    <row r="1476" spans="1:12" x14ac:dyDescent="0.45">
      <c r="A1476" s="1" t="s">
        <v>53</v>
      </c>
      <c r="B1476">
        <v>2019</v>
      </c>
      <c r="C1476">
        <v>19</v>
      </c>
      <c r="D1476">
        <v>269.89999999999998</v>
      </c>
      <c r="E1476">
        <v>5</v>
      </c>
      <c r="F1476">
        <v>0</v>
      </c>
      <c r="G1476" s="2">
        <v>43632</v>
      </c>
      <c r="H1476">
        <v>24</v>
      </c>
      <c r="I1476">
        <v>6</v>
      </c>
      <c r="J1476">
        <v>2019</v>
      </c>
      <c r="K1476">
        <v>0</v>
      </c>
      <c r="L1476" s="1" t="s">
        <v>52</v>
      </c>
    </row>
    <row r="1477" spans="1:12" x14ac:dyDescent="0.45">
      <c r="A1477" s="1" t="s">
        <v>15</v>
      </c>
      <c r="B1477">
        <v>2019</v>
      </c>
      <c r="C1477">
        <v>44</v>
      </c>
      <c r="D1477">
        <v>175.8</v>
      </c>
      <c r="E1477">
        <v>20</v>
      </c>
      <c r="F1477">
        <v>0</v>
      </c>
      <c r="G1477" s="2">
        <v>43807</v>
      </c>
      <c r="H1477">
        <v>49</v>
      </c>
      <c r="I1477">
        <v>12</v>
      </c>
      <c r="J1477">
        <v>2019</v>
      </c>
      <c r="K1477">
        <v>0</v>
      </c>
      <c r="L1477" s="1" t="s">
        <v>14</v>
      </c>
    </row>
    <row r="1478" spans="1:12" x14ac:dyDescent="0.45">
      <c r="A1478" s="1" t="s">
        <v>29</v>
      </c>
      <c r="B1478">
        <v>2018</v>
      </c>
      <c r="C1478">
        <v>5</v>
      </c>
      <c r="D1478">
        <v>1210.0999999999999</v>
      </c>
      <c r="E1478">
        <v>20</v>
      </c>
      <c r="F1478">
        <v>0</v>
      </c>
      <c r="G1478" s="2">
        <v>43163</v>
      </c>
      <c r="H1478">
        <v>9</v>
      </c>
      <c r="I1478">
        <v>2</v>
      </c>
      <c r="J1478">
        <v>2018</v>
      </c>
      <c r="K1478">
        <v>0</v>
      </c>
      <c r="L1478" s="1" t="s">
        <v>28</v>
      </c>
    </row>
    <row r="1479" spans="1:12" x14ac:dyDescent="0.45">
      <c r="A1479" s="1" t="s">
        <v>25</v>
      </c>
      <c r="B1479">
        <v>2019</v>
      </c>
      <c r="C1479">
        <v>24</v>
      </c>
      <c r="D1479">
        <v>116684.3</v>
      </c>
      <c r="E1479">
        <v>1231</v>
      </c>
      <c r="F1479">
        <v>0</v>
      </c>
      <c r="G1479" s="2">
        <v>43667</v>
      </c>
      <c r="H1479">
        <v>29</v>
      </c>
      <c r="I1479">
        <v>7</v>
      </c>
      <c r="J1479">
        <v>2019</v>
      </c>
      <c r="K1479">
        <v>0</v>
      </c>
      <c r="L1479" s="1" t="s">
        <v>24</v>
      </c>
    </row>
    <row r="1480" spans="1:12" x14ac:dyDescent="0.45">
      <c r="A1480" s="1" t="s">
        <v>39</v>
      </c>
      <c r="B1480">
        <v>2018</v>
      </c>
      <c r="C1480">
        <v>21</v>
      </c>
      <c r="D1480">
        <v>225</v>
      </c>
      <c r="E1480">
        <v>1</v>
      </c>
      <c r="F1480">
        <v>0</v>
      </c>
      <c r="G1480" s="2">
        <v>43275</v>
      </c>
      <c r="H1480">
        <v>25</v>
      </c>
      <c r="I1480">
        <v>6</v>
      </c>
      <c r="J1480">
        <v>2018</v>
      </c>
      <c r="K1480">
        <v>0</v>
      </c>
      <c r="L1480" s="1" t="s">
        <v>38</v>
      </c>
    </row>
    <row r="1481" spans="1:12" x14ac:dyDescent="0.45">
      <c r="A1481" s="1" t="s">
        <v>21</v>
      </c>
      <c r="B1481">
        <v>2019</v>
      </c>
      <c r="C1481">
        <v>22</v>
      </c>
      <c r="D1481">
        <v>16213231.710000001</v>
      </c>
      <c r="E1481">
        <v>2135059</v>
      </c>
      <c r="F1481">
        <v>0</v>
      </c>
      <c r="G1481" s="2">
        <v>43653</v>
      </c>
      <c r="H1481">
        <v>27</v>
      </c>
      <c r="I1481">
        <v>7</v>
      </c>
      <c r="J1481">
        <v>2019</v>
      </c>
      <c r="K1481">
        <v>0</v>
      </c>
      <c r="L1481" s="1" t="s">
        <v>20</v>
      </c>
    </row>
    <row r="1482" spans="1:12" x14ac:dyDescent="0.45">
      <c r="A1482" s="1" t="s">
        <v>47</v>
      </c>
      <c r="B1482">
        <v>2020</v>
      </c>
      <c r="C1482">
        <v>30</v>
      </c>
      <c r="D1482">
        <v>2621783.65</v>
      </c>
      <c r="E1482">
        <v>557871</v>
      </c>
      <c r="F1482">
        <v>0</v>
      </c>
      <c r="G1482" s="2">
        <v>44073</v>
      </c>
      <c r="H1482">
        <v>35</v>
      </c>
      <c r="I1482">
        <v>8</v>
      </c>
      <c r="J1482">
        <v>2020</v>
      </c>
      <c r="K1482">
        <v>0</v>
      </c>
      <c r="L1482" s="1" t="s">
        <v>46</v>
      </c>
    </row>
    <row r="1483" spans="1:12" x14ac:dyDescent="0.45">
      <c r="A1483" s="1" t="s">
        <v>47</v>
      </c>
      <c r="B1483">
        <v>2019</v>
      </c>
      <c r="C1483">
        <v>13</v>
      </c>
      <c r="D1483">
        <v>2665594.7400000002</v>
      </c>
      <c r="E1483">
        <v>620417</v>
      </c>
      <c r="F1483">
        <v>0</v>
      </c>
      <c r="G1483" s="2">
        <v>43590</v>
      </c>
      <c r="H1483">
        <v>18</v>
      </c>
      <c r="I1483">
        <v>4</v>
      </c>
      <c r="J1483">
        <v>2019</v>
      </c>
      <c r="K1483">
        <v>0</v>
      </c>
      <c r="L1483" s="1" t="s">
        <v>46</v>
      </c>
    </row>
    <row r="1484" spans="1:12" x14ac:dyDescent="0.45">
      <c r="A1484" s="1" t="s">
        <v>41</v>
      </c>
      <c r="B1484">
        <v>2019</v>
      </c>
      <c r="C1484">
        <v>16</v>
      </c>
      <c r="D1484">
        <v>865909.56</v>
      </c>
      <c r="E1484">
        <v>280170</v>
      </c>
      <c r="F1484">
        <v>0</v>
      </c>
      <c r="G1484" s="2">
        <v>43611</v>
      </c>
      <c r="H1484">
        <v>21</v>
      </c>
      <c r="I1484">
        <v>5</v>
      </c>
      <c r="J1484">
        <v>2019</v>
      </c>
      <c r="K1484">
        <v>0</v>
      </c>
      <c r="L1484" s="1" t="s">
        <v>40</v>
      </c>
    </row>
    <row r="1485" spans="1:12" x14ac:dyDescent="0.45">
      <c r="A1485" s="1" t="s">
        <v>31</v>
      </c>
      <c r="B1485">
        <v>2019</v>
      </c>
      <c r="C1485">
        <v>49</v>
      </c>
      <c r="D1485">
        <v>147259.93</v>
      </c>
      <c r="E1485">
        <v>53307</v>
      </c>
      <c r="F1485">
        <v>0</v>
      </c>
      <c r="G1485" s="2">
        <v>43842</v>
      </c>
      <c r="H1485">
        <v>2</v>
      </c>
      <c r="I1485">
        <v>1</v>
      </c>
      <c r="J1485">
        <v>2020</v>
      </c>
      <c r="K1485">
        <v>1</v>
      </c>
      <c r="L1485" s="1" t="s">
        <v>30</v>
      </c>
    </row>
    <row r="1486" spans="1:12" x14ac:dyDescent="0.45">
      <c r="A1486" s="1" t="s">
        <v>19</v>
      </c>
      <c r="B1486">
        <v>2020</v>
      </c>
      <c r="C1486">
        <v>21</v>
      </c>
      <c r="D1486">
        <v>27808.58</v>
      </c>
      <c r="E1486">
        <v>1652</v>
      </c>
      <c r="F1486">
        <v>0</v>
      </c>
      <c r="G1486" s="2">
        <v>44010</v>
      </c>
      <c r="H1486">
        <v>26</v>
      </c>
      <c r="I1486">
        <v>6</v>
      </c>
      <c r="J1486">
        <v>2020</v>
      </c>
      <c r="K1486">
        <v>0</v>
      </c>
      <c r="L1486" s="1" t="s">
        <v>18</v>
      </c>
    </row>
    <row r="1487" spans="1:12" x14ac:dyDescent="0.45">
      <c r="A1487" s="1" t="s">
        <v>53</v>
      </c>
      <c r="B1487">
        <v>2019</v>
      </c>
      <c r="C1487">
        <v>11</v>
      </c>
      <c r="D1487">
        <v>401.19</v>
      </c>
      <c r="E1487">
        <v>4</v>
      </c>
      <c r="F1487">
        <v>0</v>
      </c>
      <c r="G1487" s="2">
        <v>43576</v>
      </c>
      <c r="H1487">
        <v>16</v>
      </c>
      <c r="I1487">
        <v>4</v>
      </c>
      <c r="J1487">
        <v>2019</v>
      </c>
      <c r="K1487">
        <v>0</v>
      </c>
      <c r="L1487" s="1" t="s">
        <v>52</v>
      </c>
    </row>
    <row r="1488" spans="1:12" x14ac:dyDescent="0.45">
      <c r="A1488" s="1" t="s">
        <v>53</v>
      </c>
      <c r="B1488">
        <v>2020</v>
      </c>
      <c r="C1488">
        <v>21</v>
      </c>
      <c r="D1488">
        <v>530.41999999999996</v>
      </c>
      <c r="E1488">
        <v>10</v>
      </c>
      <c r="F1488">
        <v>0</v>
      </c>
      <c r="G1488" s="2">
        <v>44010</v>
      </c>
      <c r="H1488">
        <v>26</v>
      </c>
      <c r="I1488">
        <v>6</v>
      </c>
      <c r="J1488">
        <v>2020</v>
      </c>
      <c r="K1488">
        <v>0</v>
      </c>
      <c r="L1488" s="1" t="s">
        <v>52</v>
      </c>
    </row>
    <row r="1489" spans="1:12" x14ac:dyDescent="0.45">
      <c r="A1489" s="1" t="s">
        <v>5</v>
      </c>
      <c r="B1489">
        <v>2018</v>
      </c>
      <c r="C1489">
        <v>28</v>
      </c>
      <c r="D1489">
        <v>2712.92</v>
      </c>
      <c r="E1489">
        <v>123</v>
      </c>
      <c r="F1489">
        <v>0</v>
      </c>
      <c r="G1489" s="2">
        <v>43324</v>
      </c>
      <c r="H1489">
        <v>32</v>
      </c>
      <c r="I1489">
        <v>8</v>
      </c>
      <c r="J1489">
        <v>2018</v>
      </c>
      <c r="K1489">
        <v>0</v>
      </c>
      <c r="L1489" s="1" t="s">
        <v>4</v>
      </c>
    </row>
    <row r="1490" spans="1:12" x14ac:dyDescent="0.45">
      <c r="A1490" s="1" t="s">
        <v>7</v>
      </c>
      <c r="B1490">
        <v>2018</v>
      </c>
      <c r="C1490">
        <v>17</v>
      </c>
      <c r="D1490">
        <v>55865.68</v>
      </c>
      <c r="E1490">
        <v>5387</v>
      </c>
      <c r="F1490">
        <v>0</v>
      </c>
      <c r="G1490" s="2">
        <v>43247</v>
      </c>
      <c r="H1490">
        <v>21</v>
      </c>
      <c r="I1490">
        <v>5</v>
      </c>
      <c r="J1490">
        <v>2018</v>
      </c>
      <c r="K1490">
        <v>0</v>
      </c>
      <c r="L1490" s="1" t="s">
        <v>6</v>
      </c>
    </row>
    <row r="1491" spans="1:12" x14ac:dyDescent="0.45">
      <c r="A1491" s="1" t="s">
        <v>13</v>
      </c>
      <c r="B1491">
        <v>2019</v>
      </c>
      <c r="C1491">
        <v>4</v>
      </c>
      <c r="D1491">
        <v>5027.91</v>
      </c>
      <c r="E1491">
        <v>69</v>
      </c>
      <c r="F1491">
        <v>0</v>
      </c>
      <c r="G1491" s="2">
        <v>43527</v>
      </c>
      <c r="H1491">
        <v>9</v>
      </c>
      <c r="I1491">
        <v>2</v>
      </c>
      <c r="J1491">
        <v>2019</v>
      </c>
      <c r="K1491">
        <v>0</v>
      </c>
      <c r="L1491" s="1" t="s">
        <v>12</v>
      </c>
    </row>
    <row r="1492" spans="1:12" x14ac:dyDescent="0.45">
      <c r="A1492" s="1" t="s">
        <v>39</v>
      </c>
      <c r="B1492">
        <v>2019</v>
      </c>
      <c r="C1492">
        <v>5</v>
      </c>
      <c r="D1492">
        <v>16050</v>
      </c>
      <c r="E1492">
        <v>15</v>
      </c>
      <c r="F1492">
        <v>0</v>
      </c>
      <c r="G1492" s="2">
        <v>43534</v>
      </c>
      <c r="H1492">
        <v>10</v>
      </c>
      <c r="I1492">
        <v>3</v>
      </c>
      <c r="J1492">
        <v>2019</v>
      </c>
      <c r="K1492">
        <v>0</v>
      </c>
      <c r="L1492" s="1" t="s">
        <v>38</v>
      </c>
    </row>
    <row r="1493" spans="1:12" x14ac:dyDescent="0.45">
      <c r="A1493" s="1" t="s">
        <v>9</v>
      </c>
      <c r="B1493">
        <v>2018</v>
      </c>
      <c r="C1493">
        <v>9</v>
      </c>
      <c r="D1493">
        <v>-29.95</v>
      </c>
      <c r="E1493">
        <v>0</v>
      </c>
      <c r="F1493">
        <v>0</v>
      </c>
      <c r="G1493" s="2">
        <v>43191</v>
      </c>
      <c r="H1493">
        <v>13</v>
      </c>
      <c r="I1493">
        <v>3</v>
      </c>
      <c r="J1493">
        <v>2018</v>
      </c>
      <c r="K1493">
        <v>0</v>
      </c>
      <c r="L1493" s="1" t="s">
        <v>8</v>
      </c>
    </row>
    <row r="1494" spans="1:12" x14ac:dyDescent="0.45">
      <c r="A1494" s="1" t="s">
        <v>39</v>
      </c>
      <c r="B1494">
        <v>2020</v>
      </c>
      <c r="C1494">
        <v>34</v>
      </c>
      <c r="D1494">
        <v>0</v>
      </c>
      <c r="E1494">
        <v>0</v>
      </c>
      <c r="F1494">
        <v>0</v>
      </c>
      <c r="G1494" s="2">
        <v>44101</v>
      </c>
      <c r="H1494">
        <v>39</v>
      </c>
      <c r="I1494">
        <v>9</v>
      </c>
      <c r="J1494">
        <v>2020</v>
      </c>
      <c r="K1494">
        <v>0</v>
      </c>
      <c r="L1494" s="1" t="s">
        <v>38</v>
      </c>
    </row>
    <row r="1495" spans="1:12" x14ac:dyDescent="0.45">
      <c r="A1495" s="1" t="s">
        <v>45</v>
      </c>
      <c r="B1495">
        <v>2021</v>
      </c>
      <c r="C1495">
        <v>1</v>
      </c>
      <c r="D1495">
        <v>22843.02</v>
      </c>
      <c r="E1495">
        <v>3713</v>
      </c>
      <c r="F1495">
        <v>12980</v>
      </c>
      <c r="G1495" s="2">
        <v>44234</v>
      </c>
      <c r="H1495">
        <v>6</v>
      </c>
      <c r="I1495">
        <v>2</v>
      </c>
      <c r="J1495">
        <v>2021</v>
      </c>
      <c r="K1495">
        <v>1</v>
      </c>
      <c r="L1495" s="1" t="s">
        <v>44</v>
      </c>
    </row>
    <row r="1496" spans="1:12" x14ac:dyDescent="0.45">
      <c r="A1496" s="1" t="s">
        <v>35</v>
      </c>
      <c r="B1496">
        <v>2019</v>
      </c>
      <c r="C1496">
        <v>20</v>
      </c>
      <c r="D1496">
        <v>10.199999999999999</v>
      </c>
      <c r="E1496">
        <v>0</v>
      </c>
      <c r="F1496">
        <v>0</v>
      </c>
      <c r="G1496" s="2">
        <v>43639</v>
      </c>
      <c r="H1496">
        <v>25</v>
      </c>
      <c r="I1496">
        <v>6</v>
      </c>
      <c r="J1496">
        <v>2019</v>
      </c>
      <c r="K1496">
        <v>0</v>
      </c>
      <c r="L1496" s="1" t="s">
        <v>34</v>
      </c>
    </row>
    <row r="1497" spans="1:12" x14ac:dyDescent="0.45">
      <c r="A1497" s="1" t="s">
        <v>47</v>
      </c>
      <c r="B1497">
        <v>2018</v>
      </c>
      <c r="C1497">
        <v>52</v>
      </c>
      <c r="D1497">
        <v>917072.1</v>
      </c>
      <c r="E1497">
        <v>214774</v>
      </c>
      <c r="F1497">
        <v>0</v>
      </c>
      <c r="G1497" s="2">
        <v>43492</v>
      </c>
      <c r="H1497">
        <v>4</v>
      </c>
      <c r="I1497">
        <v>1</v>
      </c>
      <c r="J1497">
        <v>2019</v>
      </c>
      <c r="K1497">
        <v>1</v>
      </c>
      <c r="L1497" s="1" t="s">
        <v>46</v>
      </c>
    </row>
    <row r="1498" spans="1:12" x14ac:dyDescent="0.45">
      <c r="A1498" s="1" t="s">
        <v>47</v>
      </c>
      <c r="B1498">
        <v>2019</v>
      </c>
      <c r="C1498">
        <v>30</v>
      </c>
      <c r="D1498">
        <v>2369481.0299999998</v>
      </c>
      <c r="E1498">
        <v>574450</v>
      </c>
      <c r="F1498">
        <v>0</v>
      </c>
      <c r="G1498" s="2">
        <v>43709</v>
      </c>
      <c r="H1498">
        <v>35</v>
      </c>
      <c r="I1498">
        <v>8</v>
      </c>
      <c r="J1498">
        <v>2019</v>
      </c>
      <c r="K1498">
        <v>0</v>
      </c>
      <c r="L1498" s="1" t="s">
        <v>46</v>
      </c>
    </row>
    <row r="1499" spans="1:12" x14ac:dyDescent="0.45">
      <c r="A1499" s="1" t="s">
        <v>41</v>
      </c>
      <c r="B1499">
        <v>2017</v>
      </c>
      <c r="C1499">
        <v>52</v>
      </c>
      <c r="D1499">
        <v>763970.33</v>
      </c>
      <c r="E1499">
        <v>258468</v>
      </c>
      <c r="F1499">
        <v>0</v>
      </c>
      <c r="G1499" s="2">
        <v>43128</v>
      </c>
      <c r="H1499">
        <v>4</v>
      </c>
      <c r="I1499">
        <v>1</v>
      </c>
      <c r="J1499">
        <v>2018</v>
      </c>
      <c r="K1499">
        <v>1</v>
      </c>
      <c r="L1499" s="1" t="s">
        <v>40</v>
      </c>
    </row>
    <row r="1500" spans="1:12" x14ac:dyDescent="0.45">
      <c r="A1500" s="1" t="s">
        <v>41</v>
      </c>
      <c r="B1500">
        <v>2020</v>
      </c>
      <c r="C1500">
        <v>20</v>
      </c>
      <c r="D1500">
        <v>1190653.57</v>
      </c>
      <c r="E1500">
        <v>406367</v>
      </c>
      <c r="F1500">
        <v>0</v>
      </c>
      <c r="G1500" s="2">
        <v>44003</v>
      </c>
      <c r="H1500">
        <v>25</v>
      </c>
      <c r="I1500">
        <v>6</v>
      </c>
      <c r="J1500">
        <v>2020</v>
      </c>
      <c r="K1500">
        <v>0</v>
      </c>
      <c r="L1500" s="1" t="s">
        <v>40</v>
      </c>
    </row>
    <row r="1501" spans="1:12" x14ac:dyDescent="0.45">
      <c r="A1501" s="1" t="s">
        <v>41</v>
      </c>
      <c r="B1501">
        <v>2019</v>
      </c>
      <c r="C1501">
        <v>3</v>
      </c>
      <c r="D1501">
        <v>767899.34</v>
      </c>
      <c r="E1501">
        <v>250278</v>
      </c>
      <c r="F1501">
        <v>0</v>
      </c>
      <c r="G1501" s="2">
        <v>43520</v>
      </c>
      <c r="H1501">
        <v>8</v>
      </c>
      <c r="I1501">
        <v>2</v>
      </c>
      <c r="J1501">
        <v>2019</v>
      </c>
      <c r="K1501">
        <v>0</v>
      </c>
      <c r="L1501" s="1" t="s">
        <v>40</v>
      </c>
    </row>
    <row r="1502" spans="1:12" x14ac:dyDescent="0.45">
      <c r="A1502" s="1" t="s">
        <v>41</v>
      </c>
      <c r="B1502">
        <v>2018</v>
      </c>
      <c r="C1502">
        <v>20</v>
      </c>
      <c r="D1502">
        <v>782730.08</v>
      </c>
      <c r="E1502">
        <v>269399</v>
      </c>
      <c r="F1502">
        <v>0</v>
      </c>
      <c r="G1502" s="2">
        <v>43268</v>
      </c>
      <c r="H1502">
        <v>24</v>
      </c>
      <c r="I1502">
        <v>6</v>
      </c>
      <c r="J1502">
        <v>2018</v>
      </c>
      <c r="K1502">
        <v>0</v>
      </c>
      <c r="L1502" s="1" t="s">
        <v>40</v>
      </c>
    </row>
    <row r="1503" spans="1:12" x14ac:dyDescent="0.45">
      <c r="A1503" s="1" t="s">
        <v>1</v>
      </c>
      <c r="B1503">
        <v>2019</v>
      </c>
      <c r="C1503">
        <v>25</v>
      </c>
      <c r="D1503">
        <v>1368551.09</v>
      </c>
      <c r="E1503">
        <v>118304</v>
      </c>
      <c r="F1503">
        <v>0</v>
      </c>
      <c r="G1503" s="2">
        <v>43674</v>
      </c>
      <c r="H1503">
        <v>30</v>
      </c>
      <c r="I1503">
        <v>7</v>
      </c>
      <c r="J1503">
        <v>2019</v>
      </c>
      <c r="K1503">
        <v>0</v>
      </c>
      <c r="L1503" s="1" t="s">
        <v>0</v>
      </c>
    </row>
    <row r="1504" spans="1:12" x14ac:dyDescent="0.45">
      <c r="A1504" s="1" t="s">
        <v>1</v>
      </c>
      <c r="B1504">
        <v>2018</v>
      </c>
      <c r="C1504">
        <v>31</v>
      </c>
      <c r="D1504">
        <v>1391173.17</v>
      </c>
      <c r="E1504">
        <v>114865</v>
      </c>
      <c r="F1504">
        <v>0</v>
      </c>
      <c r="G1504" s="2">
        <v>43345</v>
      </c>
      <c r="H1504">
        <v>35</v>
      </c>
      <c r="I1504">
        <v>8</v>
      </c>
      <c r="J1504">
        <v>2018</v>
      </c>
      <c r="K1504">
        <v>0</v>
      </c>
      <c r="L1504" s="1" t="s">
        <v>0</v>
      </c>
    </row>
    <row r="1505" spans="1:12" x14ac:dyDescent="0.45">
      <c r="A1505" s="1" t="s">
        <v>45</v>
      </c>
      <c r="B1505">
        <v>2020</v>
      </c>
      <c r="C1505">
        <v>28</v>
      </c>
      <c r="D1505">
        <v>42849.98</v>
      </c>
      <c r="E1505">
        <v>10001</v>
      </c>
      <c r="F1505">
        <v>0</v>
      </c>
      <c r="G1505" s="2">
        <v>44059</v>
      </c>
      <c r="H1505">
        <v>33</v>
      </c>
      <c r="I1505">
        <v>8</v>
      </c>
      <c r="J1505">
        <v>2020</v>
      </c>
      <c r="K1505">
        <v>0</v>
      </c>
      <c r="L1505" s="1" t="s">
        <v>44</v>
      </c>
    </row>
    <row r="1506" spans="1:12" x14ac:dyDescent="0.45">
      <c r="A1506" s="1" t="s">
        <v>7</v>
      </c>
      <c r="B1506">
        <v>2020</v>
      </c>
      <c r="C1506">
        <v>20</v>
      </c>
      <c r="D1506">
        <v>36677.050000000003</v>
      </c>
      <c r="E1506">
        <v>2971</v>
      </c>
      <c r="F1506">
        <v>0</v>
      </c>
      <c r="G1506" s="2">
        <v>44003</v>
      </c>
      <c r="H1506">
        <v>25</v>
      </c>
      <c r="I1506">
        <v>6</v>
      </c>
      <c r="J1506">
        <v>2020</v>
      </c>
      <c r="K1506">
        <v>0</v>
      </c>
      <c r="L1506" s="1" t="s">
        <v>6</v>
      </c>
    </row>
    <row r="1507" spans="1:12" x14ac:dyDescent="0.45">
      <c r="A1507" s="1" t="s">
        <v>5</v>
      </c>
      <c r="B1507">
        <v>2019</v>
      </c>
      <c r="C1507">
        <v>40</v>
      </c>
      <c r="D1507">
        <v>2399.19</v>
      </c>
      <c r="E1507">
        <v>44</v>
      </c>
      <c r="F1507">
        <v>0</v>
      </c>
      <c r="G1507" s="2">
        <v>43779</v>
      </c>
      <c r="H1507">
        <v>45</v>
      </c>
      <c r="I1507">
        <v>11</v>
      </c>
      <c r="J1507">
        <v>2019</v>
      </c>
      <c r="K1507">
        <v>0</v>
      </c>
      <c r="L1507" s="1" t="s">
        <v>4</v>
      </c>
    </row>
    <row r="1508" spans="1:12" x14ac:dyDescent="0.45">
      <c r="A1508" s="1" t="s">
        <v>5</v>
      </c>
      <c r="B1508">
        <v>2020</v>
      </c>
      <c r="C1508">
        <v>15</v>
      </c>
      <c r="D1508">
        <v>1521.98</v>
      </c>
      <c r="E1508">
        <v>47</v>
      </c>
      <c r="F1508">
        <v>0</v>
      </c>
      <c r="G1508" s="2">
        <v>43968</v>
      </c>
      <c r="H1508">
        <v>20</v>
      </c>
      <c r="I1508">
        <v>5</v>
      </c>
      <c r="J1508">
        <v>2020</v>
      </c>
      <c r="K1508">
        <v>0</v>
      </c>
      <c r="L1508" s="1" t="s">
        <v>4</v>
      </c>
    </row>
    <row r="1509" spans="1:12" x14ac:dyDescent="0.45">
      <c r="A1509" s="1" t="s">
        <v>15</v>
      </c>
      <c r="B1509">
        <v>2018</v>
      </c>
      <c r="C1509">
        <v>16</v>
      </c>
      <c r="D1509">
        <v>0</v>
      </c>
      <c r="E1509">
        <v>0</v>
      </c>
      <c r="F1509">
        <v>0</v>
      </c>
      <c r="G1509" s="2">
        <v>43240</v>
      </c>
      <c r="H1509">
        <v>20</v>
      </c>
      <c r="I1509">
        <v>5</v>
      </c>
      <c r="J1509">
        <v>2018</v>
      </c>
      <c r="K1509">
        <v>0</v>
      </c>
      <c r="L1509" s="1" t="s">
        <v>14</v>
      </c>
    </row>
    <row r="1510" spans="1:12" x14ac:dyDescent="0.45">
      <c r="A1510" s="1" t="s">
        <v>25</v>
      </c>
      <c r="B1510">
        <v>2020</v>
      </c>
      <c r="C1510">
        <v>18</v>
      </c>
      <c r="D1510">
        <v>431.7</v>
      </c>
      <c r="E1510">
        <v>13</v>
      </c>
      <c r="F1510">
        <v>0</v>
      </c>
      <c r="G1510" s="2">
        <v>43989</v>
      </c>
      <c r="H1510">
        <v>23</v>
      </c>
      <c r="I1510">
        <v>6</v>
      </c>
      <c r="J1510">
        <v>2020</v>
      </c>
      <c r="K1510">
        <v>0</v>
      </c>
      <c r="L1510" s="1" t="s">
        <v>24</v>
      </c>
    </row>
    <row r="1511" spans="1:12" x14ac:dyDescent="0.45">
      <c r="A1511" s="1" t="s">
        <v>49</v>
      </c>
      <c r="B1511">
        <v>2018</v>
      </c>
      <c r="C1511">
        <v>10</v>
      </c>
      <c r="D1511">
        <v>3605476.61</v>
      </c>
      <c r="E1511">
        <v>1053353</v>
      </c>
      <c r="F1511">
        <v>0</v>
      </c>
      <c r="G1511" s="2">
        <v>43198</v>
      </c>
      <c r="H1511">
        <v>14</v>
      </c>
      <c r="I1511">
        <v>4</v>
      </c>
      <c r="J1511">
        <v>2018</v>
      </c>
      <c r="K1511">
        <v>0</v>
      </c>
      <c r="L1511" s="1" t="s">
        <v>48</v>
      </c>
    </row>
    <row r="1512" spans="1:12" x14ac:dyDescent="0.45">
      <c r="A1512" s="1" t="s">
        <v>1</v>
      </c>
      <c r="B1512">
        <v>2020</v>
      </c>
      <c r="C1512">
        <v>33</v>
      </c>
      <c r="D1512">
        <v>2191589.3199999998</v>
      </c>
      <c r="E1512">
        <v>165303</v>
      </c>
      <c r="F1512">
        <v>0</v>
      </c>
      <c r="G1512" s="2">
        <v>44094</v>
      </c>
      <c r="H1512">
        <v>38</v>
      </c>
      <c r="I1512">
        <v>9</v>
      </c>
      <c r="J1512">
        <v>2020</v>
      </c>
      <c r="K1512">
        <v>0</v>
      </c>
      <c r="L1512" s="1" t="s">
        <v>0</v>
      </c>
    </row>
    <row r="1513" spans="1:12" x14ac:dyDescent="0.45">
      <c r="A1513" s="1" t="s">
        <v>53</v>
      </c>
      <c r="B1513">
        <v>2020</v>
      </c>
      <c r="C1513">
        <v>26</v>
      </c>
      <c r="D1513">
        <v>-2902.44</v>
      </c>
      <c r="E1513">
        <v>-46</v>
      </c>
      <c r="F1513">
        <v>0</v>
      </c>
      <c r="G1513" s="2">
        <v>44045</v>
      </c>
      <c r="H1513">
        <v>31</v>
      </c>
      <c r="I1513">
        <v>7</v>
      </c>
      <c r="J1513">
        <v>2020</v>
      </c>
      <c r="K1513">
        <v>0</v>
      </c>
      <c r="L1513" s="1" t="s">
        <v>52</v>
      </c>
    </row>
    <row r="1514" spans="1:12" x14ac:dyDescent="0.45">
      <c r="A1514" s="1" t="s">
        <v>7</v>
      </c>
      <c r="B1514">
        <v>2019</v>
      </c>
      <c r="C1514">
        <v>16</v>
      </c>
      <c r="D1514">
        <v>41411.699999999997</v>
      </c>
      <c r="E1514">
        <v>3832</v>
      </c>
      <c r="F1514">
        <v>0</v>
      </c>
      <c r="G1514" s="2">
        <v>43611</v>
      </c>
      <c r="H1514">
        <v>21</v>
      </c>
      <c r="I1514">
        <v>5</v>
      </c>
      <c r="J1514">
        <v>2019</v>
      </c>
      <c r="K1514">
        <v>0</v>
      </c>
      <c r="L1514" s="1" t="s">
        <v>6</v>
      </c>
    </row>
    <row r="1515" spans="1:12" x14ac:dyDescent="0.45">
      <c r="A1515" s="1" t="s">
        <v>51</v>
      </c>
      <c r="B1515">
        <v>2018</v>
      </c>
      <c r="C1515">
        <v>26</v>
      </c>
      <c r="D1515">
        <v>34259.5</v>
      </c>
      <c r="E1515">
        <v>5559</v>
      </c>
      <c r="F1515">
        <v>0</v>
      </c>
      <c r="G1515" s="2">
        <v>43310</v>
      </c>
      <c r="H1515">
        <v>30</v>
      </c>
      <c r="I1515">
        <v>7</v>
      </c>
      <c r="J1515">
        <v>2018</v>
      </c>
      <c r="K1515">
        <v>0</v>
      </c>
      <c r="L1515" s="1" t="s">
        <v>50</v>
      </c>
    </row>
    <row r="1516" spans="1:12" x14ac:dyDescent="0.45">
      <c r="A1516" s="1" t="s">
        <v>51</v>
      </c>
      <c r="B1516">
        <v>2018</v>
      </c>
      <c r="C1516">
        <v>52</v>
      </c>
      <c r="D1516">
        <v>61790.36</v>
      </c>
      <c r="E1516">
        <v>8830</v>
      </c>
      <c r="F1516">
        <v>0</v>
      </c>
      <c r="G1516" s="2">
        <v>43492</v>
      </c>
      <c r="H1516">
        <v>4</v>
      </c>
      <c r="I1516">
        <v>1</v>
      </c>
      <c r="J1516">
        <v>2019</v>
      </c>
      <c r="K1516">
        <v>1</v>
      </c>
      <c r="L1516" s="1" t="s">
        <v>50</v>
      </c>
    </row>
    <row r="1517" spans="1:12" x14ac:dyDescent="0.45">
      <c r="A1517" s="1" t="s">
        <v>39</v>
      </c>
      <c r="B1517">
        <v>2018</v>
      </c>
      <c r="C1517">
        <v>48</v>
      </c>
      <c r="D1517">
        <v>6877.5</v>
      </c>
      <c r="E1517">
        <v>8</v>
      </c>
      <c r="F1517">
        <v>0</v>
      </c>
      <c r="G1517" s="2">
        <v>43464</v>
      </c>
      <c r="H1517">
        <v>52</v>
      </c>
      <c r="I1517">
        <v>12</v>
      </c>
      <c r="J1517">
        <v>2018</v>
      </c>
      <c r="K1517">
        <v>0</v>
      </c>
      <c r="L1517" s="1" t="s">
        <v>38</v>
      </c>
    </row>
    <row r="1518" spans="1:12" x14ac:dyDescent="0.45">
      <c r="A1518" s="1" t="s">
        <v>39</v>
      </c>
      <c r="B1518">
        <v>2019</v>
      </c>
      <c r="C1518">
        <v>44</v>
      </c>
      <c r="D1518">
        <v>6427.5</v>
      </c>
      <c r="E1518">
        <v>6</v>
      </c>
      <c r="F1518">
        <v>0</v>
      </c>
      <c r="G1518" s="2">
        <v>43807</v>
      </c>
      <c r="H1518">
        <v>49</v>
      </c>
      <c r="I1518">
        <v>12</v>
      </c>
      <c r="J1518">
        <v>2019</v>
      </c>
      <c r="K1518">
        <v>0</v>
      </c>
      <c r="L1518" s="1" t="s">
        <v>38</v>
      </c>
    </row>
    <row r="1519" spans="1:12" x14ac:dyDescent="0.45">
      <c r="A1519" s="1" t="s">
        <v>29</v>
      </c>
      <c r="B1519">
        <v>2019</v>
      </c>
      <c r="C1519">
        <v>20</v>
      </c>
      <c r="D1519">
        <v>2553.9499999999998</v>
      </c>
      <c r="E1519">
        <v>27</v>
      </c>
      <c r="F1519">
        <v>0</v>
      </c>
      <c r="G1519" s="2">
        <v>43639</v>
      </c>
      <c r="H1519">
        <v>25</v>
      </c>
      <c r="I1519">
        <v>6</v>
      </c>
      <c r="J1519">
        <v>2019</v>
      </c>
      <c r="K1519">
        <v>0</v>
      </c>
      <c r="L1519" s="1" t="s">
        <v>28</v>
      </c>
    </row>
    <row r="1520" spans="1:12" x14ac:dyDescent="0.45">
      <c r="A1520" s="1" t="s">
        <v>17</v>
      </c>
      <c r="B1520">
        <v>2018</v>
      </c>
      <c r="C1520">
        <v>7</v>
      </c>
      <c r="D1520">
        <v>104.25</v>
      </c>
      <c r="E1520">
        <v>1</v>
      </c>
      <c r="F1520">
        <v>0</v>
      </c>
      <c r="G1520" s="2">
        <v>43177</v>
      </c>
      <c r="H1520">
        <v>11</v>
      </c>
      <c r="I1520">
        <v>3</v>
      </c>
      <c r="J1520">
        <v>2018</v>
      </c>
      <c r="K1520">
        <v>0</v>
      </c>
      <c r="L1520" s="1" t="s">
        <v>16</v>
      </c>
    </row>
    <row r="1521" spans="1:12" x14ac:dyDescent="0.45">
      <c r="A1521" s="1" t="s">
        <v>35</v>
      </c>
      <c r="B1521">
        <v>2018</v>
      </c>
      <c r="C1521">
        <v>40</v>
      </c>
      <c r="D1521">
        <v>4076.31</v>
      </c>
      <c r="E1521">
        <v>1448</v>
      </c>
      <c r="F1521">
        <v>0</v>
      </c>
      <c r="G1521" s="2">
        <v>43408</v>
      </c>
      <c r="H1521">
        <v>44</v>
      </c>
      <c r="I1521">
        <v>10</v>
      </c>
      <c r="J1521">
        <v>2018</v>
      </c>
      <c r="K1521">
        <v>0</v>
      </c>
      <c r="L1521" s="1" t="s">
        <v>34</v>
      </c>
    </row>
    <row r="1522" spans="1:12" x14ac:dyDescent="0.45">
      <c r="A1522" s="1" t="s">
        <v>35</v>
      </c>
      <c r="B1522">
        <v>2020</v>
      </c>
      <c r="C1522">
        <v>9</v>
      </c>
      <c r="D1522">
        <v>0</v>
      </c>
      <c r="E1522">
        <v>0</v>
      </c>
      <c r="F1522">
        <v>0</v>
      </c>
      <c r="G1522" s="2">
        <v>43926</v>
      </c>
      <c r="H1522">
        <v>14</v>
      </c>
      <c r="I1522">
        <v>4</v>
      </c>
      <c r="J1522">
        <v>2020</v>
      </c>
      <c r="K1522">
        <v>0</v>
      </c>
      <c r="L1522" s="1" t="s">
        <v>34</v>
      </c>
    </row>
    <row r="1523" spans="1:12" x14ac:dyDescent="0.45">
      <c r="A1523" s="1" t="s">
        <v>41</v>
      </c>
      <c r="B1523">
        <v>2018</v>
      </c>
      <c r="C1523">
        <v>51</v>
      </c>
      <c r="D1523">
        <v>754506.98</v>
      </c>
      <c r="E1523">
        <v>233274</v>
      </c>
      <c r="F1523">
        <v>0</v>
      </c>
      <c r="G1523" s="2">
        <v>43485</v>
      </c>
      <c r="H1523">
        <v>3</v>
      </c>
      <c r="I1523">
        <v>1</v>
      </c>
      <c r="J1523">
        <v>2019</v>
      </c>
      <c r="K1523">
        <v>1</v>
      </c>
      <c r="L1523" s="1" t="s">
        <v>40</v>
      </c>
    </row>
    <row r="1524" spans="1:12" x14ac:dyDescent="0.45">
      <c r="A1524" s="1" t="s">
        <v>37</v>
      </c>
      <c r="B1524">
        <v>2019</v>
      </c>
      <c r="C1524">
        <v>27</v>
      </c>
      <c r="D1524">
        <v>17445</v>
      </c>
      <c r="E1524">
        <v>4719</v>
      </c>
      <c r="F1524">
        <v>0</v>
      </c>
      <c r="G1524" s="2">
        <v>43688</v>
      </c>
      <c r="H1524">
        <v>32</v>
      </c>
      <c r="I1524">
        <v>8</v>
      </c>
      <c r="J1524">
        <v>2019</v>
      </c>
      <c r="K1524">
        <v>0</v>
      </c>
      <c r="L1524" s="1" t="s">
        <v>36</v>
      </c>
    </row>
    <row r="1525" spans="1:12" x14ac:dyDescent="0.45">
      <c r="A1525" s="1" t="s">
        <v>53</v>
      </c>
      <c r="B1525">
        <v>2019</v>
      </c>
      <c r="C1525">
        <v>25</v>
      </c>
      <c r="D1525">
        <v>441.24</v>
      </c>
      <c r="E1525">
        <v>3</v>
      </c>
      <c r="F1525">
        <v>0</v>
      </c>
      <c r="G1525" s="2">
        <v>43674</v>
      </c>
      <c r="H1525">
        <v>30</v>
      </c>
      <c r="I1525">
        <v>7</v>
      </c>
      <c r="J1525">
        <v>2019</v>
      </c>
      <c r="K1525">
        <v>0</v>
      </c>
      <c r="L1525" s="1" t="s">
        <v>52</v>
      </c>
    </row>
    <row r="1526" spans="1:12" x14ac:dyDescent="0.45">
      <c r="A1526" s="1" t="s">
        <v>15</v>
      </c>
      <c r="B1526">
        <v>2020</v>
      </c>
      <c r="C1526">
        <v>37</v>
      </c>
      <c r="D1526">
        <v>12955</v>
      </c>
      <c r="E1526">
        <v>2128</v>
      </c>
      <c r="F1526">
        <v>0</v>
      </c>
      <c r="G1526" s="2">
        <v>44122</v>
      </c>
      <c r="H1526">
        <v>42</v>
      </c>
      <c r="I1526">
        <v>10</v>
      </c>
      <c r="J1526">
        <v>2020</v>
      </c>
      <c r="K1526">
        <v>0</v>
      </c>
      <c r="L1526" s="1" t="s">
        <v>14</v>
      </c>
    </row>
    <row r="1527" spans="1:12" x14ac:dyDescent="0.45">
      <c r="A1527" s="1" t="s">
        <v>51</v>
      </c>
      <c r="B1527">
        <v>2019</v>
      </c>
      <c r="C1527">
        <v>15</v>
      </c>
      <c r="D1527">
        <v>35867.879999999997</v>
      </c>
      <c r="E1527">
        <v>3810</v>
      </c>
      <c r="F1527">
        <v>0</v>
      </c>
      <c r="G1527" s="2">
        <v>43604</v>
      </c>
      <c r="H1527">
        <v>20</v>
      </c>
      <c r="I1527">
        <v>5</v>
      </c>
      <c r="J1527">
        <v>2019</v>
      </c>
      <c r="K1527">
        <v>0</v>
      </c>
      <c r="L1527" s="1" t="s">
        <v>50</v>
      </c>
    </row>
    <row r="1528" spans="1:12" x14ac:dyDescent="0.45">
      <c r="A1528" s="1" t="s">
        <v>3</v>
      </c>
      <c r="B1528">
        <v>2019</v>
      </c>
      <c r="C1528">
        <v>17</v>
      </c>
      <c r="D1528">
        <v>0</v>
      </c>
      <c r="E1528">
        <v>0</v>
      </c>
      <c r="F1528">
        <v>0</v>
      </c>
      <c r="G1528" s="2">
        <v>43618</v>
      </c>
      <c r="H1528">
        <v>22</v>
      </c>
      <c r="I1528">
        <v>5</v>
      </c>
      <c r="J1528">
        <v>2019</v>
      </c>
      <c r="K1528">
        <v>0</v>
      </c>
      <c r="L1528" s="1" t="s">
        <v>2</v>
      </c>
    </row>
    <row r="1529" spans="1:12" x14ac:dyDescent="0.45">
      <c r="A1529" s="1" t="s">
        <v>3</v>
      </c>
      <c r="B1529">
        <v>2017</v>
      </c>
      <c r="C1529">
        <v>51</v>
      </c>
      <c r="D1529">
        <v>374.95</v>
      </c>
      <c r="E1529">
        <v>5</v>
      </c>
      <c r="F1529">
        <v>0</v>
      </c>
      <c r="G1529" s="2">
        <v>43121</v>
      </c>
      <c r="H1529">
        <v>3</v>
      </c>
      <c r="I1529">
        <v>1</v>
      </c>
      <c r="J1529">
        <v>2018</v>
      </c>
      <c r="K1529">
        <v>1</v>
      </c>
      <c r="L1529" s="1" t="s">
        <v>2</v>
      </c>
    </row>
    <row r="1530" spans="1:12" x14ac:dyDescent="0.45">
      <c r="A1530" s="1" t="s">
        <v>29</v>
      </c>
      <c r="B1530">
        <v>2018</v>
      </c>
      <c r="C1530">
        <v>18</v>
      </c>
      <c r="D1530">
        <v>2417.37</v>
      </c>
      <c r="E1530">
        <v>38</v>
      </c>
      <c r="F1530">
        <v>0</v>
      </c>
      <c r="G1530" s="2">
        <v>43254</v>
      </c>
      <c r="H1530">
        <v>22</v>
      </c>
      <c r="I1530">
        <v>5</v>
      </c>
      <c r="J1530">
        <v>2018</v>
      </c>
      <c r="K1530">
        <v>0</v>
      </c>
      <c r="L1530" s="1" t="s">
        <v>28</v>
      </c>
    </row>
    <row r="1531" spans="1:12" x14ac:dyDescent="0.45">
      <c r="A1531" s="1" t="s">
        <v>11</v>
      </c>
      <c r="B1531">
        <v>2018</v>
      </c>
      <c r="C1531">
        <v>31</v>
      </c>
      <c r="D1531">
        <v>0</v>
      </c>
      <c r="E1531">
        <v>0</v>
      </c>
      <c r="F1531">
        <v>0</v>
      </c>
      <c r="G1531" s="2">
        <v>43345</v>
      </c>
      <c r="H1531">
        <v>35</v>
      </c>
      <c r="I1531">
        <v>8</v>
      </c>
      <c r="J1531">
        <v>2018</v>
      </c>
      <c r="K1531">
        <v>0</v>
      </c>
      <c r="L1531" s="1" t="s">
        <v>10</v>
      </c>
    </row>
    <row r="1532" spans="1:12" x14ac:dyDescent="0.45">
      <c r="A1532" s="1" t="s">
        <v>51</v>
      </c>
      <c r="B1532">
        <v>2021</v>
      </c>
      <c r="C1532">
        <v>2</v>
      </c>
      <c r="D1532">
        <v>320260.78000000003</v>
      </c>
      <c r="E1532">
        <v>63739</v>
      </c>
      <c r="F1532">
        <v>272286</v>
      </c>
      <c r="G1532" s="2">
        <v>44241</v>
      </c>
      <c r="H1532">
        <v>7</v>
      </c>
      <c r="I1532">
        <v>2</v>
      </c>
      <c r="J1532">
        <v>2021</v>
      </c>
      <c r="K1532">
        <v>1</v>
      </c>
      <c r="L1532" s="1" t="s">
        <v>50</v>
      </c>
    </row>
    <row r="1533" spans="1:12" x14ac:dyDescent="0.45">
      <c r="A1533" s="1" t="s">
        <v>53</v>
      </c>
      <c r="B1533">
        <v>2020</v>
      </c>
      <c r="C1533">
        <v>51</v>
      </c>
      <c r="D1533">
        <v>0</v>
      </c>
      <c r="E1533">
        <v>0</v>
      </c>
      <c r="F1533">
        <v>10288</v>
      </c>
      <c r="G1533" s="2">
        <v>44220</v>
      </c>
      <c r="H1533">
        <v>4</v>
      </c>
      <c r="I1533">
        <v>1</v>
      </c>
      <c r="J1533">
        <v>2021</v>
      </c>
      <c r="K1533">
        <v>1</v>
      </c>
      <c r="L1533" s="1" t="s">
        <v>52</v>
      </c>
    </row>
    <row r="1534" spans="1:12" x14ac:dyDescent="0.45">
      <c r="A1534" s="1" t="s">
        <v>21</v>
      </c>
      <c r="B1534">
        <v>2019</v>
      </c>
      <c r="C1534">
        <v>2</v>
      </c>
      <c r="D1534">
        <v>7546120.6900000004</v>
      </c>
      <c r="E1534">
        <v>1035989</v>
      </c>
      <c r="F1534">
        <v>0</v>
      </c>
      <c r="G1534" s="2">
        <v>43513</v>
      </c>
      <c r="H1534">
        <v>7</v>
      </c>
      <c r="I1534">
        <v>2</v>
      </c>
      <c r="J1534">
        <v>2019</v>
      </c>
      <c r="K1534">
        <v>1</v>
      </c>
      <c r="L1534" s="1" t="s">
        <v>20</v>
      </c>
    </row>
    <row r="1535" spans="1:12" x14ac:dyDescent="0.45">
      <c r="A1535" s="1" t="s">
        <v>21</v>
      </c>
      <c r="B1535">
        <v>2019</v>
      </c>
      <c r="C1535">
        <v>38</v>
      </c>
      <c r="D1535">
        <v>11595733.48</v>
      </c>
      <c r="E1535">
        <v>1539674</v>
      </c>
      <c r="F1535">
        <v>0</v>
      </c>
      <c r="G1535" s="2">
        <v>43765</v>
      </c>
      <c r="H1535">
        <v>43</v>
      </c>
      <c r="I1535">
        <v>10</v>
      </c>
      <c r="J1535">
        <v>2019</v>
      </c>
      <c r="K1535">
        <v>0</v>
      </c>
      <c r="L1535" s="1" t="s">
        <v>20</v>
      </c>
    </row>
    <row r="1536" spans="1:12" x14ac:dyDescent="0.45">
      <c r="A1536" s="1" t="s">
        <v>37</v>
      </c>
      <c r="B1536">
        <v>2020</v>
      </c>
      <c r="C1536">
        <v>45</v>
      </c>
      <c r="D1536">
        <v>32941.25</v>
      </c>
      <c r="E1536">
        <v>5291</v>
      </c>
      <c r="F1536">
        <v>0</v>
      </c>
      <c r="G1536" s="2">
        <v>44178</v>
      </c>
      <c r="H1536">
        <v>50</v>
      </c>
      <c r="I1536">
        <v>12</v>
      </c>
      <c r="J1536">
        <v>2020</v>
      </c>
      <c r="K1536">
        <v>0</v>
      </c>
      <c r="L1536" s="1" t="s">
        <v>36</v>
      </c>
    </row>
    <row r="1537" spans="1:12" x14ac:dyDescent="0.45">
      <c r="A1537" s="1" t="s">
        <v>45</v>
      </c>
      <c r="B1537">
        <v>2019</v>
      </c>
      <c r="C1537">
        <v>40</v>
      </c>
      <c r="D1537">
        <v>4962.04</v>
      </c>
      <c r="E1537">
        <v>843</v>
      </c>
      <c r="F1537">
        <v>0</v>
      </c>
      <c r="G1537" s="2">
        <v>43779</v>
      </c>
      <c r="H1537">
        <v>45</v>
      </c>
      <c r="I1537">
        <v>11</v>
      </c>
      <c r="J1537">
        <v>2019</v>
      </c>
      <c r="K1537">
        <v>0</v>
      </c>
      <c r="L1537" s="1" t="s">
        <v>44</v>
      </c>
    </row>
    <row r="1538" spans="1:12" x14ac:dyDescent="0.45">
      <c r="A1538" s="1" t="s">
        <v>53</v>
      </c>
      <c r="B1538">
        <v>2018</v>
      </c>
      <c r="C1538">
        <v>25</v>
      </c>
      <c r="D1538">
        <v>66.62</v>
      </c>
      <c r="E1538">
        <v>1</v>
      </c>
      <c r="F1538">
        <v>0</v>
      </c>
      <c r="G1538" s="2">
        <v>43303</v>
      </c>
      <c r="H1538">
        <v>29</v>
      </c>
      <c r="I1538">
        <v>7</v>
      </c>
      <c r="J1538">
        <v>2018</v>
      </c>
      <c r="K1538">
        <v>0</v>
      </c>
      <c r="L1538" s="1" t="s">
        <v>52</v>
      </c>
    </row>
    <row r="1539" spans="1:12" x14ac:dyDescent="0.45">
      <c r="A1539" s="1" t="s">
        <v>15</v>
      </c>
      <c r="B1539">
        <v>2019</v>
      </c>
      <c r="C1539">
        <v>40</v>
      </c>
      <c r="D1539">
        <v>-97.76</v>
      </c>
      <c r="E1539">
        <v>-52</v>
      </c>
      <c r="F1539">
        <v>0</v>
      </c>
      <c r="G1539" s="2">
        <v>43779</v>
      </c>
      <c r="H1539">
        <v>45</v>
      </c>
      <c r="I1539">
        <v>11</v>
      </c>
      <c r="J1539">
        <v>2019</v>
      </c>
      <c r="K1539">
        <v>0</v>
      </c>
      <c r="L1539" s="1" t="s">
        <v>14</v>
      </c>
    </row>
    <row r="1540" spans="1:12" x14ac:dyDescent="0.45">
      <c r="A1540" s="1" t="s">
        <v>51</v>
      </c>
      <c r="B1540">
        <v>2018</v>
      </c>
      <c r="C1540">
        <v>9</v>
      </c>
      <c r="D1540">
        <v>13473.76</v>
      </c>
      <c r="E1540">
        <v>2357</v>
      </c>
      <c r="F1540">
        <v>0</v>
      </c>
      <c r="G1540" s="2">
        <v>43191</v>
      </c>
      <c r="H1540">
        <v>13</v>
      </c>
      <c r="I1540">
        <v>3</v>
      </c>
      <c r="J1540">
        <v>2018</v>
      </c>
      <c r="K1540">
        <v>0</v>
      </c>
      <c r="L1540" s="1" t="s">
        <v>50</v>
      </c>
    </row>
    <row r="1541" spans="1:12" x14ac:dyDescent="0.45">
      <c r="A1541" s="1" t="s">
        <v>27</v>
      </c>
      <c r="B1541">
        <v>2019</v>
      </c>
      <c r="C1541">
        <v>1</v>
      </c>
      <c r="D1541">
        <v>33</v>
      </c>
      <c r="E1541">
        <v>3</v>
      </c>
      <c r="F1541">
        <v>0</v>
      </c>
      <c r="G1541" s="2">
        <v>43506</v>
      </c>
      <c r="H1541">
        <v>6</v>
      </c>
      <c r="I1541">
        <v>2</v>
      </c>
      <c r="J1541">
        <v>2019</v>
      </c>
      <c r="K1541">
        <v>1</v>
      </c>
      <c r="L1541" s="1" t="s">
        <v>26</v>
      </c>
    </row>
    <row r="1542" spans="1:12" x14ac:dyDescent="0.45">
      <c r="A1542" s="1" t="s">
        <v>33</v>
      </c>
      <c r="B1542">
        <v>2020</v>
      </c>
      <c r="C1542">
        <v>28</v>
      </c>
      <c r="D1542">
        <v>11.28</v>
      </c>
      <c r="E1542">
        <v>4</v>
      </c>
      <c r="F1542">
        <v>0</v>
      </c>
      <c r="G1542" s="2">
        <v>44059</v>
      </c>
      <c r="H1542">
        <v>33</v>
      </c>
      <c r="I1542">
        <v>8</v>
      </c>
      <c r="J1542">
        <v>2020</v>
      </c>
      <c r="K1542">
        <v>0</v>
      </c>
      <c r="L1542" s="1" t="s">
        <v>32</v>
      </c>
    </row>
    <row r="1543" spans="1:12" x14ac:dyDescent="0.45">
      <c r="A1543" s="1" t="s">
        <v>3</v>
      </c>
      <c r="B1543">
        <v>2018</v>
      </c>
      <c r="C1543">
        <v>34</v>
      </c>
      <c r="D1543">
        <v>659.87</v>
      </c>
      <c r="E1543">
        <v>9</v>
      </c>
      <c r="F1543">
        <v>0</v>
      </c>
      <c r="G1543" s="2">
        <v>43366</v>
      </c>
      <c r="H1543">
        <v>38</v>
      </c>
      <c r="I1543">
        <v>9</v>
      </c>
      <c r="J1543">
        <v>2018</v>
      </c>
      <c r="K1543">
        <v>0</v>
      </c>
      <c r="L1543" s="1" t="s">
        <v>2</v>
      </c>
    </row>
    <row r="1544" spans="1:12" x14ac:dyDescent="0.45">
      <c r="A1544" s="1" t="s">
        <v>23</v>
      </c>
      <c r="B1544">
        <v>2020</v>
      </c>
      <c r="C1544">
        <v>3</v>
      </c>
      <c r="D1544">
        <v>52899.57</v>
      </c>
      <c r="E1544">
        <v>5820</v>
      </c>
      <c r="F1544">
        <v>0</v>
      </c>
      <c r="G1544" s="2">
        <v>43884</v>
      </c>
      <c r="H1544">
        <v>8</v>
      </c>
      <c r="I1544">
        <v>2</v>
      </c>
      <c r="J1544">
        <v>2020</v>
      </c>
      <c r="K1544">
        <v>0</v>
      </c>
      <c r="L1544" s="1" t="s">
        <v>22</v>
      </c>
    </row>
    <row r="1545" spans="1:12" x14ac:dyDescent="0.45">
      <c r="A1545" s="1" t="s">
        <v>72</v>
      </c>
      <c r="B1545">
        <v>2020</v>
      </c>
      <c r="C1545">
        <v>21</v>
      </c>
      <c r="D1545">
        <v>134.94</v>
      </c>
      <c r="E1545">
        <v>3</v>
      </c>
      <c r="F1545">
        <v>0</v>
      </c>
      <c r="G1545" s="2">
        <v>44010</v>
      </c>
      <c r="H1545">
        <v>26</v>
      </c>
      <c r="I1545">
        <v>6</v>
      </c>
      <c r="J1545">
        <v>2020</v>
      </c>
      <c r="K1545">
        <v>0</v>
      </c>
      <c r="L1545" s="1"/>
    </row>
    <row r="1546" spans="1:12" x14ac:dyDescent="0.45">
      <c r="A1546" s="1" t="s">
        <v>29</v>
      </c>
      <c r="B1546">
        <v>2020</v>
      </c>
      <c r="C1546">
        <v>26</v>
      </c>
      <c r="D1546">
        <v>24605.95</v>
      </c>
      <c r="E1546">
        <v>371</v>
      </c>
      <c r="F1546">
        <v>0</v>
      </c>
      <c r="G1546" s="2">
        <v>44045</v>
      </c>
      <c r="H1546">
        <v>31</v>
      </c>
      <c r="I1546">
        <v>7</v>
      </c>
      <c r="J1546">
        <v>2020</v>
      </c>
      <c r="K1546">
        <v>0</v>
      </c>
      <c r="L1546" s="1" t="s">
        <v>28</v>
      </c>
    </row>
    <row r="1547" spans="1:12" x14ac:dyDescent="0.45">
      <c r="A1547" s="1" t="s">
        <v>71</v>
      </c>
      <c r="B1547">
        <v>2020</v>
      </c>
      <c r="C1547">
        <v>36</v>
      </c>
      <c r="D1547">
        <v>0</v>
      </c>
      <c r="E1547">
        <v>0</v>
      </c>
      <c r="F1547">
        <v>0</v>
      </c>
      <c r="G1547" s="2">
        <v>44115</v>
      </c>
      <c r="H1547">
        <v>41</v>
      </c>
      <c r="I1547">
        <v>10</v>
      </c>
      <c r="J1547">
        <v>2020</v>
      </c>
      <c r="K1547">
        <v>0</v>
      </c>
      <c r="L1547" s="1"/>
    </row>
    <row r="1548" spans="1:12" x14ac:dyDescent="0.45">
      <c r="A1548" s="1" t="s">
        <v>47</v>
      </c>
      <c r="B1548">
        <v>2020</v>
      </c>
      <c r="C1548">
        <v>39</v>
      </c>
      <c r="D1548">
        <v>1811299.82</v>
      </c>
      <c r="E1548">
        <v>398991</v>
      </c>
      <c r="F1548">
        <v>0</v>
      </c>
      <c r="G1548" s="2">
        <v>44136</v>
      </c>
      <c r="H1548">
        <v>44</v>
      </c>
      <c r="I1548">
        <v>10</v>
      </c>
      <c r="J1548">
        <v>2020</v>
      </c>
      <c r="K1548">
        <v>0</v>
      </c>
      <c r="L1548" s="1" t="s">
        <v>46</v>
      </c>
    </row>
    <row r="1549" spans="1:12" x14ac:dyDescent="0.45">
      <c r="A1549" s="1" t="s">
        <v>47</v>
      </c>
      <c r="B1549">
        <v>2018</v>
      </c>
      <c r="C1549">
        <v>41</v>
      </c>
      <c r="D1549">
        <v>1439308.8</v>
      </c>
      <c r="E1549">
        <v>386395</v>
      </c>
      <c r="F1549">
        <v>0</v>
      </c>
      <c r="G1549" s="2">
        <v>43415</v>
      </c>
      <c r="H1549">
        <v>45</v>
      </c>
      <c r="I1549">
        <v>11</v>
      </c>
      <c r="J1549">
        <v>2018</v>
      </c>
      <c r="K1549">
        <v>0</v>
      </c>
      <c r="L1549" s="1" t="s">
        <v>46</v>
      </c>
    </row>
    <row r="1550" spans="1:12" x14ac:dyDescent="0.45">
      <c r="A1550" s="1" t="s">
        <v>21</v>
      </c>
      <c r="B1550">
        <v>2019</v>
      </c>
      <c r="C1550">
        <v>44</v>
      </c>
      <c r="D1550">
        <v>8764339.1300000008</v>
      </c>
      <c r="E1550">
        <v>1222805</v>
      </c>
      <c r="F1550">
        <v>0</v>
      </c>
      <c r="G1550" s="2">
        <v>43807</v>
      </c>
      <c r="H1550">
        <v>49</v>
      </c>
      <c r="I1550">
        <v>12</v>
      </c>
      <c r="J1550">
        <v>2019</v>
      </c>
      <c r="K1550">
        <v>0</v>
      </c>
      <c r="L1550" s="1" t="s">
        <v>20</v>
      </c>
    </row>
    <row r="1551" spans="1:12" x14ac:dyDescent="0.45">
      <c r="A1551" s="1" t="s">
        <v>53</v>
      </c>
      <c r="B1551">
        <v>2018</v>
      </c>
      <c r="C1551">
        <v>10</v>
      </c>
      <c r="D1551">
        <v>399.95</v>
      </c>
      <c r="E1551">
        <v>4</v>
      </c>
      <c r="F1551">
        <v>0</v>
      </c>
      <c r="G1551" s="2">
        <v>43198</v>
      </c>
      <c r="H1551">
        <v>14</v>
      </c>
      <c r="I1551">
        <v>4</v>
      </c>
      <c r="J1551">
        <v>2018</v>
      </c>
      <c r="K1551">
        <v>0</v>
      </c>
      <c r="L1551" s="1" t="s">
        <v>52</v>
      </c>
    </row>
    <row r="1552" spans="1:12" x14ac:dyDescent="0.45">
      <c r="A1552" s="1" t="s">
        <v>51</v>
      </c>
      <c r="B1552">
        <v>2020</v>
      </c>
      <c r="C1552">
        <v>19</v>
      </c>
      <c r="D1552">
        <v>342296.72</v>
      </c>
      <c r="E1552">
        <v>66727</v>
      </c>
      <c r="F1552">
        <v>0</v>
      </c>
      <c r="G1552" s="2">
        <v>43996</v>
      </c>
      <c r="H1552">
        <v>24</v>
      </c>
      <c r="I1552">
        <v>6</v>
      </c>
      <c r="J1552">
        <v>2020</v>
      </c>
      <c r="K1552">
        <v>0</v>
      </c>
      <c r="L1552" s="1" t="s">
        <v>50</v>
      </c>
    </row>
    <row r="1553" spans="1:12" x14ac:dyDescent="0.45">
      <c r="A1553" s="1" t="s">
        <v>51</v>
      </c>
      <c r="B1553">
        <v>2018</v>
      </c>
      <c r="C1553">
        <v>21</v>
      </c>
      <c r="D1553">
        <v>43593.49</v>
      </c>
      <c r="E1553">
        <v>6969</v>
      </c>
      <c r="F1553">
        <v>0</v>
      </c>
      <c r="G1553" s="2">
        <v>43275</v>
      </c>
      <c r="H1553">
        <v>25</v>
      </c>
      <c r="I1553">
        <v>6</v>
      </c>
      <c r="J1553">
        <v>2018</v>
      </c>
      <c r="K1553">
        <v>0</v>
      </c>
      <c r="L1553" s="1" t="s">
        <v>50</v>
      </c>
    </row>
    <row r="1554" spans="1:12" x14ac:dyDescent="0.45">
      <c r="A1554" s="1" t="s">
        <v>23</v>
      </c>
      <c r="B1554">
        <v>2018</v>
      </c>
      <c r="C1554">
        <v>46</v>
      </c>
      <c r="D1554">
        <v>11037.27</v>
      </c>
      <c r="E1554">
        <v>554</v>
      </c>
      <c r="F1554">
        <v>0</v>
      </c>
      <c r="G1554" s="2">
        <v>43450</v>
      </c>
      <c r="H1554">
        <v>50</v>
      </c>
      <c r="I1554">
        <v>12</v>
      </c>
      <c r="J1554">
        <v>2018</v>
      </c>
      <c r="K1554">
        <v>0</v>
      </c>
      <c r="L1554" s="1" t="s">
        <v>22</v>
      </c>
    </row>
    <row r="1555" spans="1:12" x14ac:dyDescent="0.45">
      <c r="A1555" s="1" t="s">
        <v>29</v>
      </c>
      <c r="B1555">
        <v>2020</v>
      </c>
      <c r="C1555">
        <v>31</v>
      </c>
      <c r="D1555">
        <v>29859.5</v>
      </c>
      <c r="E1555">
        <v>439</v>
      </c>
      <c r="F1555">
        <v>0</v>
      </c>
      <c r="G1555" s="2">
        <v>44080</v>
      </c>
      <c r="H1555">
        <v>36</v>
      </c>
      <c r="I1555">
        <v>9</v>
      </c>
      <c r="J1555">
        <v>2020</v>
      </c>
      <c r="K1555">
        <v>0</v>
      </c>
      <c r="L1555" s="1" t="s">
        <v>28</v>
      </c>
    </row>
    <row r="1556" spans="1:12" x14ac:dyDescent="0.45">
      <c r="A1556" s="1" t="s">
        <v>35</v>
      </c>
      <c r="B1556">
        <v>2020</v>
      </c>
      <c r="C1556">
        <v>11</v>
      </c>
      <c r="D1556">
        <v>0</v>
      </c>
      <c r="E1556">
        <v>0</v>
      </c>
      <c r="F1556">
        <v>0</v>
      </c>
      <c r="G1556" s="2">
        <v>43940</v>
      </c>
      <c r="H1556">
        <v>16</v>
      </c>
      <c r="I1556">
        <v>4</v>
      </c>
      <c r="J1556">
        <v>2020</v>
      </c>
      <c r="K1556">
        <v>0</v>
      </c>
      <c r="L1556" s="1" t="s">
        <v>34</v>
      </c>
    </row>
    <row r="1557" spans="1:12" x14ac:dyDescent="0.45">
      <c r="A1557" s="1" t="s">
        <v>35</v>
      </c>
      <c r="B1557">
        <v>2020</v>
      </c>
      <c r="C1557">
        <v>1</v>
      </c>
      <c r="D1557">
        <v>-34.81</v>
      </c>
      <c r="E1557">
        <v>-2</v>
      </c>
      <c r="F1557">
        <v>0</v>
      </c>
      <c r="G1557" s="2">
        <v>43870</v>
      </c>
      <c r="H1557">
        <v>6</v>
      </c>
      <c r="I1557">
        <v>2</v>
      </c>
      <c r="J1557">
        <v>2020</v>
      </c>
      <c r="K1557">
        <v>1</v>
      </c>
      <c r="L1557" s="1" t="s">
        <v>34</v>
      </c>
    </row>
    <row r="1558" spans="1:12" x14ac:dyDescent="0.45">
      <c r="A1558" s="1" t="s">
        <v>47</v>
      </c>
      <c r="B1558">
        <v>2019</v>
      </c>
      <c r="C1558">
        <v>3</v>
      </c>
      <c r="D1558">
        <v>968293.01</v>
      </c>
      <c r="E1558">
        <v>217656</v>
      </c>
      <c r="F1558">
        <v>0</v>
      </c>
      <c r="G1558" s="2">
        <v>43520</v>
      </c>
      <c r="H1558">
        <v>8</v>
      </c>
      <c r="I1558">
        <v>2</v>
      </c>
      <c r="J1558">
        <v>2019</v>
      </c>
      <c r="K1558">
        <v>0</v>
      </c>
      <c r="L1558" s="1" t="s">
        <v>46</v>
      </c>
    </row>
    <row r="1559" spans="1:12" x14ac:dyDescent="0.45">
      <c r="A1559" s="1" t="s">
        <v>31</v>
      </c>
      <c r="B1559">
        <v>2019</v>
      </c>
      <c r="C1559">
        <v>17</v>
      </c>
      <c r="D1559">
        <v>186407.46</v>
      </c>
      <c r="E1559">
        <v>60280</v>
      </c>
      <c r="F1559">
        <v>0</v>
      </c>
      <c r="G1559" s="2">
        <v>43618</v>
      </c>
      <c r="H1559">
        <v>22</v>
      </c>
      <c r="I1559">
        <v>5</v>
      </c>
      <c r="J1559">
        <v>2019</v>
      </c>
      <c r="K1559">
        <v>0</v>
      </c>
      <c r="L1559" s="1" t="s">
        <v>30</v>
      </c>
    </row>
    <row r="1560" spans="1:12" x14ac:dyDescent="0.45">
      <c r="A1560" s="1" t="s">
        <v>9</v>
      </c>
      <c r="B1560">
        <v>2018</v>
      </c>
      <c r="C1560">
        <v>44</v>
      </c>
      <c r="D1560">
        <v>0</v>
      </c>
      <c r="E1560">
        <v>0</v>
      </c>
      <c r="F1560">
        <v>0</v>
      </c>
      <c r="G1560" s="2">
        <v>43436</v>
      </c>
      <c r="H1560">
        <v>48</v>
      </c>
      <c r="I1560">
        <v>11</v>
      </c>
      <c r="J1560">
        <v>2018</v>
      </c>
      <c r="K1560">
        <v>0</v>
      </c>
      <c r="L1560" s="1" t="s">
        <v>8</v>
      </c>
    </row>
    <row r="1561" spans="1:12" x14ac:dyDescent="0.45">
      <c r="A1561" s="1" t="s">
        <v>37</v>
      </c>
      <c r="B1561">
        <v>2020</v>
      </c>
      <c r="C1561">
        <v>25</v>
      </c>
      <c r="D1561">
        <v>38153.910000000003</v>
      </c>
      <c r="E1561">
        <v>7744</v>
      </c>
      <c r="F1561">
        <v>0</v>
      </c>
      <c r="G1561" s="2">
        <v>44038</v>
      </c>
      <c r="H1561">
        <v>30</v>
      </c>
      <c r="I1561">
        <v>7</v>
      </c>
      <c r="J1561">
        <v>2020</v>
      </c>
      <c r="K1561">
        <v>0</v>
      </c>
      <c r="L1561" s="1" t="s">
        <v>36</v>
      </c>
    </row>
    <row r="1562" spans="1:12" x14ac:dyDescent="0.45">
      <c r="A1562" s="1" t="s">
        <v>1</v>
      </c>
      <c r="B1562">
        <v>2019</v>
      </c>
      <c r="C1562">
        <v>14</v>
      </c>
      <c r="D1562">
        <v>1324677.21</v>
      </c>
      <c r="E1562">
        <v>113640</v>
      </c>
      <c r="F1562">
        <v>0</v>
      </c>
      <c r="G1562" s="2">
        <v>43597</v>
      </c>
      <c r="H1562">
        <v>19</v>
      </c>
      <c r="I1562">
        <v>5</v>
      </c>
      <c r="J1562">
        <v>2019</v>
      </c>
      <c r="K1562">
        <v>0</v>
      </c>
      <c r="L1562" s="1" t="s">
        <v>0</v>
      </c>
    </row>
    <row r="1563" spans="1:12" x14ac:dyDescent="0.45">
      <c r="A1563" s="1" t="s">
        <v>7</v>
      </c>
      <c r="B1563">
        <v>2019</v>
      </c>
      <c r="C1563">
        <v>41</v>
      </c>
      <c r="D1563">
        <v>48067.7</v>
      </c>
      <c r="E1563">
        <v>3751</v>
      </c>
      <c r="F1563">
        <v>0</v>
      </c>
      <c r="G1563" s="2">
        <v>43786</v>
      </c>
      <c r="H1563">
        <v>46</v>
      </c>
      <c r="I1563">
        <v>11</v>
      </c>
      <c r="J1563">
        <v>2019</v>
      </c>
      <c r="K1563">
        <v>0</v>
      </c>
      <c r="L1563" s="1" t="s">
        <v>6</v>
      </c>
    </row>
    <row r="1564" spans="1:12" x14ac:dyDescent="0.45">
      <c r="A1564" s="1" t="s">
        <v>5</v>
      </c>
      <c r="B1564">
        <v>2019</v>
      </c>
      <c r="C1564">
        <v>1</v>
      </c>
      <c r="D1564">
        <v>4994.74</v>
      </c>
      <c r="E1564">
        <v>158</v>
      </c>
      <c r="F1564">
        <v>0</v>
      </c>
      <c r="G1564" s="2">
        <v>43506</v>
      </c>
      <c r="H1564">
        <v>6</v>
      </c>
      <c r="I1564">
        <v>2</v>
      </c>
      <c r="J1564">
        <v>2019</v>
      </c>
      <c r="K1564">
        <v>1</v>
      </c>
      <c r="L1564" s="1" t="s">
        <v>4</v>
      </c>
    </row>
    <row r="1565" spans="1:12" x14ac:dyDescent="0.45">
      <c r="A1565" s="1" t="s">
        <v>51</v>
      </c>
      <c r="B1565">
        <v>2019</v>
      </c>
      <c r="C1565">
        <v>45</v>
      </c>
      <c r="D1565">
        <v>243832.18</v>
      </c>
      <c r="E1565">
        <v>48857</v>
      </c>
      <c r="F1565">
        <v>0</v>
      </c>
      <c r="G1565" s="2">
        <v>43814</v>
      </c>
      <c r="H1565">
        <v>50</v>
      </c>
      <c r="I1565">
        <v>12</v>
      </c>
      <c r="J1565">
        <v>2019</v>
      </c>
      <c r="K1565">
        <v>0</v>
      </c>
      <c r="L1565" s="1" t="s">
        <v>50</v>
      </c>
    </row>
    <row r="1566" spans="1:12" x14ac:dyDescent="0.45">
      <c r="A1566" s="1" t="s">
        <v>73</v>
      </c>
      <c r="B1566">
        <v>2017</v>
      </c>
      <c r="C1566">
        <v>52</v>
      </c>
      <c r="D1566">
        <v>0</v>
      </c>
      <c r="E1566">
        <v>0</v>
      </c>
      <c r="F1566">
        <v>0</v>
      </c>
      <c r="G1566" s="2">
        <v>43128</v>
      </c>
      <c r="H1566">
        <v>4</v>
      </c>
      <c r="I1566">
        <v>1</v>
      </c>
      <c r="J1566">
        <v>2018</v>
      </c>
      <c r="K1566">
        <v>1</v>
      </c>
      <c r="L1566" s="1"/>
    </row>
    <row r="1567" spans="1:12" x14ac:dyDescent="0.45">
      <c r="A1567" s="1" t="s">
        <v>23</v>
      </c>
      <c r="B1567">
        <v>2020</v>
      </c>
      <c r="C1567">
        <v>46</v>
      </c>
      <c r="D1567">
        <v>33452.69</v>
      </c>
      <c r="E1567">
        <v>5470</v>
      </c>
      <c r="F1567">
        <v>0</v>
      </c>
      <c r="G1567" s="2">
        <v>44185</v>
      </c>
      <c r="H1567">
        <v>51</v>
      </c>
      <c r="I1567">
        <v>12</v>
      </c>
      <c r="J1567">
        <v>2020</v>
      </c>
      <c r="K1567">
        <v>0</v>
      </c>
      <c r="L1567" s="1" t="s">
        <v>22</v>
      </c>
    </row>
    <row r="1568" spans="1:12" x14ac:dyDescent="0.45">
      <c r="A1568" s="1" t="s">
        <v>17</v>
      </c>
      <c r="B1568">
        <v>2019</v>
      </c>
      <c r="C1568">
        <v>44</v>
      </c>
      <c r="D1568">
        <v>0</v>
      </c>
      <c r="E1568">
        <v>0</v>
      </c>
      <c r="F1568">
        <v>0</v>
      </c>
      <c r="G1568" s="2">
        <v>43807</v>
      </c>
      <c r="H1568">
        <v>49</v>
      </c>
      <c r="I1568">
        <v>12</v>
      </c>
      <c r="J1568">
        <v>2019</v>
      </c>
      <c r="K1568">
        <v>0</v>
      </c>
      <c r="L1568" s="1" t="s">
        <v>16</v>
      </c>
    </row>
    <row r="1569" spans="1:12" x14ac:dyDescent="0.45">
      <c r="A1569" s="1" t="s">
        <v>15</v>
      </c>
      <c r="B1569">
        <v>2020</v>
      </c>
      <c r="C1569">
        <v>18</v>
      </c>
      <c r="D1569">
        <v>0</v>
      </c>
      <c r="E1569">
        <v>0</v>
      </c>
      <c r="F1569">
        <v>0</v>
      </c>
      <c r="G1569" s="2">
        <v>43989</v>
      </c>
      <c r="H1569">
        <v>23</v>
      </c>
      <c r="I1569">
        <v>6</v>
      </c>
      <c r="J1569">
        <v>2020</v>
      </c>
      <c r="K1569">
        <v>0</v>
      </c>
      <c r="L1569" s="1" t="s">
        <v>14</v>
      </c>
    </row>
    <row r="1570" spans="1:12" x14ac:dyDescent="0.45">
      <c r="A1570" s="1" t="s">
        <v>35</v>
      </c>
      <c r="B1570">
        <v>2020</v>
      </c>
      <c r="C1570">
        <v>4</v>
      </c>
      <c r="D1570">
        <v>-14.97</v>
      </c>
      <c r="E1570">
        <v>-1</v>
      </c>
      <c r="F1570">
        <v>0</v>
      </c>
      <c r="G1570" s="2">
        <v>43891</v>
      </c>
      <c r="H1570">
        <v>9</v>
      </c>
      <c r="I1570">
        <v>2</v>
      </c>
      <c r="J1570">
        <v>2020</v>
      </c>
      <c r="K1570">
        <v>0</v>
      </c>
      <c r="L1570" s="1" t="s">
        <v>34</v>
      </c>
    </row>
    <row r="1571" spans="1:12" x14ac:dyDescent="0.45">
      <c r="A1571" s="1" t="s">
        <v>41</v>
      </c>
      <c r="B1571">
        <v>2020</v>
      </c>
      <c r="C1571">
        <v>35</v>
      </c>
      <c r="D1571">
        <v>1394242.93</v>
      </c>
      <c r="E1571">
        <v>410565</v>
      </c>
      <c r="F1571">
        <v>0</v>
      </c>
      <c r="G1571" s="2">
        <v>44108</v>
      </c>
      <c r="H1571">
        <v>40</v>
      </c>
      <c r="I1571">
        <v>10</v>
      </c>
      <c r="J1571">
        <v>2020</v>
      </c>
      <c r="K1571">
        <v>0</v>
      </c>
      <c r="L1571" s="1" t="s">
        <v>40</v>
      </c>
    </row>
    <row r="1572" spans="1:12" x14ac:dyDescent="0.45">
      <c r="A1572" s="1" t="s">
        <v>45</v>
      </c>
      <c r="B1572">
        <v>2020</v>
      </c>
      <c r="C1572">
        <v>39</v>
      </c>
      <c r="D1572">
        <v>175120.93</v>
      </c>
      <c r="E1572">
        <v>40249</v>
      </c>
      <c r="F1572">
        <v>0</v>
      </c>
      <c r="G1572" s="2">
        <v>44136</v>
      </c>
      <c r="H1572">
        <v>44</v>
      </c>
      <c r="I1572">
        <v>10</v>
      </c>
      <c r="J1572">
        <v>2020</v>
      </c>
      <c r="K1572">
        <v>0</v>
      </c>
      <c r="L1572" s="1" t="s">
        <v>44</v>
      </c>
    </row>
    <row r="1573" spans="1:12" x14ac:dyDescent="0.45">
      <c r="A1573" s="1" t="s">
        <v>47</v>
      </c>
      <c r="B1573">
        <v>2020</v>
      </c>
      <c r="C1573">
        <v>38</v>
      </c>
      <c r="D1573">
        <v>2186514.1800000002</v>
      </c>
      <c r="E1573">
        <v>472895</v>
      </c>
      <c r="F1573">
        <v>0</v>
      </c>
      <c r="G1573" s="2">
        <v>44129</v>
      </c>
      <c r="H1573">
        <v>43</v>
      </c>
      <c r="I1573">
        <v>10</v>
      </c>
      <c r="J1573">
        <v>2020</v>
      </c>
      <c r="K1573">
        <v>0</v>
      </c>
      <c r="L1573" s="1" t="s">
        <v>46</v>
      </c>
    </row>
    <row r="1574" spans="1:12" x14ac:dyDescent="0.45">
      <c r="A1574" s="1" t="s">
        <v>31</v>
      </c>
      <c r="B1574">
        <v>2020</v>
      </c>
      <c r="C1574">
        <v>38</v>
      </c>
      <c r="D1574">
        <v>400395.04</v>
      </c>
      <c r="E1574">
        <v>81971</v>
      </c>
      <c r="F1574">
        <v>0</v>
      </c>
      <c r="G1574" s="2">
        <v>44129</v>
      </c>
      <c r="H1574">
        <v>43</v>
      </c>
      <c r="I1574">
        <v>10</v>
      </c>
      <c r="J1574">
        <v>2020</v>
      </c>
      <c r="K1574">
        <v>0</v>
      </c>
      <c r="L1574" s="1" t="s">
        <v>30</v>
      </c>
    </row>
    <row r="1575" spans="1:12" x14ac:dyDescent="0.45">
      <c r="A1575" s="1" t="s">
        <v>37</v>
      </c>
      <c r="B1575">
        <v>2019</v>
      </c>
      <c r="C1575">
        <v>4</v>
      </c>
      <c r="D1575">
        <v>13537.11</v>
      </c>
      <c r="E1575">
        <v>4169</v>
      </c>
      <c r="F1575">
        <v>0</v>
      </c>
      <c r="G1575" s="2">
        <v>43527</v>
      </c>
      <c r="H1575">
        <v>9</v>
      </c>
      <c r="I1575">
        <v>2</v>
      </c>
      <c r="J1575">
        <v>2019</v>
      </c>
      <c r="K1575">
        <v>0</v>
      </c>
      <c r="L1575" s="1" t="s">
        <v>36</v>
      </c>
    </row>
    <row r="1576" spans="1:12" x14ac:dyDescent="0.45">
      <c r="A1576" s="1" t="s">
        <v>37</v>
      </c>
      <c r="B1576">
        <v>2018</v>
      </c>
      <c r="C1576">
        <v>28</v>
      </c>
      <c r="D1576">
        <v>12072.45</v>
      </c>
      <c r="E1576">
        <v>4174</v>
      </c>
      <c r="F1576">
        <v>0</v>
      </c>
      <c r="G1576" s="2">
        <v>43324</v>
      </c>
      <c r="H1576">
        <v>32</v>
      </c>
      <c r="I1576">
        <v>8</v>
      </c>
      <c r="J1576">
        <v>2018</v>
      </c>
      <c r="K1576">
        <v>0</v>
      </c>
      <c r="L1576" s="1" t="s">
        <v>36</v>
      </c>
    </row>
    <row r="1577" spans="1:12" x14ac:dyDescent="0.45">
      <c r="A1577" s="1" t="s">
        <v>37</v>
      </c>
      <c r="B1577">
        <v>2020</v>
      </c>
      <c r="C1577">
        <v>11</v>
      </c>
      <c r="D1577">
        <v>32498.26</v>
      </c>
      <c r="E1577">
        <v>6667</v>
      </c>
      <c r="F1577">
        <v>0</v>
      </c>
      <c r="G1577" s="2">
        <v>43940</v>
      </c>
      <c r="H1577">
        <v>16</v>
      </c>
      <c r="I1577">
        <v>4</v>
      </c>
      <c r="J1577">
        <v>2020</v>
      </c>
      <c r="K1577">
        <v>0</v>
      </c>
      <c r="L1577" s="1" t="s">
        <v>36</v>
      </c>
    </row>
    <row r="1578" spans="1:12" x14ac:dyDescent="0.45">
      <c r="A1578" s="1" t="s">
        <v>45</v>
      </c>
      <c r="B1578">
        <v>2019</v>
      </c>
      <c r="C1578">
        <v>3</v>
      </c>
      <c r="D1578">
        <v>10012.200000000001</v>
      </c>
      <c r="E1578">
        <v>3059</v>
      </c>
      <c r="F1578">
        <v>0</v>
      </c>
      <c r="G1578" s="2">
        <v>43520</v>
      </c>
      <c r="H1578">
        <v>8</v>
      </c>
      <c r="I1578">
        <v>2</v>
      </c>
      <c r="J1578">
        <v>2019</v>
      </c>
      <c r="K1578">
        <v>0</v>
      </c>
      <c r="L1578" s="1" t="s">
        <v>44</v>
      </c>
    </row>
    <row r="1579" spans="1:12" x14ac:dyDescent="0.45">
      <c r="A1579" s="1" t="s">
        <v>23</v>
      </c>
      <c r="B1579">
        <v>2019</v>
      </c>
      <c r="C1579">
        <v>18</v>
      </c>
      <c r="D1579">
        <v>116123.96</v>
      </c>
      <c r="E1579">
        <v>11045</v>
      </c>
      <c r="F1579">
        <v>0</v>
      </c>
      <c r="G1579" s="2">
        <v>43625</v>
      </c>
      <c r="H1579">
        <v>23</v>
      </c>
      <c r="I1579">
        <v>6</v>
      </c>
      <c r="J1579">
        <v>2019</v>
      </c>
      <c r="K1579">
        <v>0</v>
      </c>
      <c r="L1579" s="1" t="s">
        <v>22</v>
      </c>
    </row>
    <row r="1580" spans="1:12" x14ac:dyDescent="0.45">
      <c r="A1580" s="1" t="s">
        <v>3</v>
      </c>
      <c r="B1580">
        <v>2018</v>
      </c>
      <c r="C1580">
        <v>38</v>
      </c>
      <c r="D1580">
        <v>149.97999999999999</v>
      </c>
      <c r="E1580">
        <v>2</v>
      </c>
      <c r="F1580">
        <v>0</v>
      </c>
      <c r="G1580" s="2">
        <v>43394</v>
      </c>
      <c r="H1580">
        <v>42</v>
      </c>
      <c r="I1580">
        <v>10</v>
      </c>
      <c r="J1580">
        <v>2018</v>
      </c>
      <c r="K1580">
        <v>0</v>
      </c>
      <c r="L1580" s="1" t="s">
        <v>2</v>
      </c>
    </row>
    <row r="1581" spans="1:12" x14ac:dyDescent="0.45">
      <c r="A1581" s="1" t="s">
        <v>29</v>
      </c>
      <c r="B1581">
        <v>2020</v>
      </c>
      <c r="C1581">
        <v>25</v>
      </c>
      <c r="D1581">
        <v>20047.240000000002</v>
      </c>
      <c r="E1581">
        <v>323</v>
      </c>
      <c r="F1581">
        <v>0</v>
      </c>
      <c r="G1581" s="2">
        <v>44038</v>
      </c>
      <c r="H1581">
        <v>30</v>
      </c>
      <c r="I1581">
        <v>7</v>
      </c>
      <c r="J1581">
        <v>2020</v>
      </c>
      <c r="K1581">
        <v>0</v>
      </c>
      <c r="L1581" s="1" t="s">
        <v>28</v>
      </c>
    </row>
    <row r="1582" spans="1:12" x14ac:dyDescent="0.45">
      <c r="A1582" s="1" t="s">
        <v>49</v>
      </c>
      <c r="B1582">
        <v>2018</v>
      </c>
      <c r="C1582">
        <v>15</v>
      </c>
      <c r="D1582">
        <v>4254123.9400000004</v>
      </c>
      <c r="E1582">
        <v>1091655</v>
      </c>
      <c r="F1582">
        <v>0</v>
      </c>
      <c r="G1582" s="2">
        <v>43233</v>
      </c>
      <c r="H1582">
        <v>19</v>
      </c>
      <c r="I1582">
        <v>5</v>
      </c>
      <c r="J1582">
        <v>2018</v>
      </c>
      <c r="K1582">
        <v>0</v>
      </c>
      <c r="L1582" s="1" t="s">
        <v>48</v>
      </c>
    </row>
    <row r="1583" spans="1:12" x14ac:dyDescent="0.45">
      <c r="A1583" s="1" t="s">
        <v>49</v>
      </c>
      <c r="B1583">
        <v>2018</v>
      </c>
      <c r="C1583">
        <v>27</v>
      </c>
      <c r="D1583">
        <v>2642367.5299999998</v>
      </c>
      <c r="E1583">
        <v>724167</v>
      </c>
      <c r="F1583">
        <v>0</v>
      </c>
      <c r="G1583" s="2">
        <v>43317</v>
      </c>
      <c r="H1583">
        <v>31</v>
      </c>
      <c r="I1583">
        <v>7</v>
      </c>
      <c r="J1583">
        <v>2018</v>
      </c>
      <c r="K1583">
        <v>0</v>
      </c>
      <c r="L1583" s="1" t="s">
        <v>48</v>
      </c>
    </row>
    <row r="1584" spans="1:12" x14ac:dyDescent="0.45">
      <c r="A1584" s="1" t="s">
        <v>21</v>
      </c>
      <c r="B1584">
        <v>2020</v>
      </c>
      <c r="C1584">
        <v>27</v>
      </c>
      <c r="D1584">
        <v>22567049.140000001</v>
      </c>
      <c r="E1584">
        <v>2076942</v>
      </c>
      <c r="F1584">
        <v>0</v>
      </c>
      <c r="G1584" s="2">
        <v>44052</v>
      </c>
      <c r="H1584">
        <v>32</v>
      </c>
      <c r="I1584">
        <v>8</v>
      </c>
      <c r="J1584">
        <v>2020</v>
      </c>
      <c r="K1584">
        <v>0</v>
      </c>
      <c r="L1584" s="1" t="s">
        <v>20</v>
      </c>
    </row>
    <row r="1585" spans="1:12" x14ac:dyDescent="0.45">
      <c r="A1585" s="1" t="s">
        <v>31</v>
      </c>
      <c r="B1585">
        <v>2019</v>
      </c>
      <c r="C1585">
        <v>44</v>
      </c>
      <c r="D1585">
        <v>145275.60999999999</v>
      </c>
      <c r="E1585">
        <v>51378</v>
      </c>
      <c r="F1585">
        <v>0</v>
      </c>
      <c r="G1585" s="2">
        <v>43807</v>
      </c>
      <c r="H1585">
        <v>49</v>
      </c>
      <c r="I1585">
        <v>12</v>
      </c>
      <c r="J1585">
        <v>2019</v>
      </c>
      <c r="K1585">
        <v>0</v>
      </c>
      <c r="L1585" s="1" t="s">
        <v>30</v>
      </c>
    </row>
    <row r="1586" spans="1:12" x14ac:dyDescent="0.45">
      <c r="A1586" s="1" t="s">
        <v>49</v>
      </c>
      <c r="B1586">
        <v>2020</v>
      </c>
      <c r="C1586">
        <v>21</v>
      </c>
      <c r="D1586">
        <v>4752063.5599999996</v>
      </c>
      <c r="E1586">
        <v>1228827</v>
      </c>
      <c r="F1586">
        <v>0</v>
      </c>
      <c r="G1586" s="2">
        <v>44010</v>
      </c>
      <c r="H1586">
        <v>26</v>
      </c>
      <c r="I1586">
        <v>6</v>
      </c>
      <c r="J1586">
        <v>2020</v>
      </c>
      <c r="K1586">
        <v>0</v>
      </c>
      <c r="L1586" s="1" t="s">
        <v>48</v>
      </c>
    </row>
    <row r="1587" spans="1:12" x14ac:dyDescent="0.45">
      <c r="A1587" s="1" t="s">
        <v>31</v>
      </c>
      <c r="B1587">
        <v>2018</v>
      </c>
      <c r="C1587">
        <v>10</v>
      </c>
      <c r="D1587">
        <v>317372.90000000002</v>
      </c>
      <c r="E1587">
        <v>31203</v>
      </c>
      <c r="F1587">
        <v>0</v>
      </c>
      <c r="G1587" s="2">
        <v>43198</v>
      </c>
      <c r="H1587">
        <v>14</v>
      </c>
      <c r="I1587">
        <v>4</v>
      </c>
      <c r="J1587">
        <v>2018</v>
      </c>
      <c r="K1587">
        <v>0</v>
      </c>
      <c r="L1587" s="1" t="s">
        <v>30</v>
      </c>
    </row>
    <row r="1588" spans="1:12" x14ac:dyDescent="0.45">
      <c r="A1588" s="1" t="s">
        <v>47</v>
      </c>
      <c r="B1588">
        <v>2017</v>
      </c>
      <c r="C1588">
        <v>51</v>
      </c>
      <c r="D1588">
        <v>823059.67</v>
      </c>
      <c r="E1588">
        <v>193285</v>
      </c>
      <c r="F1588">
        <v>0</v>
      </c>
      <c r="G1588" s="2">
        <v>43121</v>
      </c>
      <c r="H1588">
        <v>3</v>
      </c>
      <c r="I1588">
        <v>1</v>
      </c>
      <c r="J1588">
        <v>2018</v>
      </c>
      <c r="K1588">
        <v>1</v>
      </c>
      <c r="L1588" s="1" t="s">
        <v>46</v>
      </c>
    </row>
    <row r="1589" spans="1:12" x14ac:dyDescent="0.45">
      <c r="A1589" s="1" t="s">
        <v>31</v>
      </c>
      <c r="B1589">
        <v>2018</v>
      </c>
      <c r="C1589">
        <v>46</v>
      </c>
      <c r="D1589">
        <v>133498.85</v>
      </c>
      <c r="E1589">
        <v>39448</v>
      </c>
      <c r="F1589">
        <v>0</v>
      </c>
      <c r="G1589" s="2">
        <v>43450</v>
      </c>
      <c r="H1589">
        <v>50</v>
      </c>
      <c r="I1589">
        <v>12</v>
      </c>
      <c r="J1589">
        <v>2018</v>
      </c>
      <c r="K1589">
        <v>0</v>
      </c>
      <c r="L1589" s="1" t="s">
        <v>30</v>
      </c>
    </row>
    <row r="1590" spans="1:12" x14ac:dyDescent="0.45">
      <c r="A1590" s="1" t="s">
        <v>9</v>
      </c>
      <c r="B1590">
        <v>2018</v>
      </c>
      <c r="C1590">
        <v>3</v>
      </c>
      <c r="D1590">
        <v>440.71</v>
      </c>
      <c r="E1590">
        <v>77</v>
      </c>
      <c r="F1590">
        <v>0</v>
      </c>
      <c r="G1590" s="2">
        <v>43149</v>
      </c>
      <c r="H1590">
        <v>7</v>
      </c>
      <c r="I1590">
        <v>2</v>
      </c>
      <c r="J1590">
        <v>2018</v>
      </c>
      <c r="K1590">
        <v>1</v>
      </c>
      <c r="L1590" s="1" t="s">
        <v>8</v>
      </c>
    </row>
    <row r="1591" spans="1:12" x14ac:dyDescent="0.45">
      <c r="A1591" s="1" t="s">
        <v>53</v>
      </c>
      <c r="B1591">
        <v>2019</v>
      </c>
      <c r="C1591">
        <v>8</v>
      </c>
      <c r="D1591">
        <v>827.89</v>
      </c>
      <c r="E1591">
        <v>41</v>
      </c>
      <c r="F1591">
        <v>0</v>
      </c>
      <c r="G1591" s="2">
        <v>43555</v>
      </c>
      <c r="H1591">
        <v>13</v>
      </c>
      <c r="I1591">
        <v>3</v>
      </c>
      <c r="J1591">
        <v>2019</v>
      </c>
      <c r="K1591">
        <v>0</v>
      </c>
      <c r="L1591" s="1" t="s">
        <v>52</v>
      </c>
    </row>
    <row r="1592" spans="1:12" x14ac:dyDescent="0.45">
      <c r="A1592" s="1" t="s">
        <v>53</v>
      </c>
      <c r="B1592">
        <v>2018</v>
      </c>
      <c r="C1592">
        <v>8</v>
      </c>
      <c r="D1592">
        <v>90.02</v>
      </c>
      <c r="E1592">
        <v>2</v>
      </c>
      <c r="F1592">
        <v>0</v>
      </c>
      <c r="G1592" s="2">
        <v>43184</v>
      </c>
      <c r="H1592">
        <v>12</v>
      </c>
      <c r="I1592">
        <v>3</v>
      </c>
      <c r="J1592">
        <v>2018</v>
      </c>
      <c r="K1592">
        <v>0</v>
      </c>
      <c r="L1592" s="1" t="s">
        <v>52</v>
      </c>
    </row>
    <row r="1593" spans="1:12" x14ac:dyDescent="0.45">
      <c r="A1593" s="1" t="s">
        <v>53</v>
      </c>
      <c r="B1593">
        <v>2019</v>
      </c>
      <c r="C1593">
        <v>17</v>
      </c>
      <c r="D1593">
        <v>259</v>
      </c>
      <c r="E1593">
        <v>2</v>
      </c>
      <c r="F1593">
        <v>0</v>
      </c>
      <c r="G1593" s="2">
        <v>43618</v>
      </c>
      <c r="H1593">
        <v>22</v>
      </c>
      <c r="I1593">
        <v>5</v>
      </c>
      <c r="J1593">
        <v>2019</v>
      </c>
      <c r="K1593">
        <v>0</v>
      </c>
      <c r="L1593" s="1" t="s">
        <v>52</v>
      </c>
    </row>
    <row r="1594" spans="1:12" x14ac:dyDescent="0.45">
      <c r="A1594" s="1" t="s">
        <v>53</v>
      </c>
      <c r="B1594">
        <v>2017</v>
      </c>
      <c r="C1594">
        <v>49</v>
      </c>
      <c r="D1594">
        <v>100.01</v>
      </c>
      <c r="E1594">
        <v>2</v>
      </c>
      <c r="F1594">
        <v>0</v>
      </c>
      <c r="G1594" s="2">
        <v>43107</v>
      </c>
      <c r="H1594">
        <v>1</v>
      </c>
      <c r="I1594">
        <v>1</v>
      </c>
      <c r="J1594">
        <v>2018</v>
      </c>
      <c r="K1594">
        <v>1</v>
      </c>
      <c r="L1594" s="1" t="s">
        <v>52</v>
      </c>
    </row>
    <row r="1595" spans="1:12" x14ac:dyDescent="0.45">
      <c r="A1595" s="1" t="s">
        <v>13</v>
      </c>
      <c r="B1595">
        <v>2018</v>
      </c>
      <c r="C1595">
        <v>11</v>
      </c>
      <c r="D1595">
        <v>6231.45</v>
      </c>
      <c r="E1595">
        <v>98</v>
      </c>
      <c r="F1595">
        <v>0</v>
      </c>
      <c r="G1595" s="2">
        <v>43205</v>
      </c>
      <c r="H1595">
        <v>15</v>
      </c>
      <c r="I1595">
        <v>4</v>
      </c>
      <c r="J1595">
        <v>2018</v>
      </c>
      <c r="K1595">
        <v>0</v>
      </c>
      <c r="L1595" s="1" t="s">
        <v>12</v>
      </c>
    </row>
    <row r="1596" spans="1:12" x14ac:dyDescent="0.45">
      <c r="A1596" s="1" t="s">
        <v>51</v>
      </c>
      <c r="B1596">
        <v>2018</v>
      </c>
      <c r="C1596">
        <v>53</v>
      </c>
      <c r="D1596">
        <v>44681.02</v>
      </c>
      <c r="E1596">
        <v>5878</v>
      </c>
      <c r="F1596">
        <v>0</v>
      </c>
      <c r="G1596" s="2">
        <v>43499</v>
      </c>
      <c r="H1596">
        <v>5</v>
      </c>
      <c r="I1596">
        <v>1</v>
      </c>
      <c r="J1596">
        <v>2019</v>
      </c>
      <c r="K1596">
        <v>1</v>
      </c>
      <c r="L1596" s="1" t="s">
        <v>50</v>
      </c>
    </row>
    <row r="1597" spans="1:12" x14ac:dyDescent="0.45">
      <c r="A1597" s="1" t="s">
        <v>23</v>
      </c>
      <c r="B1597">
        <v>2020</v>
      </c>
      <c r="C1597">
        <v>29</v>
      </c>
      <c r="D1597">
        <v>125761.71</v>
      </c>
      <c r="E1597">
        <v>16481</v>
      </c>
      <c r="F1597">
        <v>0</v>
      </c>
      <c r="G1597" s="2">
        <v>44066</v>
      </c>
      <c r="H1597">
        <v>34</v>
      </c>
      <c r="I1597">
        <v>8</v>
      </c>
      <c r="J1597">
        <v>2020</v>
      </c>
      <c r="K1597">
        <v>0</v>
      </c>
      <c r="L1597" s="1" t="s">
        <v>22</v>
      </c>
    </row>
    <row r="1598" spans="1:12" x14ac:dyDescent="0.45">
      <c r="A1598" s="1" t="s">
        <v>3</v>
      </c>
      <c r="B1598">
        <v>2018</v>
      </c>
      <c r="C1598">
        <v>26</v>
      </c>
      <c r="D1598">
        <v>299.95999999999998</v>
      </c>
      <c r="E1598">
        <v>4</v>
      </c>
      <c r="F1598">
        <v>0</v>
      </c>
      <c r="G1598" s="2">
        <v>43310</v>
      </c>
      <c r="H1598">
        <v>30</v>
      </c>
      <c r="I1598">
        <v>7</v>
      </c>
      <c r="J1598">
        <v>2018</v>
      </c>
      <c r="K1598">
        <v>0</v>
      </c>
      <c r="L1598" s="1" t="s">
        <v>2</v>
      </c>
    </row>
    <row r="1599" spans="1:12" x14ac:dyDescent="0.45">
      <c r="A1599" s="1" t="s">
        <v>3</v>
      </c>
      <c r="B1599">
        <v>2018</v>
      </c>
      <c r="C1599">
        <v>40</v>
      </c>
      <c r="D1599">
        <v>629.91999999999996</v>
      </c>
      <c r="E1599">
        <v>8</v>
      </c>
      <c r="F1599">
        <v>0</v>
      </c>
      <c r="G1599" s="2">
        <v>43408</v>
      </c>
      <c r="H1599">
        <v>44</v>
      </c>
      <c r="I1599">
        <v>10</v>
      </c>
      <c r="J1599">
        <v>2018</v>
      </c>
      <c r="K1599">
        <v>0</v>
      </c>
      <c r="L1599" s="1" t="s">
        <v>2</v>
      </c>
    </row>
    <row r="1600" spans="1:12" x14ac:dyDescent="0.45">
      <c r="A1600" s="1" t="s">
        <v>29</v>
      </c>
      <c r="B1600">
        <v>2019</v>
      </c>
      <c r="C1600">
        <v>22</v>
      </c>
      <c r="D1600">
        <v>2866.56</v>
      </c>
      <c r="E1600">
        <v>36</v>
      </c>
      <c r="F1600">
        <v>0</v>
      </c>
      <c r="G1600" s="2">
        <v>43653</v>
      </c>
      <c r="H1600">
        <v>27</v>
      </c>
      <c r="I1600">
        <v>7</v>
      </c>
      <c r="J1600">
        <v>2019</v>
      </c>
      <c r="K1600">
        <v>0</v>
      </c>
      <c r="L1600" s="1" t="s">
        <v>28</v>
      </c>
    </row>
    <row r="1601" spans="1:12" x14ac:dyDescent="0.45">
      <c r="A1601" s="1" t="s">
        <v>17</v>
      </c>
      <c r="B1601">
        <v>2018</v>
      </c>
      <c r="C1601">
        <v>37</v>
      </c>
      <c r="D1601">
        <v>3469.84</v>
      </c>
      <c r="E1601">
        <v>10</v>
      </c>
      <c r="F1601">
        <v>0</v>
      </c>
      <c r="G1601" s="2">
        <v>43387</v>
      </c>
      <c r="H1601">
        <v>41</v>
      </c>
      <c r="I1601">
        <v>10</v>
      </c>
      <c r="J1601">
        <v>2018</v>
      </c>
      <c r="K1601">
        <v>0</v>
      </c>
      <c r="L1601" s="1" t="s">
        <v>16</v>
      </c>
    </row>
    <row r="1602" spans="1:12" x14ac:dyDescent="0.45">
      <c r="A1602" s="1" t="s">
        <v>25</v>
      </c>
      <c r="B1602">
        <v>2020</v>
      </c>
      <c r="C1602">
        <v>6</v>
      </c>
      <c r="D1602">
        <v>457.83</v>
      </c>
      <c r="E1602">
        <v>13</v>
      </c>
      <c r="F1602">
        <v>0</v>
      </c>
      <c r="G1602" s="2">
        <v>43905</v>
      </c>
      <c r="H1602">
        <v>11</v>
      </c>
      <c r="I1602">
        <v>3</v>
      </c>
      <c r="J1602">
        <v>2020</v>
      </c>
      <c r="K1602">
        <v>0</v>
      </c>
      <c r="L1602" s="1" t="s">
        <v>24</v>
      </c>
    </row>
    <row r="1603" spans="1:12" x14ac:dyDescent="0.45">
      <c r="A1603" s="1" t="s">
        <v>49</v>
      </c>
      <c r="B1603">
        <v>2020</v>
      </c>
      <c r="C1603">
        <v>30</v>
      </c>
      <c r="D1603">
        <v>3263064.03</v>
      </c>
      <c r="E1603">
        <v>820237</v>
      </c>
      <c r="F1603">
        <v>0</v>
      </c>
      <c r="G1603" s="2">
        <v>44073</v>
      </c>
      <c r="H1603">
        <v>35</v>
      </c>
      <c r="I1603">
        <v>8</v>
      </c>
      <c r="J1603">
        <v>2020</v>
      </c>
      <c r="K1603">
        <v>0</v>
      </c>
      <c r="L1603" s="1" t="s">
        <v>48</v>
      </c>
    </row>
    <row r="1604" spans="1:12" x14ac:dyDescent="0.45">
      <c r="A1604" s="1" t="s">
        <v>41</v>
      </c>
      <c r="B1604">
        <v>2020</v>
      </c>
      <c r="C1604">
        <v>44</v>
      </c>
      <c r="D1604">
        <v>1285274.46</v>
      </c>
      <c r="E1604">
        <v>373230</v>
      </c>
      <c r="F1604">
        <v>0</v>
      </c>
      <c r="G1604" s="2">
        <v>44171</v>
      </c>
      <c r="H1604">
        <v>49</v>
      </c>
      <c r="I1604">
        <v>12</v>
      </c>
      <c r="J1604">
        <v>2020</v>
      </c>
      <c r="K1604">
        <v>0</v>
      </c>
      <c r="L1604" s="1" t="s">
        <v>40</v>
      </c>
    </row>
    <row r="1605" spans="1:12" x14ac:dyDescent="0.45">
      <c r="A1605" s="1" t="s">
        <v>1</v>
      </c>
      <c r="B1605">
        <v>2018</v>
      </c>
      <c r="C1605">
        <v>4</v>
      </c>
      <c r="D1605">
        <v>1380017.73</v>
      </c>
      <c r="E1605">
        <v>114559</v>
      </c>
      <c r="F1605">
        <v>0</v>
      </c>
      <c r="G1605" s="2">
        <v>43156</v>
      </c>
      <c r="H1605">
        <v>8</v>
      </c>
      <c r="I1605">
        <v>2</v>
      </c>
      <c r="J1605">
        <v>2018</v>
      </c>
      <c r="K1605">
        <v>0</v>
      </c>
      <c r="L1605" s="1" t="s">
        <v>0</v>
      </c>
    </row>
    <row r="1606" spans="1:12" x14ac:dyDescent="0.45">
      <c r="A1606" s="1" t="s">
        <v>1</v>
      </c>
      <c r="B1606">
        <v>2020</v>
      </c>
      <c r="C1606">
        <v>42</v>
      </c>
      <c r="D1606">
        <v>2236728.7999999998</v>
      </c>
      <c r="E1606">
        <v>172438</v>
      </c>
      <c r="F1606">
        <v>0</v>
      </c>
      <c r="G1606" s="2">
        <v>44157</v>
      </c>
      <c r="H1606">
        <v>47</v>
      </c>
      <c r="I1606">
        <v>11</v>
      </c>
      <c r="J1606">
        <v>2020</v>
      </c>
      <c r="K1606">
        <v>0</v>
      </c>
      <c r="L1606" s="1" t="s">
        <v>0</v>
      </c>
    </row>
    <row r="1607" spans="1:12" x14ac:dyDescent="0.45">
      <c r="A1607" s="1" t="s">
        <v>45</v>
      </c>
      <c r="B1607">
        <v>2018</v>
      </c>
      <c r="C1607">
        <v>2</v>
      </c>
      <c r="D1607">
        <v>9154.93</v>
      </c>
      <c r="E1607">
        <v>1608</v>
      </c>
      <c r="F1607">
        <v>0</v>
      </c>
      <c r="G1607" s="2">
        <v>43142</v>
      </c>
      <c r="H1607">
        <v>6</v>
      </c>
      <c r="I1607">
        <v>2</v>
      </c>
      <c r="J1607">
        <v>2018</v>
      </c>
      <c r="K1607">
        <v>1</v>
      </c>
      <c r="L1607" s="1" t="s">
        <v>44</v>
      </c>
    </row>
    <row r="1608" spans="1:12" x14ac:dyDescent="0.45">
      <c r="A1608" s="1" t="s">
        <v>13</v>
      </c>
      <c r="B1608">
        <v>2020</v>
      </c>
      <c r="C1608">
        <v>25</v>
      </c>
      <c r="D1608">
        <v>7914.21</v>
      </c>
      <c r="E1608">
        <v>112</v>
      </c>
      <c r="F1608">
        <v>0</v>
      </c>
      <c r="G1608" s="2">
        <v>44038</v>
      </c>
      <c r="H1608">
        <v>30</v>
      </c>
      <c r="I1608">
        <v>7</v>
      </c>
      <c r="J1608">
        <v>2020</v>
      </c>
      <c r="K1608">
        <v>0</v>
      </c>
      <c r="L1608" s="1" t="s">
        <v>12</v>
      </c>
    </row>
    <row r="1609" spans="1:12" x14ac:dyDescent="0.45">
      <c r="A1609" s="1" t="s">
        <v>29</v>
      </c>
      <c r="B1609">
        <v>2019</v>
      </c>
      <c r="C1609">
        <v>38</v>
      </c>
      <c r="D1609">
        <v>2099.54</v>
      </c>
      <c r="E1609">
        <v>39</v>
      </c>
      <c r="F1609">
        <v>0</v>
      </c>
      <c r="G1609" s="2">
        <v>43765</v>
      </c>
      <c r="H1609">
        <v>43</v>
      </c>
      <c r="I1609">
        <v>10</v>
      </c>
      <c r="J1609">
        <v>2019</v>
      </c>
      <c r="K1609">
        <v>0</v>
      </c>
      <c r="L1609" s="1" t="s">
        <v>28</v>
      </c>
    </row>
    <row r="1610" spans="1:12" x14ac:dyDescent="0.45">
      <c r="A1610" s="1" t="s">
        <v>35</v>
      </c>
      <c r="B1610">
        <v>2018</v>
      </c>
      <c r="C1610">
        <v>28</v>
      </c>
      <c r="D1610">
        <v>42113.06</v>
      </c>
      <c r="E1610">
        <v>2278</v>
      </c>
      <c r="F1610">
        <v>0</v>
      </c>
      <c r="G1610" s="2">
        <v>43324</v>
      </c>
      <c r="H1610">
        <v>32</v>
      </c>
      <c r="I1610">
        <v>8</v>
      </c>
      <c r="J1610">
        <v>2018</v>
      </c>
      <c r="K1610">
        <v>0</v>
      </c>
      <c r="L1610" s="1" t="s">
        <v>34</v>
      </c>
    </row>
    <row r="1611" spans="1:12" x14ac:dyDescent="0.45">
      <c r="A1611" s="1" t="s">
        <v>17</v>
      </c>
      <c r="B1611">
        <v>2020</v>
      </c>
      <c r="C1611">
        <v>15</v>
      </c>
      <c r="D1611">
        <v>201371.13</v>
      </c>
      <c r="E1611">
        <v>2073</v>
      </c>
      <c r="F1611">
        <v>0</v>
      </c>
      <c r="G1611" s="2">
        <v>43968</v>
      </c>
      <c r="H1611">
        <v>20</v>
      </c>
      <c r="I1611">
        <v>5</v>
      </c>
      <c r="J1611">
        <v>2020</v>
      </c>
      <c r="K1611">
        <v>0</v>
      </c>
      <c r="L1611" s="1" t="s">
        <v>16</v>
      </c>
    </row>
    <row r="1612" spans="1:12" x14ac:dyDescent="0.45">
      <c r="A1612" s="1" t="s">
        <v>7</v>
      </c>
      <c r="B1612">
        <v>2018</v>
      </c>
      <c r="C1612">
        <v>29</v>
      </c>
      <c r="D1612">
        <v>41109.129999999997</v>
      </c>
      <c r="E1612">
        <v>3919</v>
      </c>
      <c r="F1612">
        <v>0</v>
      </c>
      <c r="G1612" s="2">
        <v>43331</v>
      </c>
      <c r="H1612">
        <v>33</v>
      </c>
      <c r="I1612">
        <v>8</v>
      </c>
      <c r="J1612">
        <v>2018</v>
      </c>
      <c r="K1612">
        <v>0</v>
      </c>
      <c r="L1612" s="1" t="s">
        <v>6</v>
      </c>
    </row>
    <row r="1613" spans="1:12" x14ac:dyDescent="0.45">
      <c r="A1613" s="1" t="s">
        <v>39</v>
      </c>
      <c r="B1613">
        <v>2018</v>
      </c>
      <c r="C1613">
        <v>7</v>
      </c>
      <c r="D1613">
        <v>14657.6</v>
      </c>
      <c r="E1613">
        <v>35</v>
      </c>
      <c r="F1613">
        <v>0</v>
      </c>
      <c r="G1613" s="2">
        <v>43177</v>
      </c>
      <c r="H1613">
        <v>11</v>
      </c>
      <c r="I1613">
        <v>3</v>
      </c>
      <c r="J1613">
        <v>2018</v>
      </c>
      <c r="K1613">
        <v>0</v>
      </c>
      <c r="L1613" s="1" t="s">
        <v>38</v>
      </c>
    </row>
    <row r="1614" spans="1:12" x14ac:dyDescent="0.45">
      <c r="A1614" s="1" t="s">
        <v>23</v>
      </c>
      <c r="B1614">
        <v>2018</v>
      </c>
      <c r="C1614">
        <v>29</v>
      </c>
      <c r="D1614">
        <v>35605.24</v>
      </c>
      <c r="E1614">
        <v>1907</v>
      </c>
      <c r="F1614">
        <v>0</v>
      </c>
      <c r="G1614" s="2">
        <v>43331</v>
      </c>
      <c r="H1614">
        <v>33</v>
      </c>
      <c r="I1614">
        <v>8</v>
      </c>
      <c r="J1614">
        <v>2018</v>
      </c>
      <c r="K1614">
        <v>0</v>
      </c>
      <c r="L1614" s="1" t="s">
        <v>22</v>
      </c>
    </row>
    <row r="1615" spans="1:12" x14ac:dyDescent="0.45">
      <c r="A1615" s="1" t="s">
        <v>23</v>
      </c>
      <c r="B1615">
        <v>2018</v>
      </c>
      <c r="C1615">
        <v>23</v>
      </c>
      <c r="D1615">
        <v>34056.410000000003</v>
      </c>
      <c r="E1615">
        <v>1871</v>
      </c>
      <c r="F1615">
        <v>0</v>
      </c>
      <c r="G1615" s="2">
        <v>43289</v>
      </c>
      <c r="H1615">
        <v>27</v>
      </c>
      <c r="I1615">
        <v>7</v>
      </c>
      <c r="J1615">
        <v>2018</v>
      </c>
      <c r="K1615">
        <v>0</v>
      </c>
      <c r="L1615" s="1" t="s">
        <v>22</v>
      </c>
    </row>
    <row r="1616" spans="1:12" x14ac:dyDescent="0.45">
      <c r="A1616" s="1" t="s">
        <v>39</v>
      </c>
      <c r="B1616">
        <v>2018</v>
      </c>
      <c r="C1616">
        <v>11</v>
      </c>
      <c r="D1616">
        <v>142.76</v>
      </c>
      <c r="E1616">
        <v>2</v>
      </c>
      <c r="F1616">
        <v>0</v>
      </c>
      <c r="G1616" s="2">
        <v>43205</v>
      </c>
      <c r="H1616">
        <v>15</v>
      </c>
      <c r="I1616">
        <v>4</v>
      </c>
      <c r="J1616">
        <v>2018</v>
      </c>
      <c r="K1616">
        <v>0</v>
      </c>
      <c r="L1616" s="1" t="s">
        <v>38</v>
      </c>
    </row>
    <row r="1617" spans="1:12" x14ac:dyDescent="0.45">
      <c r="A1617" s="1" t="s">
        <v>25</v>
      </c>
      <c r="B1617">
        <v>2019</v>
      </c>
      <c r="C1617">
        <v>43</v>
      </c>
      <c r="D1617">
        <v>1813.14</v>
      </c>
      <c r="E1617">
        <v>52</v>
      </c>
      <c r="F1617">
        <v>0</v>
      </c>
      <c r="G1617" s="2">
        <v>43800</v>
      </c>
      <c r="H1617">
        <v>48</v>
      </c>
      <c r="I1617">
        <v>11</v>
      </c>
      <c r="J1617">
        <v>2019</v>
      </c>
      <c r="K1617">
        <v>0</v>
      </c>
      <c r="L1617" s="1" t="s">
        <v>24</v>
      </c>
    </row>
    <row r="1618" spans="1:12" x14ac:dyDescent="0.45">
      <c r="A1618" s="1" t="s">
        <v>35</v>
      </c>
      <c r="B1618">
        <v>2019</v>
      </c>
      <c r="C1618">
        <v>31</v>
      </c>
      <c r="D1618">
        <v>-9.06</v>
      </c>
      <c r="E1618">
        <v>-2</v>
      </c>
      <c r="F1618">
        <v>0</v>
      </c>
      <c r="G1618" s="2">
        <v>43716</v>
      </c>
      <c r="H1618">
        <v>36</v>
      </c>
      <c r="I1618">
        <v>9</v>
      </c>
      <c r="J1618">
        <v>2019</v>
      </c>
      <c r="K1618">
        <v>0</v>
      </c>
      <c r="L1618" s="1" t="s">
        <v>34</v>
      </c>
    </row>
    <row r="1619" spans="1:12" x14ac:dyDescent="0.45">
      <c r="A1619" s="1" t="s">
        <v>21</v>
      </c>
      <c r="B1619">
        <v>2019</v>
      </c>
      <c r="C1619">
        <v>29</v>
      </c>
      <c r="D1619">
        <v>13396277.27</v>
      </c>
      <c r="E1619">
        <v>1750170</v>
      </c>
      <c r="F1619">
        <v>0</v>
      </c>
      <c r="G1619" s="2">
        <v>43702</v>
      </c>
      <c r="H1619">
        <v>34</v>
      </c>
      <c r="I1619">
        <v>8</v>
      </c>
      <c r="J1619">
        <v>2019</v>
      </c>
      <c r="K1619">
        <v>0</v>
      </c>
      <c r="L1619" s="1" t="s">
        <v>20</v>
      </c>
    </row>
    <row r="1620" spans="1:12" x14ac:dyDescent="0.45">
      <c r="A1620" s="1" t="s">
        <v>37</v>
      </c>
      <c r="B1620">
        <v>2019</v>
      </c>
      <c r="C1620">
        <v>45</v>
      </c>
      <c r="D1620">
        <v>22119.14</v>
      </c>
      <c r="E1620">
        <v>3567</v>
      </c>
      <c r="F1620">
        <v>0</v>
      </c>
      <c r="G1620" s="2">
        <v>43814</v>
      </c>
      <c r="H1620">
        <v>50</v>
      </c>
      <c r="I1620">
        <v>12</v>
      </c>
      <c r="J1620">
        <v>2019</v>
      </c>
      <c r="K1620">
        <v>0</v>
      </c>
      <c r="L1620" s="1" t="s">
        <v>36</v>
      </c>
    </row>
    <row r="1621" spans="1:12" x14ac:dyDescent="0.45">
      <c r="A1621" s="1" t="s">
        <v>37</v>
      </c>
      <c r="B1621">
        <v>2019</v>
      </c>
      <c r="C1621">
        <v>26</v>
      </c>
      <c r="D1621">
        <v>16209.57</v>
      </c>
      <c r="E1621">
        <v>4632</v>
      </c>
      <c r="F1621">
        <v>0</v>
      </c>
      <c r="G1621" s="2">
        <v>43681</v>
      </c>
      <c r="H1621">
        <v>31</v>
      </c>
      <c r="I1621">
        <v>7</v>
      </c>
      <c r="J1621">
        <v>2019</v>
      </c>
      <c r="K1621">
        <v>0</v>
      </c>
      <c r="L1621" s="1" t="s">
        <v>36</v>
      </c>
    </row>
    <row r="1622" spans="1:12" x14ac:dyDescent="0.45">
      <c r="A1622" s="1" t="s">
        <v>53</v>
      </c>
      <c r="B1622">
        <v>2018</v>
      </c>
      <c r="C1622">
        <v>19</v>
      </c>
      <c r="D1622">
        <v>252.52</v>
      </c>
      <c r="E1622">
        <v>4</v>
      </c>
      <c r="F1622">
        <v>0</v>
      </c>
      <c r="G1622" s="2">
        <v>43261</v>
      </c>
      <c r="H1622">
        <v>23</v>
      </c>
      <c r="I1622">
        <v>6</v>
      </c>
      <c r="J1622">
        <v>2018</v>
      </c>
      <c r="K1622">
        <v>0</v>
      </c>
      <c r="L1622" s="1" t="s">
        <v>52</v>
      </c>
    </row>
    <row r="1623" spans="1:12" x14ac:dyDescent="0.45">
      <c r="A1623" s="1" t="s">
        <v>7</v>
      </c>
      <c r="B1623">
        <v>2020</v>
      </c>
      <c r="C1623">
        <v>7</v>
      </c>
      <c r="D1623">
        <v>13830.11</v>
      </c>
      <c r="E1623">
        <v>695</v>
      </c>
      <c r="F1623">
        <v>0</v>
      </c>
      <c r="G1623" s="2">
        <v>43912</v>
      </c>
      <c r="H1623">
        <v>12</v>
      </c>
      <c r="I1623">
        <v>3</v>
      </c>
      <c r="J1623">
        <v>2020</v>
      </c>
      <c r="K1623">
        <v>0</v>
      </c>
      <c r="L1623" s="1" t="s">
        <v>6</v>
      </c>
    </row>
    <row r="1624" spans="1:12" x14ac:dyDescent="0.45">
      <c r="A1624" s="1" t="s">
        <v>3</v>
      </c>
      <c r="B1624">
        <v>2019</v>
      </c>
      <c r="C1624">
        <v>3</v>
      </c>
      <c r="D1624">
        <v>248.04</v>
      </c>
      <c r="E1624">
        <v>3</v>
      </c>
      <c r="F1624">
        <v>0</v>
      </c>
      <c r="G1624" s="2">
        <v>43520</v>
      </c>
      <c r="H1624">
        <v>8</v>
      </c>
      <c r="I1624">
        <v>2</v>
      </c>
      <c r="J1624">
        <v>2019</v>
      </c>
      <c r="K1624">
        <v>0</v>
      </c>
      <c r="L1624" s="1" t="s">
        <v>2</v>
      </c>
    </row>
    <row r="1625" spans="1:12" x14ac:dyDescent="0.45">
      <c r="A1625" s="1" t="s">
        <v>39</v>
      </c>
      <c r="B1625">
        <v>2019</v>
      </c>
      <c r="C1625">
        <v>52</v>
      </c>
      <c r="D1625">
        <v>9641.25</v>
      </c>
      <c r="E1625">
        <v>9</v>
      </c>
      <c r="F1625">
        <v>0</v>
      </c>
      <c r="G1625" s="2">
        <v>43863</v>
      </c>
      <c r="H1625">
        <v>5</v>
      </c>
      <c r="I1625">
        <v>1</v>
      </c>
      <c r="J1625">
        <v>2020</v>
      </c>
      <c r="K1625">
        <v>1</v>
      </c>
      <c r="L1625" s="1" t="s">
        <v>38</v>
      </c>
    </row>
    <row r="1626" spans="1:12" x14ac:dyDescent="0.45">
      <c r="A1626" s="1" t="s">
        <v>39</v>
      </c>
      <c r="B1626">
        <v>2019</v>
      </c>
      <c r="C1626">
        <v>51</v>
      </c>
      <c r="D1626">
        <v>9641.25</v>
      </c>
      <c r="E1626">
        <v>9</v>
      </c>
      <c r="F1626">
        <v>0</v>
      </c>
      <c r="G1626" s="2">
        <v>43856</v>
      </c>
      <c r="H1626">
        <v>4</v>
      </c>
      <c r="I1626">
        <v>1</v>
      </c>
      <c r="J1626">
        <v>2020</v>
      </c>
      <c r="K1626">
        <v>1</v>
      </c>
      <c r="L1626" s="1" t="s">
        <v>38</v>
      </c>
    </row>
    <row r="1627" spans="1:12" x14ac:dyDescent="0.45">
      <c r="A1627" s="1" t="s">
        <v>3</v>
      </c>
      <c r="B1627">
        <v>2018</v>
      </c>
      <c r="C1627">
        <v>53</v>
      </c>
      <c r="D1627">
        <v>330.72</v>
      </c>
      <c r="E1627">
        <v>4</v>
      </c>
      <c r="F1627">
        <v>0</v>
      </c>
      <c r="G1627" s="2">
        <v>43499</v>
      </c>
      <c r="H1627">
        <v>5</v>
      </c>
      <c r="I1627">
        <v>1</v>
      </c>
      <c r="J1627">
        <v>2019</v>
      </c>
      <c r="K1627">
        <v>1</v>
      </c>
      <c r="L1627" s="1" t="s">
        <v>2</v>
      </c>
    </row>
    <row r="1628" spans="1:12" x14ac:dyDescent="0.45">
      <c r="A1628" s="1" t="s">
        <v>35</v>
      </c>
      <c r="B1628">
        <v>2019</v>
      </c>
      <c r="C1628">
        <v>32</v>
      </c>
      <c r="D1628">
        <v>-0.01</v>
      </c>
      <c r="E1628">
        <v>-1</v>
      </c>
      <c r="F1628">
        <v>0</v>
      </c>
      <c r="G1628" s="2">
        <v>43723</v>
      </c>
      <c r="H1628">
        <v>37</v>
      </c>
      <c r="I1628">
        <v>9</v>
      </c>
      <c r="J1628">
        <v>2019</v>
      </c>
      <c r="K1628">
        <v>0</v>
      </c>
      <c r="L1628" s="1" t="s">
        <v>34</v>
      </c>
    </row>
    <row r="1629" spans="1:12" x14ac:dyDescent="0.45">
      <c r="A1629" s="1" t="s">
        <v>49</v>
      </c>
      <c r="B1629">
        <v>2020</v>
      </c>
      <c r="C1629">
        <v>18</v>
      </c>
      <c r="D1629">
        <v>5622604.7699999996</v>
      </c>
      <c r="E1629">
        <v>1463123</v>
      </c>
      <c r="F1629">
        <v>0</v>
      </c>
      <c r="G1629" s="2">
        <v>43989</v>
      </c>
      <c r="H1629">
        <v>23</v>
      </c>
      <c r="I1629">
        <v>6</v>
      </c>
      <c r="J1629">
        <v>2020</v>
      </c>
      <c r="K1629">
        <v>0</v>
      </c>
      <c r="L1629" s="1" t="s">
        <v>48</v>
      </c>
    </row>
    <row r="1630" spans="1:12" x14ac:dyDescent="0.45">
      <c r="A1630" s="1" t="s">
        <v>41</v>
      </c>
      <c r="B1630">
        <v>2019</v>
      </c>
      <c r="C1630">
        <v>35</v>
      </c>
      <c r="D1630">
        <v>815336.75</v>
      </c>
      <c r="E1630">
        <v>288573</v>
      </c>
      <c r="F1630">
        <v>0</v>
      </c>
      <c r="G1630" s="2">
        <v>43744</v>
      </c>
      <c r="H1630">
        <v>40</v>
      </c>
      <c r="I1630">
        <v>10</v>
      </c>
      <c r="J1630">
        <v>2019</v>
      </c>
      <c r="K1630">
        <v>0</v>
      </c>
      <c r="L1630" s="1" t="s">
        <v>40</v>
      </c>
    </row>
    <row r="1631" spans="1:12" x14ac:dyDescent="0.45">
      <c r="A1631" s="1" t="s">
        <v>41</v>
      </c>
      <c r="B1631">
        <v>2020</v>
      </c>
      <c r="C1631">
        <v>12</v>
      </c>
      <c r="D1631">
        <v>1336314.3600000001</v>
      </c>
      <c r="E1631">
        <v>405166</v>
      </c>
      <c r="F1631">
        <v>0</v>
      </c>
      <c r="G1631" s="2">
        <v>43947</v>
      </c>
      <c r="H1631">
        <v>17</v>
      </c>
      <c r="I1631">
        <v>4</v>
      </c>
      <c r="J1631">
        <v>2020</v>
      </c>
      <c r="K1631">
        <v>0</v>
      </c>
      <c r="L1631" s="1" t="s">
        <v>40</v>
      </c>
    </row>
    <row r="1632" spans="1:12" x14ac:dyDescent="0.45">
      <c r="A1632" s="1" t="s">
        <v>41</v>
      </c>
      <c r="B1632">
        <v>2018</v>
      </c>
      <c r="C1632">
        <v>40</v>
      </c>
      <c r="D1632">
        <v>827228.69</v>
      </c>
      <c r="E1632">
        <v>265546</v>
      </c>
      <c r="F1632">
        <v>0</v>
      </c>
      <c r="G1632" s="2">
        <v>43408</v>
      </c>
      <c r="H1632">
        <v>44</v>
      </c>
      <c r="I1632">
        <v>10</v>
      </c>
      <c r="J1632">
        <v>2018</v>
      </c>
      <c r="K1632">
        <v>0</v>
      </c>
      <c r="L1632" s="1" t="s">
        <v>40</v>
      </c>
    </row>
    <row r="1633" spans="1:12" x14ac:dyDescent="0.45">
      <c r="A1633" s="1" t="s">
        <v>49</v>
      </c>
      <c r="B1633">
        <v>2020</v>
      </c>
      <c r="C1633">
        <v>16</v>
      </c>
      <c r="D1633">
        <v>6839829.6500000004</v>
      </c>
      <c r="E1633">
        <v>1752043</v>
      </c>
      <c r="F1633">
        <v>0</v>
      </c>
      <c r="G1633" s="2">
        <v>43975</v>
      </c>
      <c r="H1633">
        <v>21</v>
      </c>
      <c r="I1633">
        <v>5</v>
      </c>
      <c r="J1633">
        <v>2020</v>
      </c>
      <c r="K1633">
        <v>0</v>
      </c>
      <c r="L1633" s="1" t="s">
        <v>48</v>
      </c>
    </row>
    <row r="1634" spans="1:12" x14ac:dyDescent="0.45">
      <c r="A1634" s="1" t="s">
        <v>15</v>
      </c>
      <c r="B1634">
        <v>2019</v>
      </c>
      <c r="C1634">
        <v>30</v>
      </c>
      <c r="D1634">
        <v>2787.28</v>
      </c>
      <c r="E1634">
        <v>414</v>
      </c>
      <c r="F1634">
        <v>0</v>
      </c>
      <c r="G1634" s="2">
        <v>43709</v>
      </c>
      <c r="H1634">
        <v>35</v>
      </c>
      <c r="I1634">
        <v>8</v>
      </c>
      <c r="J1634">
        <v>2019</v>
      </c>
      <c r="K1634">
        <v>0</v>
      </c>
      <c r="L1634" s="1" t="s">
        <v>14</v>
      </c>
    </row>
    <row r="1635" spans="1:12" x14ac:dyDescent="0.45">
      <c r="A1635" s="1" t="s">
        <v>15</v>
      </c>
      <c r="B1635">
        <v>2020</v>
      </c>
      <c r="C1635">
        <v>2</v>
      </c>
      <c r="D1635">
        <v>1085.8399999999999</v>
      </c>
      <c r="E1635">
        <v>268</v>
      </c>
      <c r="F1635">
        <v>0</v>
      </c>
      <c r="G1635" s="2">
        <v>43877</v>
      </c>
      <c r="H1635">
        <v>7</v>
      </c>
      <c r="I1635">
        <v>2</v>
      </c>
      <c r="J1635">
        <v>2020</v>
      </c>
      <c r="K1635">
        <v>1</v>
      </c>
      <c r="L1635" s="1" t="s">
        <v>14</v>
      </c>
    </row>
    <row r="1636" spans="1:12" x14ac:dyDescent="0.45">
      <c r="A1636" s="1" t="s">
        <v>7</v>
      </c>
      <c r="B1636">
        <v>2019</v>
      </c>
      <c r="C1636">
        <v>27</v>
      </c>
      <c r="D1636">
        <v>39987.800000000003</v>
      </c>
      <c r="E1636">
        <v>3780</v>
      </c>
      <c r="F1636">
        <v>0</v>
      </c>
      <c r="G1636" s="2">
        <v>43688</v>
      </c>
      <c r="H1636">
        <v>32</v>
      </c>
      <c r="I1636">
        <v>8</v>
      </c>
      <c r="J1636">
        <v>2019</v>
      </c>
      <c r="K1636">
        <v>0</v>
      </c>
      <c r="L1636" s="1" t="s">
        <v>6</v>
      </c>
    </row>
    <row r="1637" spans="1:12" x14ac:dyDescent="0.45">
      <c r="A1637" s="1" t="s">
        <v>51</v>
      </c>
      <c r="B1637">
        <v>2019</v>
      </c>
      <c r="C1637">
        <v>14</v>
      </c>
      <c r="D1637">
        <v>37134.589999999997</v>
      </c>
      <c r="E1637">
        <v>4118</v>
      </c>
      <c r="F1637">
        <v>0</v>
      </c>
      <c r="G1637" s="2">
        <v>43597</v>
      </c>
      <c r="H1637">
        <v>19</v>
      </c>
      <c r="I1637">
        <v>5</v>
      </c>
      <c r="J1637">
        <v>2019</v>
      </c>
      <c r="K1637">
        <v>0</v>
      </c>
      <c r="L1637" s="1" t="s">
        <v>50</v>
      </c>
    </row>
    <row r="1638" spans="1:12" x14ac:dyDescent="0.45">
      <c r="A1638" s="1" t="s">
        <v>5</v>
      </c>
      <c r="B1638">
        <v>2020</v>
      </c>
      <c r="C1638">
        <v>11</v>
      </c>
      <c r="D1638">
        <v>1095.6600000000001</v>
      </c>
      <c r="E1638">
        <v>31</v>
      </c>
      <c r="F1638">
        <v>0</v>
      </c>
      <c r="G1638" s="2">
        <v>43940</v>
      </c>
      <c r="H1638">
        <v>16</v>
      </c>
      <c r="I1638">
        <v>4</v>
      </c>
      <c r="J1638">
        <v>2020</v>
      </c>
      <c r="K1638">
        <v>0</v>
      </c>
      <c r="L1638" s="1" t="s">
        <v>4</v>
      </c>
    </row>
    <row r="1639" spans="1:12" x14ac:dyDescent="0.45">
      <c r="A1639" s="1" t="s">
        <v>23</v>
      </c>
      <c r="B1639">
        <v>2020</v>
      </c>
      <c r="C1639">
        <v>28</v>
      </c>
      <c r="D1639">
        <v>122449.8</v>
      </c>
      <c r="E1639">
        <v>12475</v>
      </c>
      <c r="F1639">
        <v>0</v>
      </c>
      <c r="G1639" s="2">
        <v>44059</v>
      </c>
      <c r="H1639">
        <v>33</v>
      </c>
      <c r="I1639">
        <v>8</v>
      </c>
      <c r="J1639">
        <v>2020</v>
      </c>
      <c r="K1639">
        <v>0</v>
      </c>
      <c r="L1639" s="1" t="s">
        <v>22</v>
      </c>
    </row>
    <row r="1640" spans="1:12" x14ac:dyDescent="0.45">
      <c r="A1640" s="1" t="s">
        <v>39</v>
      </c>
      <c r="B1640">
        <v>2019</v>
      </c>
      <c r="C1640">
        <v>47</v>
      </c>
      <c r="D1640">
        <v>0</v>
      </c>
      <c r="E1640">
        <v>0</v>
      </c>
      <c r="F1640">
        <v>0</v>
      </c>
      <c r="G1640" s="2">
        <v>43828</v>
      </c>
      <c r="H1640">
        <v>52</v>
      </c>
      <c r="I1640">
        <v>12</v>
      </c>
      <c r="J1640">
        <v>2019</v>
      </c>
      <c r="K1640">
        <v>0</v>
      </c>
      <c r="L1640" s="1" t="s">
        <v>38</v>
      </c>
    </row>
    <row r="1641" spans="1:12" x14ac:dyDescent="0.45">
      <c r="A1641" s="1" t="s">
        <v>29</v>
      </c>
      <c r="B1641">
        <v>2020</v>
      </c>
      <c r="C1641">
        <v>8</v>
      </c>
      <c r="D1641">
        <v>3587.76</v>
      </c>
      <c r="E1641">
        <v>53</v>
      </c>
      <c r="F1641">
        <v>0</v>
      </c>
      <c r="G1641" s="2">
        <v>43919</v>
      </c>
      <c r="H1641">
        <v>13</v>
      </c>
      <c r="I1641">
        <v>3</v>
      </c>
      <c r="J1641">
        <v>2020</v>
      </c>
      <c r="K1641">
        <v>0</v>
      </c>
      <c r="L1641" s="1" t="s">
        <v>28</v>
      </c>
    </row>
    <row r="1642" spans="1:12" x14ac:dyDescent="0.45">
      <c r="A1642" s="1" t="s">
        <v>29</v>
      </c>
      <c r="B1642">
        <v>2020</v>
      </c>
      <c r="C1642">
        <v>6</v>
      </c>
      <c r="D1642">
        <v>2694.84</v>
      </c>
      <c r="E1642">
        <v>39</v>
      </c>
      <c r="F1642">
        <v>0</v>
      </c>
      <c r="G1642" s="2">
        <v>43905</v>
      </c>
      <c r="H1642">
        <v>11</v>
      </c>
      <c r="I1642">
        <v>3</v>
      </c>
      <c r="J1642">
        <v>2020</v>
      </c>
      <c r="K1642">
        <v>0</v>
      </c>
      <c r="L1642" s="1" t="s">
        <v>28</v>
      </c>
    </row>
    <row r="1643" spans="1:12" x14ac:dyDescent="0.45">
      <c r="A1643" s="1" t="s">
        <v>17</v>
      </c>
      <c r="B1643">
        <v>2018</v>
      </c>
      <c r="C1643">
        <v>41</v>
      </c>
      <c r="D1643">
        <v>-1417.4</v>
      </c>
      <c r="E1643">
        <v>-4</v>
      </c>
      <c r="F1643">
        <v>0</v>
      </c>
      <c r="G1643" s="2">
        <v>43415</v>
      </c>
      <c r="H1643">
        <v>45</v>
      </c>
      <c r="I1643">
        <v>11</v>
      </c>
      <c r="J1643">
        <v>2018</v>
      </c>
      <c r="K1643">
        <v>0</v>
      </c>
      <c r="L1643" s="1" t="s">
        <v>16</v>
      </c>
    </row>
    <row r="1644" spans="1:12" x14ac:dyDescent="0.45">
      <c r="A1644" s="1" t="s">
        <v>39</v>
      </c>
      <c r="B1644">
        <v>2018</v>
      </c>
      <c r="C1644">
        <v>9</v>
      </c>
      <c r="D1644">
        <v>960.32</v>
      </c>
      <c r="E1644">
        <v>17</v>
      </c>
      <c r="F1644">
        <v>0</v>
      </c>
      <c r="G1644" s="2">
        <v>43191</v>
      </c>
      <c r="H1644">
        <v>13</v>
      </c>
      <c r="I1644">
        <v>3</v>
      </c>
      <c r="J1644">
        <v>2018</v>
      </c>
      <c r="K1644">
        <v>0</v>
      </c>
      <c r="L1644" s="1" t="s">
        <v>38</v>
      </c>
    </row>
    <row r="1645" spans="1:12" x14ac:dyDescent="0.45">
      <c r="A1645" s="1" t="s">
        <v>25</v>
      </c>
      <c r="B1645">
        <v>2021</v>
      </c>
      <c r="C1645">
        <v>2</v>
      </c>
      <c r="D1645">
        <v>0</v>
      </c>
      <c r="E1645">
        <v>0</v>
      </c>
      <c r="F1645">
        <v>49</v>
      </c>
      <c r="G1645" s="2">
        <v>44241</v>
      </c>
      <c r="H1645">
        <v>7</v>
      </c>
      <c r="I1645">
        <v>2</v>
      </c>
      <c r="J1645">
        <v>2021</v>
      </c>
      <c r="K1645">
        <v>1</v>
      </c>
      <c r="L1645" s="1" t="s">
        <v>24</v>
      </c>
    </row>
    <row r="1646" spans="1:12" x14ac:dyDescent="0.45">
      <c r="A1646" s="1" t="s">
        <v>5</v>
      </c>
      <c r="B1646">
        <v>2020</v>
      </c>
      <c r="C1646">
        <v>52</v>
      </c>
      <c r="D1646">
        <v>5292.76</v>
      </c>
      <c r="E1646">
        <v>162</v>
      </c>
      <c r="F1646">
        <v>2298</v>
      </c>
      <c r="G1646" s="2">
        <v>44227</v>
      </c>
      <c r="H1646">
        <v>5</v>
      </c>
      <c r="I1646">
        <v>1</v>
      </c>
      <c r="J1646">
        <v>2021</v>
      </c>
      <c r="K1646">
        <v>1</v>
      </c>
      <c r="L1646" s="1" t="s">
        <v>4</v>
      </c>
    </row>
    <row r="1647" spans="1:12" x14ac:dyDescent="0.45">
      <c r="A1647" s="1" t="s">
        <v>35</v>
      </c>
      <c r="B1647">
        <v>2019</v>
      </c>
      <c r="C1647">
        <v>16</v>
      </c>
      <c r="D1647">
        <v>-218.88</v>
      </c>
      <c r="E1647">
        <v>-16</v>
      </c>
      <c r="F1647">
        <v>0</v>
      </c>
      <c r="G1647" s="2">
        <v>43611</v>
      </c>
      <c r="H1647">
        <v>21</v>
      </c>
      <c r="I1647">
        <v>5</v>
      </c>
      <c r="J1647">
        <v>2019</v>
      </c>
      <c r="K1647">
        <v>0</v>
      </c>
      <c r="L1647" s="1" t="s">
        <v>34</v>
      </c>
    </row>
    <row r="1648" spans="1:12" x14ac:dyDescent="0.45">
      <c r="A1648" s="1" t="s">
        <v>35</v>
      </c>
      <c r="B1648">
        <v>2019</v>
      </c>
      <c r="C1648">
        <v>34</v>
      </c>
      <c r="D1648">
        <v>-0.01</v>
      </c>
      <c r="E1648">
        <v>-1</v>
      </c>
      <c r="F1648">
        <v>0</v>
      </c>
      <c r="G1648" s="2">
        <v>43737</v>
      </c>
      <c r="H1648">
        <v>39</v>
      </c>
      <c r="I1648">
        <v>9</v>
      </c>
      <c r="J1648">
        <v>2019</v>
      </c>
      <c r="K1648">
        <v>0</v>
      </c>
      <c r="L1648" s="1" t="s">
        <v>34</v>
      </c>
    </row>
    <row r="1649" spans="1:12" x14ac:dyDescent="0.45">
      <c r="A1649" s="1" t="s">
        <v>21</v>
      </c>
      <c r="B1649">
        <v>2017</v>
      </c>
      <c r="C1649">
        <v>51</v>
      </c>
      <c r="D1649">
        <v>6615829.0800000001</v>
      </c>
      <c r="E1649">
        <v>868339</v>
      </c>
      <c r="F1649">
        <v>0</v>
      </c>
      <c r="G1649" s="2">
        <v>43121</v>
      </c>
      <c r="H1649">
        <v>3</v>
      </c>
      <c r="I1649">
        <v>1</v>
      </c>
      <c r="J1649">
        <v>2018</v>
      </c>
      <c r="K1649">
        <v>1</v>
      </c>
      <c r="L1649" s="1" t="s">
        <v>20</v>
      </c>
    </row>
    <row r="1650" spans="1:12" x14ac:dyDescent="0.45">
      <c r="A1650" s="1" t="s">
        <v>35</v>
      </c>
      <c r="B1650">
        <v>2020</v>
      </c>
      <c r="C1650">
        <v>16</v>
      </c>
      <c r="D1650">
        <v>0</v>
      </c>
      <c r="E1650">
        <v>0</v>
      </c>
      <c r="F1650">
        <v>0</v>
      </c>
      <c r="G1650" s="2">
        <v>43975</v>
      </c>
      <c r="H1650">
        <v>21</v>
      </c>
      <c r="I1650">
        <v>5</v>
      </c>
      <c r="J1650">
        <v>2020</v>
      </c>
      <c r="K1650">
        <v>0</v>
      </c>
      <c r="L1650" s="1" t="s">
        <v>34</v>
      </c>
    </row>
    <row r="1651" spans="1:12" x14ac:dyDescent="0.45">
      <c r="A1651" s="1" t="s">
        <v>31</v>
      </c>
      <c r="B1651">
        <v>2018</v>
      </c>
      <c r="C1651">
        <v>16</v>
      </c>
      <c r="D1651">
        <v>402568.27</v>
      </c>
      <c r="E1651">
        <v>30362</v>
      </c>
      <c r="F1651">
        <v>0</v>
      </c>
      <c r="G1651" s="2">
        <v>43240</v>
      </c>
      <c r="H1651">
        <v>20</v>
      </c>
      <c r="I1651">
        <v>5</v>
      </c>
      <c r="J1651">
        <v>2018</v>
      </c>
      <c r="K1651">
        <v>0</v>
      </c>
      <c r="L1651" s="1" t="s">
        <v>30</v>
      </c>
    </row>
    <row r="1652" spans="1:12" x14ac:dyDescent="0.45">
      <c r="A1652" s="1" t="s">
        <v>47</v>
      </c>
      <c r="B1652">
        <v>2019</v>
      </c>
      <c r="C1652">
        <v>4</v>
      </c>
      <c r="D1652">
        <v>1081590.8600000001</v>
      </c>
      <c r="E1652">
        <v>268015</v>
      </c>
      <c r="F1652">
        <v>0</v>
      </c>
      <c r="G1652" s="2">
        <v>43527</v>
      </c>
      <c r="H1652">
        <v>9</v>
      </c>
      <c r="I1652">
        <v>2</v>
      </c>
      <c r="J1652">
        <v>2019</v>
      </c>
      <c r="K1652">
        <v>0</v>
      </c>
      <c r="L1652" s="1" t="s">
        <v>46</v>
      </c>
    </row>
    <row r="1653" spans="1:12" x14ac:dyDescent="0.45">
      <c r="A1653" s="1" t="s">
        <v>41</v>
      </c>
      <c r="B1653">
        <v>2018</v>
      </c>
      <c r="C1653">
        <v>52</v>
      </c>
      <c r="D1653">
        <v>839856.75</v>
      </c>
      <c r="E1653">
        <v>267581</v>
      </c>
      <c r="F1653">
        <v>0</v>
      </c>
      <c r="G1653" s="2">
        <v>43492</v>
      </c>
      <c r="H1653">
        <v>4</v>
      </c>
      <c r="I1653">
        <v>1</v>
      </c>
      <c r="J1653">
        <v>2019</v>
      </c>
      <c r="K1653">
        <v>1</v>
      </c>
      <c r="L1653" s="1" t="s">
        <v>40</v>
      </c>
    </row>
    <row r="1654" spans="1:12" x14ac:dyDescent="0.45">
      <c r="A1654" s="1" t="s">
        <v>41</v>
      </c>
      <c r="B1654">
        <v>2018</v>
      </c>
      <c r="C1654">
        <v>19</v>
      </c>
      <c r="D1654">
        <v>811100.36</v>
      </c>
      <c r="E1654">
        <v>280512</v>
      </c>
      <c r="F1654">
        <v>0</v>
      </c>
      <c r="G1654" s="2">
        <v>43261</v>
      </c>
      <c r="H1654">
        <v>23</v>
      </c>
      <c r="I1654">
        <v>6</v>
      </c>
      <c r="J1654">
        <v>2018</v>
      </c>
      <c r="K1654">
        <v>0</v>
      </c>
      <c r="L1654" s="1" t="s">
        <v>40</v>
      </c>
    </row>
    <row r="1655" spans="1:12" x14ac:dyDescent="0.45">
      <c r="A1655" s="1" t="s">
        <v>7</v>
      </c>
      <c r="B1655">
        <v>2019</v>
      </c>
      <c r="C1655">
        <v>39</v>
      </c>
      <c r="D1655">
        <v>45645.55</v>
      </c>
      <c r="E1655">
        <v>3864</v>
      </c>
      <c r="F1655">
        <v>0</v>
      </c>
      <c r="G1655" s="2">
        <v>43772</v>
      </c>
      <c r="H1655">
        <v>44</v>
      </c>
      <c r="I1655">
        <v>10</v>
      </c>
      <c r="J1655">
        <v>2019</v>
      </c>
      <c r="K1655">
        <v>0</v>
      </c>
      <c r="L1655" s="1" t="s">
        <v>6</v>
      </c>
    </row>
    <row r="1656" spans="1:12" x14ac:dyDescent="0.45">
      <c r="A1656" s="1" t="s">
        <v>45</v>
      </c>
      <c r="B1656">
        <v>2019</v>
      </c>
      <c r="C1656">
        <v>26</v>
      </c>
      <c r="D1656">
        <v>4371.7299999999996</v>
      </c>
      <c r="E1656">
        <v>817</v>
      </c>
      <c r="F1656">
        <v>0</v>
      </c>
      <c r="G1656" s="2">
        <v>43681</v>
      </c>
      <c r="H1656">
        <v>31</v>
      </c>
      <c r="I1656">
        <v>7</v>
      </c>
      <c r="J1656">
        <v>2019</v>
      </c>
      <c r="K1656">
        <v>0</v>
      </c>
      <c r="L1656" s="1" t="s">
        <v>44</v>
      </c>
    </row>
    <row r="1657" spans="1:12" x14ac:dyDescent="0.45">
      <c r="A1657" s="1" t="s">
        <v>13</v>
      </c>
      <c r="B1657">
        <v>2018</v>
      </c>
      <c r="C1657">
        <v>51</v>
      </c>
      <c r="D1657">
        <v>2750.64</v>
      </c>
      <c r="E1657">
        <v>39</v>
      </c>
      <c r="F1657">
        <v>0</v>
      </c>
      <c r="G1657" s="2">
        <v>43485</v>
      </c>
      <c r="H1657">
        <v>3</v>
      </c>
      <c r="I1657">
        <v>1</v>
      </c>
      <c r="J1657">
        <v>2019</v>
      </c>
      <c r="K1657">
        <v>1</v>
      </c>
      <c r="L1657" s="1" t="s">
        <v>12</v>
      </c>
    </row>
    <row r="1658" spans="1:12" x14ac:dyDescent="0.45">
      <c r="A1658" s="1" t="s">
        <v>13</v>
      </c>
      <c r="B1658">
        <v>2020</v>
      </c>
      <c r="C1658">
        <v>20</v>
      </c>
      <c r="D1658">
        <v>5688.16</v>
      </c>
      <c r="E1658">
        <v>82</v>
      </c>
      <c r="F1658">
        <v>0</v>
      </c>
      <c r="G1658" s="2">
        <v>44003</v>
      </c>
      <c r="H1658">
        <v>25</v>
      </c>
      <c r="I1658">
        <v>6</v>
      </c>
      <c r="J1658">
        <v>2020</v>
      </c>
      <c r="K1658">
        <v>0</v>
      </c>
      <c r="L1658" s="1" t="s">
        <v>12</v>
      </c>
    </row>
    <row r="1659" spans="1:12" x14ac:dyDescent="0.45">
      <c r="A1659" s="1" t="s">
        <v>51</v>
      </c>
      <c r="B1659">
        <v>2019</v>
      </c>
      <c r="C1659">
        <v>7</v>
      </c>
      <c r="D1659">
        <v>49027.91</v>
      </c>
      <c r="E1659">
        <v>5604</v>
      </c>
      <c r="F1659">
        <v>0</v>
      </c>
      <c r="G1659" s="2">
        <v>43548</v>
      </c>
      <c r="H1659">
        <v>12</v>
      </c>
      <c r="I1659">
        <v>3</v>
      </c>
      <c r="J1659">
        <v>2019</v>
      </c>
      <c r="K1659">
        <v>0</v>
      </c>
      <c r="L1659" s="1" t="s">
        <v>50</v>
      </c>
    </row>
    <row r="1660" spans="1:12" x14ac:dyDescent="0.45">
      <c r="A1660" s="1" t="s">
        <v>23</v>
      </c>
      <c r="B1660">
        <v>2020</v>
      </c>
      <c r="C1660">
        <v>17</v>
      </c>
      <c r="D1660">
        <v>273857.62</v>
      </c>
      <c r="E1660">
        <v>27750</v>
      </c>
      <c r="F1660">
        <v>0</v>
      </c>
      <c r="G1660" s="2">
        <v>43982</v>
      </c>
      <c r="H1660">
        <v>22</v>
      </c>
      <c r="I1660">
        <v>5</v>
      </c>
      <c r="J1660">
        <v>2020</v>
      </c>
      <c r="K1660">
        <v>0</v>
      </c>
      <c r="L1660" s="1" t="s">
        <v>22</v>
      </c>
    </row>
    <row r="1661" spans="1:12" x14ac:dyDescent="0.45">
      <c r="A1661" s="1" t="s">
        <v>3</v>
      </c>
      <c r="B1661">
        <v>2018</v>
      </c>
      <c r="C1661">
        <v>41</v>
      </c>
      <c r="D1661">
        <v>3.75</v>
      </c>
      <c r="E1661">
        <v>0</v>
      </c>
      <c r="F1661">
        <v>0</v>
      </c>
      <c r="G1661" s="2">
        <v>43415</v>
      </c>
      <c r="H1661">
        <v>45</v>
      </c>
      <c r="I1661">
        <v>11</v>
      </c>
      <c r="J1661">
        <v>2018</v>
      </c>
      <c r="K1661">
        <v>0</v>
      </c>
      <c r="L1661" s="1" t="s">
        <v>2</v>
      </c>
    </row>
    <row r="1662" spans="1:12" x14ac:dyDescent="0.45">
      <c r="A1662" s="1" t="s">
        <v>29</v>
      </c>
      <c r="B1662">
        <v>2019</v>
      </c>
      <c r="C1662">
        <v>44</v>
      </c>
      <c r="D1662">
        <v>477.83</v>
      </c>
      <c r="E1662">
        <v>9</v>
      </c>
      <c r="F1662">
        <v>0</v>
      </c>
      <c r="G1662" s="2">
        <v>43807</v>
      </c>
      <c r="H1662">
        <v>49</v>
      </c>
      <c r="I1662">
        <v>12</v>
      </c>
      <c r="J1662">
        <v>2019</v>
      </c>
      <c r="K1662">
        <v>0</v>
      </c>
      <c r="L1662" s="1" t="s">
        <v>28</v>
      </c>
    </row>
    <row r="1663" spans="1:12" x14ac:dyDescent="0.45">
      <c r="A1663" s="1" t="s">
        <v>29</v>
      </c>
      <c r="B1663">
        <v>2019</v>
      </c>
      <c r="C1663">
        <v>1</v>
      </c>
      <c r="D1663">
        <v>638.80999999999995</v>
      </c>
      <c r="E1663">
        <v>17</v>
      </c>
      <c r="F1663">
        <v>0</v>
      </c>
      <c r="G1663" s="2">
        <v>43506</v>
      </c>
      <c r="H1663">
        <v>6</v>
      </c>
      <c r="I1663">
        <v>2</v>
      </c>
      <c r="J1663">
        <v>2019</v>
      </c>
      <c r="K1663">
        <v>1</v>
      </c>
      <c r="L1663" s="1" t="s">
        <v>28</v>
      </c>
    </row>
    <row r="1664" spans="1:12" x14ac:dyDescent="0.45">
      <c r="A1664" s="1" t="s">
        <v>9</v>
      </c>
      <c r="B1664">
        <v>2019</v>
      </c>
      <c r="C1664">
        <v>18</v>
      </c>
      <c r="D1664">
        <v>0</v>
      </c>
      <c r="E1664">
        <v>0</v>
      </c>
      <c r="F1664">
        <v>0</v>
      </c>
      <c r="G1664" s="2">
        <v>43625</v>
      </c>
      <c r="H1664">
        <v>23</v>
      </c>
      <c r="I1664">
        <v>6</v>
      </c>
      <c r="J1664">
        <v>2019</v>
      </c>
      <c r="K1664">
        <v>0</v>
      </c>
      <c r="L1664" s="1" t="s">
        <v>8</v>
      </c>
    </row>
    <row r="1665" spans="1:12" x14ac:dyDescent="0.45">
      <c r="A1665" s="1" t="s">
        <v>35</v>
      </c>
      <c r="B1665">
        <v>2018</v>
      </c>
      <c r="C1665">
        <v>44</v>
      </c>
      <c r="D1665">
        <v>-1414.25</v>
      </c>
      <c r="E1665">
        <v>-38</v>
      </c>
      <c r="F1665">
        <v>0</v>
      </c>
      <c r="G1665" s="2">
        <v>43436</v>
      </c>
      <c r="H1665">
        <v>48</v>
      </c>
      <c r="I1665">
        <v>11</v>
      </c>
      <c r="J1665">
        <v>2018</v>
      </c>
      <c r="K1665">
        <v>0</v>
      </c>
      <c r="L1665" s="1" t="s">
        <v>34</v>
      </c>
    </row>
    <row r="1666" spans="1:12" x14ac:dyDescent="0.45">
      <c r="A1666" s="1" t="s">
        <v>41</v>
      </c>
      <c r="B1666">
        <v>2018</v>
      </c>
      <c r="C1666">
        <v>44</v>
      </c>
      <c r="D1666">
        <v>846394.62</v>
      </c>
      <c r="E1666">
        <v>260640</v>
      </c>
      <c r="F1666">
        <v>0</v>
      </c>
      <c r="G1666" s="2">
        <v>43436</v>
      </c>
      <c r="H1666">
        <v>48</v>
      </c>
      <c r="I1666">
        <v>11</v>
      </c>
      <c r="J1666">
        <v>2018</v>
      </c>
      <c r="K1666">
        <v>0</v>
      </c>
      <c r="L1666" s="1" t="s">
        <v>40</v>
      </c>
    </row>
    <row r="1667" spans="1:12" x14ac:dyDescent="0.45">
      <c r="A1667" s="1" t="s">
        <v>47</v>
      </c>
      <c r="B1667">
        <v>2017</v>
      </c>
      <c r="C1667">
        <v>49</v>
      </c>
      <c r="D1667">
        <v>557938.62</v>
      </c>
      <c r="E1667">
        <v>129792</v>
      </c>
      <c r="F1667">
        <v>0</v>
      </c>
      <c r="G1667" s="2">
        <v>43107</v>
      </c>
      <c r="H1667">
        <v>1</v>
      </c>
      <c r="I1667">
        <v>1</v>
      </c>
      <c r="J1667">
        <v>2018</v>
      </c>
      <c r="K1667">
        <v>1</v>
      </c>
      <c r="L1667" s="1" t="s">
        <v>46</v>
      </c>
    </row>
    <row r="1668" spans="1:12" x14ac:dyDescent="0.45">
      <c r="A1668" s="1" t="s">
        <v>31</v>
      </c>
      <c r="B1668">
        <v>2019</v>
      </c>
      <c r="C1668">
        <v>7</v>
      </c>
      <c r="D1668">
        <v>185448.89</v>
      </c>
      <c r="E1668">
        <v>58378</v>
      </c>
      <c r="F1668">
        <v>0</v>
      </c>
      <c r="G1668" s="2">
        <v>43548</v>
      </c>
      <c r="H1668">
        <v>12</v>
      </c>
      <c r="I1668">
        <v>3</v>
      </c>
      <c r="J1668">
        <v>2019</v>
      </c>
      <c r="K1668">
        <v>0</v>
      </c>
      <c r="L1668" s="1" t="s">
        <v>30</v>
      </c>
    </row>
    <row r="1669" spans="1:12" x14ac:dyDescent="0.45">
      <c r="A1669" s="1" t="s">
        <v>37</v>
      </c>
      <c r="B1669">
        <v>2020</v>
      </c>
      <c r="C1669">
        <v>33</v>
      </c>
      <c r="D1669">
        <v>36837.35</v>
      </c>
      <c r="E1669">
        <v>6704</v>
      </c>
      <c r="F1669">
        <v>0</v>
      </c>
      <c r="G1669" s="2">
        <v>44094</v>
      </c>
      <c r="H1669">
        <v>38</v>
      </c>
      <c r="I1669">
        <v>9</v>
      </c>
      <c r="J1669">
        <v>2020</v>
      </c>
      <c r="K1669">
        <v>0</v>
      </c>
      <c r="L1669" s="1" t="s">
        <v>36</v>
      </c>
    </row>
    <row r="1670" spans="1:12" x14ac:dyDescent="0.45">
      <c r="A1670" s="1" t="s">
        <v>19</v>
      </c>
      <c r="B1670">
        <v>2020</v>
      </c>
      <c r="C1670">
        <v>7</v>
      </c>
      <c r="D1670">
        <v>37438.050000000003</v>
      </c>
      <c r="E1670">
        <v>3093</v>
      </c>
      <c r="F1670">
        <v>0</v>
      </c>
      <c r="G1670" s="2">
        <v>43912</v>
      </c>
      <c r="H1670">
        <v>12</v>
      </c>
      <c r="I1670">
        <v>3</v>
      </c>
      <c r="J1670">
        <v>2020</v>
      </c>
      <c r="K1670">
        <v>0</v>
      </c>
      <c r="L1670" s="1" t="s">
        <v>18</v>
      </c>
    </row>
    <row r="1671" spans="1:12" x14ac:dyDescent="0.45">
      <c r="A1671" s="1" t="s">
        <v>53</v>
      </c>
      <c r="B1671">
        <v>2020</v>
      </c>
      <c r="C1671">
        <v>42</v>
      </c>
      <c r="D1671">
        <v>200.01</v>
      </c>
      <c r="E1671">
        <v>3</v>
      </c>
      <c r="F1671">
        <v>0</v>
      </c>
      <c r="G1671" s="2">
        <v>44157</v>
      </c>
      <c r="H1671">
        <v>47</v>
      </c>
      <c r="I1671">
        <v>11</v>
      </c>
      <c r="J1671">
        <v>2020</v>
      </c>
      <c r="K1671">
        <v>0</v>
      </c>
      <c r="L1671" s="1" t="s">
        <v>52</v>
      </c>
    </row>
    <row r="1672" spans="1:12" x14ac:dyDescent="0.45">
      <c r="A1672" s="1" t="s">
        <v>53</v>
      </c>
      <c r="B1672">
        <v>2020</v>
      </c>
      <c r="C1672">
        <v>1</v>
      </c>
      <c r="D1672">
        <v>90</v>
      </c>
      <c r="E1672">
        <v>1</v>
      </c>
      <c r="F1672">
        <v>0</v>
      </c>
      <c r="G1672" s="2">
        <v>43870</v>
      </c>
      <c r="H1672">
        <v>6</v>
      </c>
      <c r="I1672">
        <v>2</v>
      </c>
      <c r="J1672">
        <v>2020</v>
      </c>
      <c r="K1672">
        <v>1</v>
      </c>
      <c r="L1672" s="1" t="s">
        <v>52</v>
      </c>
    </row>
    <row r="1673" spans="1:12" x14ac:dyDescent="0.45">
      <c r="A1673" s="1" t="s">
        <v>5</v>
      </c>
      <c r="B1673">
        <v>2020</v>
      </c>
      <c r="C1673">
        <v>6</v>
      </c>
      <c r="D1673">
        <v>4416.18</v>
      </c>
      <c r="E1673">
        <v>123</v>
      </c>
      <c r="F1673">
        <v>0</v>
      </c>
      <c r="G1673" s="2">
        <v>43905</v>
      </c>
      <c r="H1673">
        <v>11</v>
      </c>
      <c r="I1673">
        <v>3</v>
      </c>
      <c r="J1673">
        <v>2020</v>
      </c>
      <c r="K1673">
        <v>0</v>
      </c>
      <c r="L1673" s="1" t="s">
        <v>4</v>
      </c>
    </row>
    <row r="1674" spans="1:12" x14ac:dyDescent="0.45">
      <c r="A1674" s="1" t="s">
        <v>5</v>
      </c>
      <c r="B1674">
        <v>2019</v>
      </c>
      <c r="C1674">
        <v>18</v>
      </c>
      <c r="D1674">
        <v>2958.96</v>
      </c>
      <c r="E1674">
        <v>111</v>
      </c>
      <c r="F1674">
        <v>0</v>
      </c>
      <c r="G1674" s="2">
        <v>43625</v>
      </c>
      <c r="H1674">
        <v>23</v>
      </c>
      <c r="I1674">
        <v>6</v>
      </c>
      <c r="J1674">
        <v>2019</v>
      </c>
      <c r="K1674">
        <v>0</v>
      </c>
      <c r="L1674" s="1" t="s">
        <v>4</v>
      </c>
    </row>
    <row r="1675" spans="1:12" x14ac:dyDescent="0.45">
      <c r="A1675" s="1" t="s">
        <v>5</v>
      </c>
      <c r="B1675">
        <v>2020</v>
      </c>
      <c r="C1675">
        <v>30</v>
      </c>
      <c r="D1675">
        <v>8184.22</v>
      </c>
      <c r="E1675">
        <v>258</v>
      </c>
      <c r="F1675">
        <v>0</v>
      </c>
      <c r="G1675" s="2">
        <v>44073</v>
      </c>
      <c r="H1675">
        <v>35</v>
      </c>
      <c r="I1675">
        <v>8</v>
      </c>
      <c r="J1675">
        <v>2020</v>
      </c>
      <c r="K1675">
        <v>0</v>
      </c>
      <c r="L1675" s="1" t="s">
        <v>4</v>
      </c>
    </row>
    <row r="1676" spans="1:12" x14ac:dyDescent="0.45">
      <c r="A1676" s="1" t="s">
        <v>39</v>
      </c>
      <c r="B1676">
        <v>2020</v>
      </c>
      <c r="C1676">
        <v>2</v>
      </c>
      <c r="D1676">
        <v>0</v>
      </c>
      <c r="E1676">
        <v>0</v>
      </c>
      <c r="F1676">
        <v>0</v>
      </c>
      <c r="G1676" s="2">
        <v>43877</v>
      </c>
      <c r="H1676">
        <v>7</v>
      </c>
      <c r="I1676">
        <v>2</v>
      </c>
      <c r="J1676">
        <v>2020</v>
      </c>
      <c r="K1676">
        <v>1</v>
      </c>
      <c r="L1676" s="1" t="s">
        <v>38</v>
      </c>
    </row>
    <row r="1677" spans="1:12" x14ac:dyDescent="0.45">
      <c r="A1677" s="1" t="s">
        <v>21</v>
      </c>
      <c r="B1677">
        <v>2019</v>
      </c>
      <c r="C1677">
        <v>28</v>
      </c>
      <c r="D1677">
        <v>14058633.91</v>
      </c>
      <c r="E1677">
        <v>1805279</v>
      </c>
      <c r="F1677">
        <v>0</v>
      </c>
      <c r="G1677" s="2">
        <v>43695</v>
      </c>
      <c r="H1677">
        <v>33</v>
      </c>
      <c r="I1677">
        <v>8</v>
      </c>
      <c r="J1677">
        <v>2019</v>
      </c>
      <c r="K1677">
        <v>0</v>
      </c>
      <c r="L1677" s="1" t="s">
        <v>20</v>
      </c>
    </row>
    <row r="1678" spans="1:12" x14ac:dyDescent="0.45">
      <c r="A1678" s="1" t="s">
        <v>41</v>
      </c>
      <c r="B1678">
        <v>2018</v>
      </c>
      <c r="C1678">
        <v>41</v>
      </c>
      <c r="D1678">
        <v>876665.35</v>
      </c>
      <c r="E1678">
        <v>267391</v>
      </c>
      <c r="F1678">
        <v>0</v>
      </c>
      <c r="G1678" s="2">
        <v>43415</v>
      </c>
      <c r="H1678">
        <v>45</v>
      </c>
      <c r="I1678">
        <v>11</v>
      </c>
      <c r="J1678">
        <v>2018</v>
      </c>
      <c r="K1678">
        <v>0</v>
      </c>
      <c r="L1678" s="1" t="s">
        <v>40</v>
      </c>
    </row>
    <row r="1679" spans="1:12" x14ac:dyDescent="0.45">
      <c r="A1679" s="1" t="s">
        <v>41</v>
      </c>
      <c r="B1679">
        <v>2019</v>
      </c>
      <c r="C1679">
        <v>10</v>
      </c>
      <c r="D1679">
        <v>885259.8</v>
      </c>
      <c r="E1679">
        <v>281647</v>
      </c>
      <c r="F1679">
        <v>0</v>
      </c>
      <c r="G1679" s="2">
        <v>43569</v>
      </c>
      <c r="H1679">
        <v>15</v>
      </c>
      <c r="I1679">
        <v>4</v>
      </c>
      <c r="J1679">
        <v>2019</v>
      </c>
      <c r="K1679">
        <v>0</v>
      </c>
      <c r="L1679" s="1" t="s">
        <v>40</v>
      </c>
    </row>
    <row r="1680" spans="1:12" x14ac:dyDescent="0.45">
      <c r="A1680" s="1" t="s">
        <v>49</v>
      </c>
      <c r="B1680">
        <v>2020</v>
      </c>
      <c r="C1680">
        <v>38</v>
      </c>
      <c r="D1680">
        <v>2978418.4</v>
      </c>
      <c r="E1680">
        <v>782467</v>
      </c>
      <c r="F1680">
        <v>0</v>
      </c>
      <c r="G1680" s="2">
        <v>44129</v>
      </c>
      <c r="H1680">
        <v>43</v>
      </c>
      <c r="I1680">
        <v>10</v>
      </c>
      <c r="J1680">
        <v>2020</v>
      </c>
      <c r="K1680">
        <v>0</v>
      </c>
      <c r="L1680" s="1" t="s">
        <v>48</v>
      </c>
    </row>
    <row r="1681" spans="1:12" x14ac:dyDescent="0.45">
      <c r="A1681" s="1" t="s">
        <v>41</v>
      </c>
      <c r="B1681">
        <v>2019</v>
      </c>
      <c r="C1681">
        <v>11</v>
      </c>
      <c r="D1681">
        <v>818842.2</v>
      </c>
      <c r="E1681">
        <v>273127</v>
      </c>
      <c r="F1681">
        <v>0</v>
      </c>
      <c r="G1681" s="2">
        <v>43576</v>
      </c>
      <c r="H1681">
        <v>16</v>
      </c>
      <c r="I1681">
        <v>4</v>
      </c>
      <c r="J1681">
        <v>2019</v>
      </c>
      <c r="K1681">
        <v>0</v>
      </c>
      <c r="L1681" s="1" t="s">
        <v>40</v>
      </c>
    </row>
    <row r="1682" spans="1:12" x14ac:dyDescent="0.45">
      <c r="A1682" s="1" t="s">
        <v>1</v>
      </c>
      <c r="B1682">
        <v>2020</v>
      </c>
      <c r="C1682">
        <v>38</v>
      </c>
      <c r="D1682">
        <v>2131080.5099999998</v>
      </c>
      <c r="E1682">
        <v>163467</v>
      </c>
      <c r="F1682">
        <v>0</v>
      </c>
      <c r="G1682" s="2">
        <v>44129</v>
      </c>
      <c r="H1682">
        <v>43</v>
      </c>
      <c r="I1682">
        <v>10</v>
      </c>
      <c r="J1682">
        <v>2020</v>
      </c>
      <c r="K1682">
        <v>0</v>
      </c>
      <c r="L1682" s="1" t="s">
        <v>0</v>
      </c>
    </row>
    <row r="1683" spans="1:12" x14ac:dyDescent="0.45">
      <c r="A1683" s="1" t="s">
        <v>45</v>
      </c>
      <c r="B1683">
        <v>2020</v>
      </c>
      <c r="C1683">
        <v>48</v>
      </c>
      <c r="D1683">
        <v>19245.79</v>
      </c>
      <c r="E1683">
        <v>3884</v>
      </c>
      <c r="F1683">
        <v>0</v>
      </c>
      <c r="G1683" s="2">
        <v>44199</v>
      </c>
      <c r="H1683">
        <v>1</v>
      </c>
      <c r="I1683">
        <v>1</v>
      </c>
      <c r="J1683">
        <v>2021</v>
      </c>
      <c r="K1683">
        <v>1</v>
      </c>
      <c r="L1683" s="1" t="s">
        <v>44</v>
      </c>
    </row>
    <row r="1684" spans="1:12" x14ac:dyDescent="0.45">
      <c r="A1684" s="1" t="s">
        <v>13</v>
      </c>
      <c r="B1684">
        <v>2018</v>
      </c>
      <c r="C1684">
        <v>27</v>
      </c>
      <c r="D1684">
        <v>5890.5</v>
      </c>
      <c r="E1684">
        <v>92</v>
      </c>
      <c r="F1684">
        <v>0</v>
      </c>
      <c r="G1684" s="2">
        <v>43317</v>
      </c>
      <c r="H1684">
        <v>31</v>
      </c>
      <c r="I1684">
        <v>7</v>
      </c>
      <c r="J1684">
        <v>2018</v>
      </c>
      <c r="K1684">
        <v>0</v>
      </c>
      <c r="L1684" s="1" t="s">
        <v>12</v>
      </c>
    </row>
    <row r="1685" spans="1:12" x14ac:dyDescent="0.45">
      <c r="A1685" s="1" t="s">
        <v>51</v>
      </c>
      <c r="B1685">
        <v>2020</v>
      </c>
      <c r="C1685">
        <v>37</v>
      </c>
      <c r="D1685">
        <v>293150.11</v>
      </c>
      <c r="E1685">
        <v>59823</v>
      </c>
      <c r="F1685">
        <v>0</v>
      </c>
      <c r="G1685" s="2">
        <v>44122</v>
      </c>
      <c r="H1685">
        <v>42</v>
      </c>
      <c r="I1685">
        <v>10</v>
      </c>
      <c r="J1685">
        <v>2020</v>
      </c>
      <c r="K1685">
        <v>0</v>
      </c>
      <c r="L1685" s="1" t="s">
        <v>50</v>
      </c>
    </row>
    <row r="1686" spans="1:12" x14ac:dyDescent="0.45">
      <c r="A1686" s="1" t="s">
        <v>15</v>
      </c>
      <c r="B1686">
        <v>2019</v>
      </c>
      <c r="C1686">
        <v>9</v>
      </c>
      <c r="D1686">
        <v>0</v>
      </c>
      <c r="E1686">
        <v>0</v>
      </c>
      <c r="F1686">
        <v>0</v>
      </c>
      <c r="G1686" s="2">
        <v>43562</v>
      </c>
      <c r="H1686">
        <v>14</v>
      </c>
      <c r="I1686">
        <v>4</v>
      </c>
      <c r="J1686">
        <v>2019</v>
      </c>
      <c r="K1686">
        <v>0</v>
      </c>
      <c r="L1686" s="1" t="s">
        <v>14</v>
      </c>
    </row>
    <row r="1687" spans="1:12" x14ac:dyDescent="0.45">
      <c r="A1687" s="1" t="s">
        <v>39</v>
      </c>
      <c r="B1687">
        <v>2018</v>
      </c>
      <c r="C1687">
        <v>47</v>
      </c>
      <c r="D1687">
        <v>-195.57</v>
      </c>
      <c r="E1687">
        <v>0</v>
      </c>
      <c r="F1687">
        <v>0</v>
      </c>
      <c r="G1687" s="2">
        <v>43457</v>
      </c>
      <c r="H1687">
        <v>51</v>
      </c>
      <c r="I1687">
        <v>12</v>
      </c>
      <c r="J1687">
        <v>2018</v>
      </c>
      <c r="K1687">
        <v>0</v>
      </c>
      <c r="L1687" s="1" t="s">
        <v>38</v>
      </c>
    </row>
    <row r="1688" spans="1:12" x14ac:dyDescent="0.45">
      <c r="A1688" s="1" t="s">
        <v>37</v>
      </c>
      <c r="B1688">
        <v>2021</v>
      </c>
      <c r="C1688">
        <v>1</v>
      </c>
      <c r="D1688">
        <v>42211.46</v>
      </c>
      <c r="E1688">
        <v>6197</v>
      </c>
      <c r="F1688">
        <v>62988</v>
      </c>
      <c r="G1688" s="2">
        <v>44234</v>
      </c>
      <c r="H1688">
        <v>6</v>
      </c>
      <c r="I1688">
        <v>2</v>
      </c>
      <c r="J1688">
        <v>2021</v>
      </c>
      <c r="K1688">
        <v>1</v>
      </c>
      <c r="L1688" s="1" t="s">
        <v>36</v>
      </c>
    </row>
    <row r="1689" spans="1:12" x14ac:dyDescent="0.45">
      <c r="A1689" s="1" t="s">
        <v>19</v>
      </c>
      <c r="B1689">
        <v>2020</v>
      </c>
      <c r="C1689">
        <v>52</v>
      </c>
      <c r="D1689">
        <v>14372.43</v>
      </c>
      <c r="E1689">
        <v>1013</v>
      </c>
      <c r="F1689">
        <v>18448</v>
      </c>
      <c r="G1689" s="2">
        <v>44227</v>
      </c>
      <c r="H1689">
        <v>5</v>
      </c>
      <c r="I1689">
        <v>1</v>
      </c>
      <c r="J1689">
        <v>2021</v>
      </c>
      <c r="K1689">
        <v>1</v>
      </c>
      <c r="L1689" s="1" t="s">
        <v>18</v>
      </c>
    </row>
    <row r="1690" spans="1:12" x14ac:dyDescent="0.45">
      <c r="A1690" s="1" t="s">
        <v>23</v>
      </c>
      <c r="B1690">
        <v>2020</v>
      </c>
      <c r="C1690">
        <v>52</v>
      </c>
      <c r="D1690">
        <v>67646.86</v>
      </c>
      <c r="E1690">
        <v>7397</v>
      </c>
      <c r="F1690">
        <v>98118</v>
      </c>
      <c r="G1690" s="2">
        <v>44227</v>
      </c>
      <c r="H1690">
        <v>5</v>
      </c>
      <c r="I1690">
        <v>1</v>
      </c>
      <c r="J1690">
        <v>2021</v>
      </c>
      <c r="K1690">
        <v>1</v>
      </c>
      <c r="L1690" s="1" t="s">
        <v>22</v>
      </c>
    </row>
    <row r="1691" spans="1:12" x14ac:dyDescent="0.45">
      <c r="A1691" s="1" t="s">
        <v>35</v>
      </c>
      <c r="B1691">
        <v>2019</v>
      </c>
      <c r="C1691">
        <v>49</v>
      </c>
      <c r="D1691">
        <v>14.96</v>
      </c>
      <c r="E1691">
        <v>0</v>
      </c>
      <c r="F1691">
        <v>0</v>
      </c>
      <c r="G1691" s="2">
        <v>43842</v>
      </c>
      <c r="H1691">
        <v>2</v>
      </c>
      <c r="I1691">
        <v>1</v>
      </c>
      <c r="J1691">
        <v>2020</v>
      </c>
      <c r="K1691">
        <v>1</v>
      </c>
      <c r="L1691" s="1" t="s">
        <v>34</v>
      </c>
    </row>
    <row r="1692" spans="1:12" x14ac:dyDescent="0.45">
      <c r="A1692" s="1" t="s">
        <v>21</v>
      </c>
      <c r="B1692">
        <v>2018</v>
      </c>
      <c r="C1692">
        <v>31</v>
      </c>
      <c r="D1692">
        <v>14636590.42</v>
      </c>
      <c r="E1692">
        <v>1696919</v>
      </c>
      <c r="F1692">
        <v>0</v>
      </c>
      <c r="G1692" s="2">
        <v>43345</v>
      </c>
      <c r="H1692">
        <v>35</v>
      </c>
      <c r="I1692">
        <v>8</v>
      </c>
      <c r="J1692">
        <v>2018</v>
      </c>
      <c r="K1692">
        <v>0</v>
      </c>
      <c r="L1692" s="1" t="s">
        <v>20</v>
      </c>
    </row>
    <row r="1693" spans="1:12" x14ac:dyDescent="0.45">
      <c r="A1693" s="1" t="s">
        <v>31</v>
      </c>
      <c r="B1693">
        <v>2018</v>
      </c>
      <c r="C1693">
        <v>8</v>
      </c>
      <c r="D1693">
        <v>405666.66</v>
      </c>
      <c r="E1693">
        <v>40547</v>
      </c>
      <c r="F1693">
        <v>0</v>
      </c>
      <c r="G1693" s="2">
        <v>43184</v>
      </c>
      <c r="H1693">
        <v>12</v>
      </c>
      <c r="I1693">
        <v>3</v>
      </c>
      <c r="J1693">
        <v>2018</v>
      </c>
      <c r="K1693">
        <v>0</v>
      </c>
      <c r="L1693" s="1" t="s">
        <v>30</v>
      </c>
    </row>
    <row r="1694" spans="1:12" x14ac:dyDescent="0.45">
      <c r="A1694" s="1" t="s">
        <v>45</v>
      </c>
      <c r="B1694">
        <v>2020</v>
      </c>
      <c r="C1694">
        <v>34</v>
      </c>
      <c r="D1694">
        <v>174171.07</v>
      </c>
      <c r="E1694">
        <v>32829</v>
      </c>
      <c r="F1694">
        <v>0</v>
      </c>
      <c r="G1694" s="2">
        <v>44101</v>
      </c>
      <c r="H1694">
        <v>39</v>
      </c>
      <c r="I1694">
        <v>9</v>
      </c>
      <c r="J1694">
        <v>2020</v>
      </c>
      <c r="K1694">
        <v>0</v>
      </c>
      <c r="L1694" s="1" t="s">
        <v>44</v>
      </c>
    </row>
    <row r="1695" spans="1:12" x14ac:dyDescent="0.45">
      <c r="A1695" s="1" t="s">
        <v>1</v>
      </c>
      <c r="B1695">
        <v>2020</v>
      </c>
      <c r="C1695">
        <v>45</v>
      </c>
      <c r="D1695">
        <v>2148076.56</v>
      </c>
      <c r="E1695">
        <v>165898</v>
      </c>
      <c r="F1695">
        <v>0</v>
      </c>
      <c r="G1695" s="2">
        <v>44178</v>
      </c>
      <c r="H1695">
        <v>50</v>
      </c>
      <c r="I1695">
        <v>12</v>
      </c>
      <c r="J1695">
        <v>2020</v>
      </c>
      <c r="K1695">
        <v>0</v>
      </c>
      <c r="L1695" s="1" t="s">
        <v>0</v>
      </c>
    </row>
    <row r="1696" spans="1:12" x14ac:dyDescent="0.45">
      <c r="A1696" s="1" t="s">
        <v>7</v>
      </c>
      <c r="B1696">
        <v>2020</v>
      </c>
      <c r="C1696">
        <v>42</v>
      </c>
      <c r="D1696">
        <v>43010.33</v>
      </c>
      <c r="E1696">
        <v>3719</v>
      </c>
      <c r="F1696">
        <v>0</v>
      </c>
      <c r="G1696" s="2">
        <v>44157</v>
      </c>
      <c r="H1696">
        <v>47</v>
      </c>
      <c r="I1696">
        <v>11</v>
      </c>
      <c r="J1696">
        <v>2020</v>
      </c>
      <c r="K1696">
        <v>0</v>
      </c>
      <c r="L1696" s="1" t="s">
        <v>6</v>
      </c>
    </row>
    <row r="1697" spans="1:12" x14ac:dyDescent="0.45">
      <c r="A1697" s="1" t="s">
        <v>1</v>
      </c>
      <c r="B1697">
        <v>2019</v>
      </c>
      <c r="C1697">
        <v>35</v>
      </c>
      <c r="D1697">
        <v>1362749.11</v>
      </c>
      <c r="E1697">
        <v>125965</v>
      </c>
      <c r="F1697">
        <v>0</v>
      </c>
      <c r="G1697" s="2">
        <v>43744</v>
      </c>
      <c r="H1697">
        <v>40</v>
      </c>
      <c r="I1697">
        <v>10</v>
      </c>
      <c r="J1697">
        <v>2019</v>
      </c>
      <c r="K1697">
        <v>0</v>
      </c>
      <c r="L1697" s="1" t="s">
        <v>0</v>
      </c>
    </row>
    <row r="1698" spans="1:12" x14ac:dyDescent="0.45">
      <c r="A1698" s="1" t="s">
        <v>1</v>
      </c>
      <c r="B1698">
        <v>2019</v>
      </c>
      <c r="C1698">
        <v>22</v>
      </c>
      <c r="D1698">
        <v>1416873.67</v>
      </c>
      <c r="E1698">
        <v>123872</v>
      </c>
      <c r="F1698">
        <v>0</v>
      </c>
      <c r="G1698" s="2">
        <v>43653</v>
      </c>
      <c r="H1698">
        <v>27</v>
      </c>
      <c r="I1698">
        <v>7</v>
      </c>
      <c r="J1698">
        <v>2019</v>
      </c>
      <c r="K1698">
        <v>0</v>
      </c>
      <c r="L1698" s="1" t="s">
        <v>0</v>
      </c>
    </row>
    <row r="1699" spans="1:12" x14ac:dyDescent="0.45">
      <c r="A1699" s="1" t="s">
        <v>9</v>
      </c>
      <c r="B1699">
        <v>2019</v>
      </c>
      <c r="C1699">
        <v>27</v>
      </c>
      <c r="D1699">
        <v>0</v>
      </c>
      <c r="E1699">
        <v>0</v>
      </c>
      <c r="F1699">
        <v>0</v>
      </c>
      <c r="G1699" s="2">
        <v>43688</v>
      </c>
      <c r="H1699">
        <v>32</v>
      </c>
      <c r="I1699">
        <v>8</v>
      </c>
      <c r="J1699">
        <v>2019</v>
      </c>
      <c r="K1699">
        <v>0</v>
      </c>
      <c r="L1699" s="1" t="s">
        <v>8</v>
      </c>
    </row>
    <row r="1700" spans="1:12" x14ac:dyDescent="0.45">
      <c r="A1700" s="1" t="s">
        <v>53</v>
      </c>
      <c r="B1700">
        <v>2019</v>
      </c>
      <c r="C1700">
        <v>4</v>
      </c>
      <c r="D1700">
        <v>307</v>
      </c>
      <c r="E1700">
        <v>2</v>
      </c>
      <c r="F1700">
        <v>0</v>
      </c>
      <c r="G1700" s="2">
        <v>43527</v>
      </c>
      <c r="H1700">
        <v>9</v>
      </c>
      <c r="I1700">
        <v>2</v>
      </c>
      <c r="J1700">
        <v>2019</v>
      </c>
      <c r="K1700">
        <v>0</v>
      </c>
      <c r="L1700" s="1" t="s">
        <v>52</v>
      </c>
    </row>
    <row r="1701" spans="1:12" x14ac:dyDescent="0.45">
      <c r="A1701" s="1" t="s">
        <v>15</v>
      </c>
      <c r="B1701">
        <v>2020</v>
      </c>
      <c r="C1701">
        <v>43</v>
      </c>
      <c r="D1701">
        <v>1148</v>
      </c>
      <c r="E1701">
        <v>272</v>
      </c>
      <c r="F1701">
        <v>0</v>
      </c>
      <c r="G1701" s="2">
        <v>44164</v>
      </c>
      <c r="H1701">
        <v>48</v>
      </c>
      <c r="I1701">
        <v>11</v>
      </c>
      <c r="J1701">
        <v>2020</v>
      </c>
      <c r="K1701">
        <v>0</v>
      </c>
      <c r="L1701" s="1" t="s">
        <v>14</v>
      </c>
    </row>
    <row r="1702" spans="1:12" x14ac:dyDescent="0.45">
      <c r="A1702" s="1" t="s">
        <v>7</v>
      </c>
      <c r="B1702">
        <v>2018</v>
      </c>
      <c r="C1702">
        <v>1</v>
      </c>
      <c r="D1702">
        <v>43466.94</v>
      </c>
      <c r="E1702">
        <v>3966</v>
      </c>
      <c r="F1702">
        <v>0</v>
      </c>
      <c r="G1702" s="2">
        <v>43135</v>
      </c>
      <c r="H1702">
        <v>5</v>
      </c>
      <c r="I1702">
        <v>1</v>
      </c>
      <c r="J1702">
        <v>2018</v>
      </c>
      <c r="K1702">
        <v>1</v>
      </c>
      <c r="L1702" s="1" t="s">
        <v>6</v>
      </c>
    </row>
    <row r="1703" spans="1:12" x14ac:dyDescent="0.45">
      <c r="A1703" s="1" t="s">
        <v>7</v>
      </c>
      <c r="B1703">
        <v>2018</v>
      </c>
      <c r="C1703">
        <v>43</v>
      </c>
      <c r="D1703">
        <v>37176.47</v>
      </c>
      <c r="E1703">
        <v>3572</v>
      </c>
      <c r="F1703">
        <v>0</v>
      </c>
      <c r="G1703" s="2">
        <v>43429</v>
      </c>
      <c r="H1703">
        <v>47</v>
      </c>
      <c r="I1703">
        <v>11</v>
      </c>
      <c r="J1703">
        <v>2018</v>
      </c>
      <c r="K1703">
        <v>0</v>
      </c>
      <c r="L1703" s="1" t="s">
        <v>6</v>
      </c>
    </row>
    <row r="1704" spans="1:12" x14ac:dyDescent="0.45">
      <c r="A1704" s="1" t="s">
        <v>13</v>
      </c>
      <c r="B1704">
        <v>2019</v>
      </c>
      <c r="C1704">
        <v>49</v>
      </c>
      <c r="D1704">
        <v>4825.82</v>
      </c>
      <c r="E1704">
        <v>70</v>
      </c>
      <c r="F1704">
        <v>0</v>
      </c>
      <c r="G1704" s="2">
        <v>43842</v>
      </c>
      <c r="H1704">
        <v>2</v>
      </c>
      <c r="I1704">
        <v>1</v>
      </c>
      <c r="J1704">
        <v>2020</v>
      </c>
      <c r="K1704">
        <v>1</v>
      </c>
      <c r="L1704" s="1" t="s">
        <v>12</v>
      </c>
    </row>
    <row r="1705" spans="1:12" x14ac:dyDescent="0.45">
      <c r="A1705" s="1" t="s">
        <v>3</v>
      </c>
      <c r="B1705">
        <v>2018</v>
      </c>
      <c r="C1705">
        <v>51</v>
      </c>
      <c r="D1705">
        <v>413.4</v>
      </c>
      <c r="E1705">
        <v>5</v>
      </c>
      <c r="F1705">
        <v>0</v>
      </c>
      <c r="G1705" s="2">
        <v>43485</v>
      </c>
      <c r="H1705">
        <v>3</v>
      </c>
      <c r="I1705">
        <v>1</v>
      </c>
      <c r="J1705">
        <v>2019</v>
      </c>
      <c r="K1705">
        <v>1</v>
      </c>
      <c r="L1705" s="1" t="s">
        <v>2</v>
      </c>
    </row>
    <row r="1706" spans="1:12" x14ac:dyDescent="0.45">
      <c r="A1706" s="1" t="s">
        <v>73</v>
      </c>
      <c r="B1706">
        <v>2018</v>
      </c>
      <c r="C1706">
        <v>21</v>
      </c>
      <c r="D1706">
        <v>0</v>
      </c>
      <c r="E1706">
        <v>0</v>
      </c>
      <c r="F1706">
        <v>0</v>
      </c>
      <c r="G1706" s="2">
        <v>43275</v>
      </c>
      <c r="H1706">
        <v>25</v>
      </c>
      <c r="I1706">
        <v>6</v>
      </c>
      <c r="J1706">
        <v>2018</v>
      </c>
      <c r="K1706">
        <v>0</v>
      </c>
      <c r="L1706" s="1"/>
    </row>
    <row r="1707" spans="1:12" x14ac:dyDescent="0.45">
      <c r="A1707" s="1" t="s">
        <v>23</v>
      </c>
      <c r="B1707">
        <v>2019</v>
      </c>
      <c r="C1707">
        <v>5</v>
      </c>
      <c r="D1707">
        <v>36645.46</v>
      </c>
      <c r="E1707">
        <v>2175</v>
      </c>
      <c r="F1707">
        <v>0</v>
      </c>
      <c r="G1707" s="2">
        <v>43534</v>
      </c>
      <c r="H1707">
        <v>10</v>
      </c>
      <c r="I1707">
        <v>3</v>
      </c>
      <c r="J1707">
        <v>2019</v>
      </c>
      <c r="K1707">
        <v>0</v>
      </c>
      <c r="L1707" s="1" t="s">
        <v>22</v>
      </c>
    </row>
    <row r="1708" spans="1:12" x14ac:dyDescent="0.45">
      <c r="A1708" s="1" t="s">
        <v>33</v>
      </c>
      <c r="B1708">
        <v>2018</v>
      </c>
      <c r="C1708">
        <v>13</v>
      </c>
      <c r="D1708">
        <v>0</v>
      </c>
      <c r="E1708">
        <v>0</v>
      </c>
      <c r="F1708">
        <v>0</v>
      </c>
      <c r="G1708" s="2">
        <v>43219</v>
      </c>
      <c r="H1708">
        <v>17</v>
      </c>
      <c r="I1708">
        <v>4</v>
      </c>
      <c r="J1708">
        <v>2018</v>
      </c>
      <c r="K1708">
        <v>0</v>
      </c>
      <c r="L1708" s="1" t="s">
        <v>32</v>
      </c>
    </row>
    <row r="1709" spans="1:12" x14ac:dyDescent="0.45">
      <c r="A1709" s="1" t="s">
        <v>25</v>
      </c>
      <c r="B1709">
        <v>2020</v>
      </c>
      <c r="C1709">
        <v>32</v>
      </c>
      <c r="D1709">
        <v>-66</v>
      </c>
      <c r="E1709">
        <v>-2</v>
      </c>
      <c r="F1709">
        <v>0</v>
      </c>
      <c r="G1709" s="2">
        <v>44087</v>
      </c>
      <c r="H1709">
        <v>37</v>
      </c>
      <c r="I1709">
        <v>9</v>
      </c>
      <c r="J1709">
        <v>2020</v>
      </c>
      <c r="K1709">
        <v>0</v>
      </c>
      <c r="L1709" s="1" t="s">
        <v>24</v>
      </c>
    </row>
    <row r="1710" spans="1:12" x14ac:dyDescent="0.45">
      <c r="A1710" s="1" t="s">
        <v>35</v>
      </c>
      <c r="B1710">
        <v>2019</v>
      </c>
      <c r="C1710">
        <v>22</v>
      </c>
      <c r="D1710">
        <v>-36.43</v>
      </c>
      <c r="E1710">
        <v>-7</v>
      </c>
      <c r="F1710">
        <v>0</v>
      </c>
      <c r="G1710" s="2">
        <v>43653</v>
      </c>
      <c r="H1710">
        <v>27</v>
      </c>
      <c r="I1710">
        <v>7</v>
      </c>
      <c r="J1710">
        <v>2019</v>
      </c>
      <c r="K1710">
        <v>0</v>
      </c>
      <c r="L1710" s="1" t="s">
        <v>34</v>
      </c>
    </row>
    <row r="1711" spans="1:12" x14ac:dyDescent="0.45">
      <c r="A1711" s="1" t="s">
        <v>21</v>
      </c>
      <c r="B1711">
        <v>2020</v>
      </c>
      <c r="C1711">
        <v>46</v>
      </c>
      <c r="D1711">
        <v>11035621.74</v>
      </c>
      <c r="E1711">
        <v>1245666</v>
      </c>
      <c r="F1711">
        <v>0</v>
      </c>
      <c r="G1711" s="2">
        <v>44185</v>
      </c>
      <c r="H1711">
        <v>51</v>
      </c>
      <c r="I1711">
        <v>12</v>
      </c>
      <c r="J1711">
        <v>2020</v>
      </c>
      <c r="K1711">
        <v>0</v>
      </c>
      <c r="L1711" s="1" t="s">
        <v>20</v>
      </c>
    </row>
    <row r="1712" spans="1:12" x14ac:dyDescent="0.45">
      <c r="A1712" s="1" t="s">
        <v>41</v>
      </c>
      <c r="B1712">
        <v>2019</v>
      </c>
      <c r="C1712">
        <v>14</v>
      </c>
      <c r="D1712">
        <v>769377.72</v>
      </c>
      <c r="E1712">
        <v>262957</v>
      </c>
      <c r="F1712">
        <v>0</v>
      </c>
      <c r="G1712" s="2">
        <v>43597</v>
      </c>
      <c r="H1712">
        <v>19</v>
      </c>
      <c r="I1712">
        <v>5</v>
      </c>
      <c r="J1712">
        <v>2019</v>
      </c>
      <c r="K1712">
        <v>0</v>
      </c>
      <c r="L1712" s="1" t="s">
        <v>40</v>
      </c>
    </row>
    <row r="1713" spans="1:12" x14ac:dyDescent="0.45">
      <c r="A1713" s="1" t="s">
        <v>47</v>
      </c>
      <c r="B1713">
        <v>2020</v>
      </c>
      <c r="C1713">
        <v>33</v>
      </c>
      <c r="D1713">
        <v>2581991.94</v>
      </c>
      <c r="E1713">
        <v>543933</v>
      </c>
      <c r="F1713">
        <v>0</v>
      </c>
      <c r="G1713" s="2">
        <v>44094</v>
      </c>
      <c r="H1713">
        <v>38</v>
      </c>
      <c r="I1713">
        <v>9</v>
      </c>
      <c r="J1713">
        <v>2020</v>
      </c>
      <c r="K1713">
        <v>0</v>
      </c>
      <c r="L1713" s="1" t="s">
        <v>46</v>
      </c>
    </row>
    <row r="1714" spans="1:12" x14ac:dyDescent="0.45">
      <c r="A1714" s="1" t="s">
        <v>49</v>
      </c>
      <c r="B1714">
        <v>2019</v>
      </c>
      <c r="C1714">
        <v>1</v>
      </c>
      <c r="D1714">
        <v>1896678.62</v>
      </c>
      <c r="E1714">
        <v>650415</v>
      </c>
      <c r="F1714">
        <v>0</v>
      </c>
      <c r="G1714" s="2">
        <v>43506</v>
      </c>
      <c r="H1714">
        <v>6</v>
      </c>
      <c r="I1714">
        <v>2</v>
      </c>
      <c r="J1714">
        <v>2019</v>
      </c>
      <c r="K1714">
        <v>1</v>
      </c>
      <c r="L1714" s="1" t="s">
        <v>48</v>
      </c>
    </row>
    <row r="1715" spans="1:12" x14ac:dyDescent="0.45">
      <c r="A1715" s="1" t="s">
        <v>45</v>
      </c>
      <c r="B1715">
        <v>2018</v>
      </c>
      <c r="C1715">
        <v>49</v>
      </c>
      <c r="D1715">
        <v>16163.68</v>
      </c>
      <c r="E1715">
        <v>6831</v>
      </c>
      <c r="F1715">
        <v>0</v>
      </c>
      <c r="G1715" s="2">
        <v>43471</v>
      </c>
      <c r="H1715">
        <v>1</v>
      </c>
      <c r="I1715">
        <v>1</v>
      </c>
      <c r="J1715">
        <v>2019</v>
      </c>
      <c r="K1715">
        <v>1</v>
      </c>
      <c r="L1715" s="1" t="s">
        <v>44</v>
      </c>
    </row>
    <row r="1716" spans="1:12" x14ac:dyDescent="0.45">
      <c r="A1716" s="1" t="s">
        <v>53</v>
      </c>
      <c r="B1716">
        <v>2019</v>
      </c>
      <c r="C1716">
        <v>34</v>
      </c>
      <c r="D1716">
        <v>349.96</v>
      </c>
      <c r="E1716">
        <v>-1</v>
      </c>
      <c r="F1716">
        <v>0</v>
      </c>
      <c r="G1716" s="2">
        <v>43737</v>
      </c>
      <c r="H1716">
        <v>39</v>
      </c>
      <c r="I1716">
        <v>9</v>
      </c>
      <c r="J1716">
        <v>2019</v>
      </c>
      <c r="K1716">
        <v>0</v>
      </c>
      <c r="L1716" s="1" t="s">
        <v>52</v>
      </c>
    </row>
    <row r="1717" spans="1:12" x14ac:dyDescent="0.45">
      <c r="A1717" s="1" t="s">
        <v>15</v>
      </c>
      <c r="B1717">
        <v>2020</v>
      </c>
      <c r="C1717">
        <v>8</v>
      </c>
      <c r="D1717">
        <v>81.48</v>
      </c>
      <c r="E1717">
        <v>8</v>
      </c>
      <c r="F1717">
        <v>0</v>
      </c>
      <c r="G1717" s="2">
        <v>43919</v>
      </c>
      <c r="H1717">
        <v>13</v>
      </c>
      <c r="I1717">
        <v>3</v>
      </c>
      <c r="J1717">
        <v>2020</v>
      </c>
      <c r="K1717">
        <v>0</v>
      </c>
      <c r="L1717" s="1" t="s">
        <v>14</v>
      </c>
    </row>
    <row r="1718" spans="1:12" x14ac:dyDescent="0.45">
      <c r="A1718" s="1" t="s">
        <v>53</v>
      </c>
      <c r="B1718">
        <v>2017</v>
      </c>
      <c r="C1718">
        <v>51</v>
      </c>
      <c r="D1718">
        <v>200</v>
      </c>
      <c r="E1718">
        <v>2</v>
      </c>
      <c r="F1718">
        <v>0</v>
      </c>
      <c r="G1718" s="2">
        <v>43121</v>
      </c>
      <c r="H1718">
        <v>3</v>
      </c>
      <c r="I1718">
        <v>1</v>
      </c>
      <c r="J1718">
        <v>2018</v>
      </c>
      <c r="K1718">
        <v>1</v>
      </c>
      <c r="L1718" s="1" t="s">
        <v>52</v>
      </c>
    </row>
    <row r="1719" spans="1:12" x14ac:dyDescent="0.45">
      <c r="A1719" s="1" t="s">
        <v>5</v>
      </c>
      <c r="B1719">
        <v>2018</v>
      </c>
      <c r="C1719">
        <v>3</v>
      </c>
      <c r="D1719">
        <v>-1186.95</v>
      </c>
      <c r="E1719">
        <v>-17</v>
      </c>
      <c r="F1719">
        <v>0</v>
      </c>
      <c r="G1719" s="2">
        <v>43149</v>
      </c>
      <c r="H1719">
        <v>7</v>
      </c>
      <c r="I1719">
        <v>2</v>
      </c>
      <c r="J1719">
        <v>2018</v>
      </c>
      <c r="K1719">
        <v>1</v>
      </c>
      <c r="L1719" s="1" t="s">
        <v>4</v>
      </c>
    </row>
    <row r="1720" spans="1:12" x14ac:dyDescent="0.45">
      <c r="A1720" s="1" t="s">
        <v>13</v>
      </c>
      <c r="B1720">
        <v>2019</v>
      </c>
      <c r="C1720">
        <v>9</v>
      </c>
      <c r="D1720">
        <v>3941.22</v>
      </c>
      <c r="E1720">
        <v>54</v>
      </c>
      <c r="F1720">
        <v>0</v>
      </c>
      <c r="G1720" s="2">
        <v>43562</v>
      </c>
      <c r="H1720">
        <v>14</v>
      </c>
      <c r="I1720">
        <v>4</v>
      </c>
      <c r="J1720">
        <v>2019</v>
      </c>
      <c r="K1720">
        <v>0</v>
      </c>
      <c r="L1720" s="1" t="s">
        <v>12</v>
      </c>
    </row>
    <row r="1721" spans="1:12" x14ac:dyDescent="0.45">
      <c r="A1721" s="1" t="s">
        <v>9</v>
      </c>
      <c r="B1721">
        <v>2019</v>
      </c>
      <c r="C1721">
        <v>23</v>
      </c>
      <c r="D1721">
        <v>0</v>
      </c>
      <c r="E1721">
        <v>0</v>
      </c>
      <c r="F1721">
        <v>0</v>
      </c>
      <c r="G1721" s="2">
        <v>43660</v>
      </c>
      <c r="H1721">
        <v>28</v>
      </c>
      <c r="I1721">
        <v>7</v>
      </c>
      <c r="J1721">
        <v>2019</v>
      </c>
      <c r="K1721">
        <v>0</v>
      </c>
      <c r="L1721" s="1" t="s">
        <v>8</v>
      </c>
    </row>
    <row r="1722" spans="1:12" x14ac:dyDescent="0.45">
      <c r="A1722" s="1" t="s">
        <v>51</v>
      </c>
      <c r="B1722">
        <v>2018</v>
      </c>
      <c r="C1722">
        <v>1</v>
      </c>
      <c r="D1722">
        <v>17484.18</v>
      </c>
      <c r="E1722">
        <v>3779</v>
      </c>
      <c r="F1722">
        <v>0</v>
      </c>
      <c r="G1722" s="2">
        <v>43135</v>
      </c>
      <c r="H1722">
        <v>5</v>
      </c>
      <c r="I1722">
        <v>1</v>
      </c>
      <c r="J1722">
        <v>2018</v>
      </c>
      <c r="K1722">
        <v>1</v>
      </c>
      <c r="L1722" s="1" t="s">
        <v>50</v>
      </c>
    </row>
    <row r="1723" spans="1:12" x14ac:dyDescent="0.45">
      <c r="A1723" s="1" t="s">
        <v>23</v>
      </c>
      <c r="B1723">
        <v>2019</v>
      </c>
      <c r="C1723">
        <v>15</v>
      </c>
      <c r="D1723">
        <v>117514.02</v>
      </c>
      <c r="E1723">
        <v>8777</v>
      </c>
      <c r="F1723">
        <v>0</v>
      </c>
      <c r="G1723" s="2">
        <v>43604</v>
      </c>
      <c r="H1723">
        <v>20</v>
      </c>
      <c r="I1723">
        <v>5</v>
      </c>
      <c r="J1723">
        <v>2019</v>
      </c>
      <c r="K1723">
        <v>0</v>
      </c>
      <c r="L1723" s="1" t="s">
        <v>22</v>
      </c>
    </row>
    <row r="1724" spans="1:12" x14ac:dyDescent="0.45">
      <c r="A1724" s="1" t="s">
        <v>39</v>
      </c>
      <c r="B1724">
        <v>2020</v>
      </c>
      <c r="C1724">
        <v>44</v>
      </c>
      <c r="D1724">
        <v>12855</v>
      </c>
      <c r="E1724">
        <v>12</v>
      </c>
      <c r="F1724">
        <v>0</v>
      </c>
      <c r="G1724" s="2">
        <v>44171</v>
      </c>
      <c r="H1724">
        <v>49</v>
      </c>
      <c r="I1724">
        <v>12</v>
      </c>
      <c r="J1724">
        <v>2020</v>
      </c>
      <c r="K1724">
        <v>0</v>
      </c>
      <c r="L1724" s="1" t="s">
        <v>38</v>
      </c>
    </row>
    <row r="1725" spans="1:12" x14ac:dyDescent="0.45">
      <c r="A1725" s="1" t="s">
        <v>23</v>
      </c>
      <c r="B1725">
        <v>2019</v>
      </c>
      <c r="C1725">
        <v>27</v>
      </c>
      <c r="D1725">
        <v>69380.929999999993</v>
      </c>
      <c r="E1725">
        <v>8452</v>
      </c>
      <c r="F1725">
        <v>0</v>
      </c>
      <c r="G1725" s="2">
        <v>43688</v>
      </c>
      <c r="H1725">
        <v>32</v>
      </c>
      <c r="I1725">
        <v>8</v>
      </c>
      <c r="J1725">
        <v>2019</v>
      </c>
      <c r="K1725">
        <v>0</v>
      </c>
      <c r="L1725" s="1" t="s">
        <v>22</v>
      </c>
    </row>
    <row r="1726" spans="1:12" x14ac:dyDescent="0.45">
      <c r="A1726" s="1" t="s">
        <v>31</v>
      </c>
      <c r="B1726">
        <v>2018</v>
      </c>
      <c r="C1726">
        <v>40</v>
      </c>
      <c r="D1726">
        <v>155418.88</v>
      </c>
      <c r="E1726">
        <v>37971</v>
      </c>
      <c r="F1726">
        <v>0</v>
      </c>
      <c r="G1726" s="2">
        <v>43408</v>
      </c>
      <c r="H1726">
        <v>44</v>
      </c>
      <c r="I1726">
        <v>10</v>
      </c>
      <c r="J1726">
        <v>2018</v>
      </c>
      <c r="K1726">
        <v>0</v>
      </c>
      <c r="L1726" s="1" t="s">
        <v>30</v>
      </c>
    </row>
    <row r="1727" spans="1:12" x14ac:dyDescent="0.45">
      <c r="A1727" s="1" t="s">
        <v>37</v>
      </c>
      <c r="B1727">
        <v>2018</v>
      </c>
      <c r="C1727">
        <v>48</v>
      </c>
      <c r="D1727">
        <v>6267.86</v>
      </c>
      <c r="E1727">
        <v>2048</v>
      </c>
      <c r="F1727">
        <v>0</v>
      </c>
      <c r="G1727" s="2">
        <v>43464</v>
      </c>
      <c r="H1727">
        <v>52</v>
      </c>
      <c r="I1727">
        <v>12</v>
      </c>
      <c r="J1727">
        <v>2018</v>
      </c>
      <c r="K1727">
        <v>0</v>
      </c>
      <c r="L1727" s="1" t="s">
        <v>36</v>
      </c>
    </row>
    <row r="1728" spans="1:12" x14ac:dyDescent="0.45">
      <c r="A1728" s="1" t="s">
        <v>17</v>
      </c>
      <c r="B1728">
        <v>2020</v>
      </c>
      <c r="C1728">
        <v>39</v>
      </c>
      <c r="D1728">
        <v>7077.23</v>
      </c>
      <c r="E1728">
        <v>104</v>
      </c>
      <c r="F1728">
        <v>0</v>
      </c>
      <c r="G1728" s="2">
        <v>44136</v>
      </c>
      <c r="H1728">
        <v>44</v>
      </c>
      <c r="I1728">
        <v>10</v>
      </c>
      <c r="J1728">
        <v>2020</v>
      </c>
      <c r="K1728">
        <v>0</v>
      </c>
      <c r="L1728" s="1" t="s">
        <v>16</v>
      </c>
    </row>
    <row r="1729" spans="1:12" x14ac:dyDescent="0.45">
      <c r="A1729" s="1" t="s">
        <v>13</v>
      </c>
      <c r="B1729">
        <v>2018</v>
      </c>
      <c r="C1729">
        <v>6</v>
      </c>
      <c r="D1729">
        <v>10127.92</v>
      </c>
      <c r="E1729">
        <v>170</v>
      </c>
      <c r="F1729">
        <v>0</v>
      </c>
      <c r="G1729" s="2">
        <v>43170</v>
      </c>
      <c r="H1729">
        <v>10</v>
      </c>
      <c r="I1729">
        <v>3</v>
      </c>
      <c r="J1729">
        <v>2018</v>
      </c>
      <c r="K1729">
        <v>0</v>
      </c>
      <c r="L1729" s="1" t="s">
        <v>12</v>
      </c>
    </row>
    <row r="1730" spans="1:12" x14ac:dyDescent="0.45">
      <c r="A1730" s="1" t="s">
        <v>23</v>
      </c>
      <c r="B1730">
        <v>2019</v>
      </c>
      <c r="C1730">
        <v>4</v>
      </c>
      <c r="D1730">
        <v>23388.07</v>
      </c>
      <c r="E1730">
        <v>1406</v>
      </c>
      <c r="F1730">
        <v>0</v>
      </c>
      <c r="G1730" s="2">
        <v>43527</v>
      </c>
      <c r="H1730">
        <v>9</v>
      </c>
      <c r="I1730">
        <v>2</v>
      </c>
      <c r="J1730">
        <v>2019</v>
      </c>
      <c r="K1730">
        <v>0</v>
      </c>
      <c r="L1730" s="1" t="s">
        <v>22</v>
      </c>
    </row>
    <row r="1731" spans="1:12" x14ac:dyDescent="0.45">
      <c r="A1731" s="1" t="s">
        <v>25</v>
      </c>
      <c r="B1731">
        <v>2019</v>
      </c>
      <c r="C1731">
        <v>14</v>
      </c>
      <c r="D1731">
        <v>73150.179999999993</v>
      </c>
      <c r="E1731">
        <v>583</v>
      </c>
      <c r="F1731">
        <v>0</v>
      </c>
      <c r="G1731" s="2">
        <v>43597</v>
      </c>
      <c r="H1731">
        <v>19</v>
      </c>
      <c r="I1731">
        <v>5</v>
      </c>
      <c r="J1731">
        <v>2019</v>
      </c>
      <c r="K1731">
        <v>0</v>
      </c>
      <c r="L1731" s="1" t="s">
        <v>24</v>
      </c>
    </row>
    <row r="1732" spans="1:12" x14ac:dyDescent="0.45">
      <c r="A1732" s="1" t="s">
        <v>35</v>
      </c>
      <c r="B1732">
        <v>2019</v>
      </c>
      <c r="C1732">
        <v>45</v>
      </c>
      <c r="D1732">
        <v>0</v>
      </c>
      <c r="E1732">
        <v>0</v>
      </c>
      <c r="F1732">
        <v>0</v>
      </c>
      <c r="G1732" s="2">
        <v>43814</v>
      </c>
      <c r="H1732">
        <v>50</v>
      </c>
      <c r="I1732">
        <v>12</v>
      </c>
      <c r="J1732">
        <v>2019</v>
      </c>
      <c r="K1732">
        <v>0</v>
      </c>
      <c r="L1732" s="1" t="s">
        <v>34</v>
      </c>
    </row>
    <row r="1733" spans="1:12" x14ac:dyDescent="0.45">
      <c r="A1733" s="1" t="s">
        <v>47</v>
      </c>
      <c r="B1733">
        <v>2019</v>
      </c>
      <c r="C1733">
        <v>46</v>
      </c>
      <c r="D1733">
        <v>934106.92</v>
      </c>
      <c r="E1733">
        <v>250068</v>
      </c>
      <c r="F1733">
        <v>0</v>
      </c>
      <c r="G1733" s="2">
        <v>43821</v>
      </c>
      <c r="H1733">
        <v>51</v>
      </c>
      <c r="I1733">
        <v>12</v>
      </c>
      <c r="J1733">
        <v>2019</v>
      </c>
      <c r="K1733">
        <v>0</v>
      </c>
      <c r="L1733" s="1" t="s">
        <v>46</v>
      </c>
    </row>
    <row r="1734" spans="1:12" x14ac:dyDescent="0.45">
      <c r="A1734" s="1" t="s">
        <v>21</v>
      </c>
      <c r="B1734">
        <v>2019</v>
      </c>
      <c r="C1734">
        <v>39</v>
      </c>
      <c r="D1734">
        <v>10644555.76</v>
      </c>
      <c r="E1734">
        <v>1428622</v>
      </c>
      <c r="F1734">
        <v>0</v>
      </c>
      <c r="G1734" s="2">
        <v>43772</v>
      </c>
      <c r="H1734">
        <v>44</v>
      </c>
      <c r="I1734">
        <v>10</v>
      </c>
      <c r="J1734">
        <v>2019</v>
      </c>
      <c r="K1734">
        <v>0</v>
      </c>
      <c r="L1734" s="1" t="s">
        <v>20</v>
      </c>
    </row>
    <row r="1735" spans="1:12" x14ac:dyDescent="0.45">
      <c r="A1735" s="1" t="s">
        <v>1</v>
      </c>
      <c r="B1735">
        <v>2019</v>
      </c>
      <c r="C1735">
        <v>43</v>
      </c>
      <c r="D1735">
        <v>1230790.56</v>
      </c>
      <c r="E1735">
        <v>114466</v>
      </c>
      <c r="F1735">
        <v>0</v>
      </c>
      <c r="G1735" s="2">
        <v>43800</v>
      </c>
      <c r="H1735">
        <v>48</v>
      </c>
      <c r="I1735">
        <v>11</v>
      </c>
      <c r="J1735">
        <v>2019</v>
      </c>
      <c r="K1735">
        <v>0</v>
      </c>
      <c r="L1735" s="1" t="s">
        <v>0</v>
      </c>
    </row>
    <row r="1736" spans="1:12" x14ac:dyDescent="0.45">
      <c r="A1736" s="1" t="s">
        <v>37</v>
      </c>
      <c r="B1736">
        <v>2018</v>
      </c>
      <c r="C1736">
        <v>39</v>
      </c>
      <c r="D1736">
        <v>13340.28</v>
      </c>
      <c r="E1736">
        <v>4232</v>
      </c>
      <c r="F1736">
        <v>0</v>
      </c>
      <c r="G1736" s="2">
        <v>43401</v>
      </c>
      <c r="H1736">
        <v>43</v>
      </c>
      <c r="I1736">
        <v>10</v>
      </c>
      <c r="J1736">
        <v>2018</v>
      </c>
      <c r="K1736">
        <v>0</v>
      </c>
      <c r="L1736" s="1" t="s">
        <v>36</v>
      </c>
    </row>
    <row r="1737" spans="1:12" x14ac:dyDescent="0.45">
      <c r="A1737" s="1" t="s">
        <v>45</v>
      </c>
      <c r="B1737">
        <v>2018</v>
      </c>
      <c r="C1737">
        <v>30</v>
      </c>
      <c r="D1737">
        <v>4798.3500000000004</v>
      </c>
      <c r="E1737">
        <v>793</v>
      </c>
      <c r="F1737">
        <v>0</v>
      </c>
      <c r="G1737" s="2">
        <v>43338</v>
      </c>
      <c r="H1737">
        <v>34</v>
      </c>
      <c r="I1737">
        <v>8</v>
      </c>
      <c r="J1737">
        <v>2018</v>
      </c>
      <c r="K1737">
        <v>0</v>
      </c>
      <c r="L1737" s="1" t="s">
        <v>44</v>
      </c>
    </row>
    <row r="1738" spans="1:12" x14ac:dyDescent="0.45">
      <c r="A1738" s="1" t="s">
        <v>19</v>
      </c>
      <c r="B1738">
        <v>2019</v>
      </c>
      <c r="C1738">
        <v>45</v>
      </c>
      <c r="D1738">
        <v>7911.1</v>
      </c>
      <c r="E1738">
        <v>667</v>
      </c>
      <c r="F1738">
        <v>0</v>
      </c>
      <c r="G1738" s="2">
        <v>43814</v>
      </c>
      <c r="H1738">
        <v>50</v>
      </c>
      <c r="I1738">
        <v>12</v>
      </c>
      <c r="J1738">
        <v>2019</v>
      </c>
      <c r="K1738">
        <v>0</v>
      </c>
      <c r="L1738" s="1" t="s">
        <v>18</v>
      </c>
    </row>
    <row r="1739" spans="1:12" x14ac:dyDescent="0.45">
      <c r="A1739" s="1" t="s">
        <v>53</v>
      </c>
      <c r="B1739">
        <v>2018</v>
      </c>
      <c r="C1739">
        <v>32</v>
      </c>
      <c r="D1739">
        <v>299.11</v>
      </c>
      <c r="E1739">
        <v>-1</v>
      </c>
      <c r="F1739">
        <v>0</v>
      </c>
      <c r="G1739" s="2">
        <v>43352</v>
      </c>
      <c r="H1739">
        <v>36</v>
      </c>
      <c r="I1739">
        <v>9</v>
      </c>
      <c r="J1739">
        <v>2018</v>
      </c>
      <c r="K1739">
        <v>0</v>
      </c>
      <c r="L1739" s="1" t="s">
        <v>52</v>
      </c>
    </row>
    <row r="1740" spans="1:12" x14ac:dyDescent="0.45">
      <c r="A1740" s="1" t="s">
        <v>13</v>
      </c>
      <c r="B1740">
        <v>2019</v>
      </c>
      <c r="C1740">
        <v>48</v>
      </c>
      <c r="D1740">
        <v>5110.6899999999996</v>
      </c>
      <c r="E1740">
        <v>72</v>
      </c>
      <c r="F1740">
        <v>0</v>
      </c>
      <c r="G1740" s="2">
        <v>43835</v>
      </c>
      <c r="H1740">
        <v>1</v>
      </c>
      <c r="I1740">
        <v>1</v>
      </c>
      <c r="J1740">
        <v>2020</v>
      </c>
      <c r="K1740">
        <v>1</v>
      </c>
      <c r="L1740" s="1" t="s">
        <v>12</v>
      </c>
    </row>
    <row r="1741" spans="1:12" x14ac:dyDescent="0.45">
      <c r="A1741" s="1" t="s">
        <v>72</v>
      </c>
      <c r="B1741">
        <v>2020</v>
      </c>
      <c r="C1741">
        <v>18</v>
      </c>
      <c r="D1741">
        <v>314.86</v>
      </c>
      <c r="E1741">
        <v>7</v>
      </c>
      <c r="F1741">
        <v>0</v>
      </c>
      <c r="G1741" s="2">
        <v>43989</v>
      </c>
      <c r="H1741">
        <v>23</v>
      </c>
      <c r="I1741">
        <v>6</v>
      </c>
      <c r="J1741">
        <v>2020</v>
      </c>
      <c r="K1741">
        <v>0</v>
      </c>
      <c r="L1741" s="1"/>
    </row>
    <row r="1742" spans="1:12" x14ac:dyDescent="0.45">
      <c r="A1742" s="1" t="s">
        <v>17</v>
      </c>
      <c r="B1742">
        <v>2019</v>
      </c>
      <c r="C1742">
        <v>2</v>
      </c>
      <c r="D1742">
        <v>0</v>
      </c>
      <c r="E1742">
        <v>0</v>
      </c>
      <c r="F1742">
        <v>0</v>
      </c>
      <c r="G1742" s="2">
        <v>43513</v>
      </c>
      <c r="H1742">
        <v>7</v>
      </c>
      <c r="I1742">
        <v>2</v>
      </c>
      <c r="J1742">
        <v>2019</v>
      </c>
      <c r="K1742">
        <v>1</v>
      </c>
      <c r="L1742" s="1" t="s">
        <v>16</v>
      </c>
    </row>
    <row r="1743" spans="1:12" x14ac:dyDescent="0.45">
      <c r="A1743" s="1" t="s">
        <v>47</v>
      </c>
      <c r="B1743">
        <v>2020</v>
      </c>
      <c r="C1743">
        <v>40</v>
      </c>
      <c r="D1743">
        <v>2224855.66</v>
      </c>
      <c r="E1743">
        <v>485990</v>
      </c>
      <c r="F1743">
        <v>0</v>
      </c>
      <c r="G1743" s="2">
        <v>44143</v>
      </c>
      <c r="H1743">
        <v>45</v>
      </c>
      <c r="I1743">
        <v>11</v>
      </c>
      <c r="J1743">
        <v>2020</v>
      </c>
      <c r="K1743">
        <v>0</v>
      </c>
      <c r="L1743" s="1" t="s">
        <v>46</v>
      </c>
    </row>
    <row r="1744" spans="1:12" x14ac:dyDescent="0.45">
      <c r="A1744" s="1" t="s">
        <v>15</v>
      </c>
      <c r="B1744">
        <v>2020</v>
      </c>
      <c r="C1744">
        <v>25</v>
      </c>
      <c r="D1744">
        <v>1881.68</v>
      </c>
      <c r="E1744">
        <v>436</v>
      </c>
      <c r="F1744">
        <v>0</v>
      </c>
      <c r="G1744" s="2">
        <v>44038</v>
      </c>
      <c r="H1744">
        <v>30</v>
      </c>
      <c r="I1744">
        <v>7</v>
      </c>
      <c r="J1744">
        <v>2020</v>
      </c>
      <c r="K1744">
        <v>0</v>
      </c>
      <c r="L1744" s="1" t="s">
        <v>14</v>
      </c>
    </row>
    <row r="1745" spans="1:12" x14ac:dyDescent="0.45">
      <c r="A1745" s="1" t="s">
        <v>5</v>
      </c>
      <c r="B1745">
        <v>2018</v>
      </c>
      <c r="C1745">
        <v>24</v>
      </c>
      <c r="D1745">
        <v>10217.25</v>
      </c>
      <c r="E1745">
        <v>405</v>
      </c>
      <c r="F1745">
        <v>0</v>
      </c>
      <c r="G1745" s="2">
        <v>43296</v>
      </c>
      <c r="H1745">
        <v>28</v>
      </c>
      <c r="I1745">
        <v>7</v>
      </c>
      <c r="J1745">
        <v>2018</v>
      </c>
      <c r="K1745">
        <v>0</v>
      </c>
      <c r="L1745" s="1" t="s">
        <v>4</v>
      </c>
    </row>
    <row r="1746" spans="1:12" x14ac:dyDescent="0.45">
      <c r="A1746" s="1" t="s">
        <v>13</v>
      </c>
      <c r="B1746">
        <v>2019</v>
      </c>
      <c r="C1746">
        <v>27</v>
      </c>
      <c r="D1746">
        <v>6836.13</v>
      </c>
      <c r="E1746">
        <v>96</v>
      </c>
      <c r="F1746">
        <v>0</v>
      </c>
      <c r="G1746" s="2">
        <v>43688</v>
      </c>
      <c r="H1746">
        <v>32</v>
      </c>
      <c r="I1746">
        <v>8</v>
      </c>
      <c r="J1746">
        <v>2019</v>
      </c>
      <c r="K1746">
        <v>0</v>
      </c>
      <c r="L1746" s="1" t="s">
        <v>12</v>
      </c>
    </row>
    <row r="1747" spans="1:12" x14ac:dyDescent="0.45">
      <c r="A1747" s="1" t="s">
        <v>23</v>
      </c>
      <c r="B1747">
        <v>2019</v>
      </c>
      <c r="C1747">
        <v>23</v>
      </c>
      <c r="D1747">
        <v>87592.01</v>
      </c>
      <c r="E1747">
        <v>9492</v>
      </c>
      <c r="F1747">
        <v>0</v>
      </c>
      <c r="G1747" s="2">
        <v>43660</v>
      </c>
      <c r="H1747">
        <v>28</v>
      </c>
      <c r="I1747">
        <v>7</v>
      </c>
      <c r="J1747">
        <v>2019</v>
      </c>
      <c r="K1747">
        <v>0</v>
      </c>
      <c r="L1747" s="1" t="s">
        <v>22</v>
      </c>
    </row>
    <row r="1748" spans="1:12" x14ac:dyDescent="0.45">
      <c r="A1748" s="1" t="s">
        <v>29</v>
      </c>
      <c r="B1748">
        <v>2020</v>
      </c>
      <c r="C1748">
        <v>38</v>
      </c>
      <c r="D1748">
        <v>16695.57</v>
      </c>
      <c r="E1748">
        <v>263</v>
      </c>
      <c r="F1748">
        <v>0</v>
      </c>
      <c r="G1748" s="2">
        <v>44129</v>
      </c>
      <c r="H1748">
        <v>43</v>
      </c>
      <c r="I1748">
        <v>10</v>
      </c>
      <c r="J1748">
        <v>2020</v>
      </c>
      <c r="K1748">
        <v>0</v>
      </c>
      <c r="L1748" s="1" t="s">
        <v>28</v>
      </c>
    </row>
    <row r="1749" spans="1:12" x14ac:dyDescent="0.45">
      <c r="A1749" s="1" t="s">
        <v>25</v>
      </c>
      <c r="B1749">
        <v>2020</v>
      </c>
      <c r="C1749">
        <v>14</v>
      </c>
      <c r="D1749">
        <v>572.54999999999995</v>
      </c>
      <c r="E1749">
        <v>19</v>
      </c>
      <c r="F1749">
        <v>0</v>
      </c>
      <c r="G1749" s="2">
        <v>43961</v>
      </c>
      <c r="H1749">
        <v>19</v>
      </c>
      <c r="I1749">
        <v>5</v>
      </c>
      <c r="J1749">
        <v>2020</v>
      </c>
      <c r="K1749">
        <v>0</v>
      </c>
      <c r="L1749" s="1" t="s">
        <v>24</v>
      </c>
    </row>
    <row r="1750" spans="1:12" x14ac:dyDescent="0.45">
      <c r="A1750" s="1" t="s">
        <v>21</v>
      </c>
      <c r="B1750">
        <v>2019</v>
      </c>
      <c r="C1750">
        <v>5</v>
      </c>
      <c r="D1750">
        <v>8899922.4900000002</v>
      </c>
      <c r="E1750">
        <v>1170951</v>
      </c>
      <c r="F1750">
        <v>0</v>
      </c>
      <c r="G1750" s="2">
        <v>43534</v>
      </c>
      <c r="H1750">
        <v>10</v>
      </c>
      <c r="I1750">
        <v>3</v>
      </c>
      <c r="J1750">
        <v>2019</v>
      </c>
      <c r="K1750">
        <v>0</v>
      </c>
      <c r="L1750" s="1" t="s">
        <v>20</v>
      </c>
    </row>
    <row r="1751" spans="1:12" x14ac:dyDescent="0.45">
      <c r="A1751" s="1" t="s">
        <v>73</v>
      </c>
      <c r="B1751">
        <v>2020</v>
      </c>
      <c r="C1751">
        <v>51</v>
      </c>
      <c r="D1751">
        <v>0</v>
      </c>
      <c r="E1751">
        <v>0</v>
      </c>
      <c r="F1751">
        <v>0</v>
      </c>
      <c r="G1751" s="2">
        <v>44220</v>
      </c>
      <c r="H1751">
        <v>4</v>
      </c>
      <c r="I1751">
        <v>1</v>
      </c>
      <c r="J1751">
        <v>2021</v>
      </c>
      <c r="K1751">
        <v>1</v>
      </c>
      <c r="L1751" s="1"/>
    </row>
    <row r="1752" spans="1:12" x14ac:dyDescent="0.45">
      <c r="A1752" s="1" t="s">
        <v>72</v>
      </c>
      <c r="B1752">
        <v>2021</v>
      </c>
      <c r="C1752">
        <v>2</v>
      </c>
      <c r="D1752">
        <v>94.88</v>
      </c>
      <c r="E1752">
        <v>2</v>
      </c>
      <c r="F1752">
        <v>0</v>
      </c>
      <c r="G1752" s="2">
        <v>44241</v>
      </c>
      <c r="H1752">
        <v>7</v>
      </c>
      <c r="I1752">
        <v>2</v>
      </c>
      <c r="J1752">
        <v>2021</v>
      </c>
      <c r="K1752">
        <v>1</v>
      </c>
      <c r="L1752" s="1"/>
    </row>
    <row r="1753" spans="1:12" x14ac:dyDescent="0.45">
      <c r="A1753" s="1" t="s">
        <v>21</v>
      </c>
      <c r="B1753">
        <v>2018</v>
      </c>
      <c r="C1753">
        <v>39</v>
      </c>
      <c r="D1753">
        <v>11407577.33</v>
      </c>
      <c r="E1753">
        <v>1416277</v>
      </c>
      <c r="F1753">
        <v>0</v>
      </c>
      <c r="G1753" s="2">
        <v>43401</v>
      </c>
      <c r="H1753">
        <v>43</v>
      </c>
      <c r="I1753">
        <v>10</v>
      </c>
      <c r="J1753">
        <v>2018</v>
      </c>
      <c r="K1753">
        <v>0</v>
      </c>
      <c r="L1753" s="1" t="s">
        <v>20</v>
      </c>
    </row>
    <row r="1754" spans="1:12" x14ac:dyDescent="0.45">
      <c r="A1754" s="1" t="s">
        <v>17</v>
      </c>
      <c r="B1754">
        <v>2020</v>
      </c>
      <c r="C1754">
        <v>4</v>
      </c>
      <c r="D1754">
        <v>2276.31</v>
      </c>
      <c r="E1754">
        <v>23</v>
      </c>
      <c r="F1754">
        <v>0</v>
      </c>
      <c r="G1754" s="2">
        <v>43891</v>
      </c>
      <c r="H1754">
        <v>9</v>
      </c>
      <c r="I1754">
        <v>2</v>
      </c>
      <c r="J1754">
        <v>2020</v>
      </c>
      <c r="K1754">
        <v>0</v>
      </c>
      <c r="L1754" s="1" t="s">
        <v>16</v>
      </c>
    </row>
    <row r="1755" spans="1:12" x14ac:dyDescent="0.45">
      <c r="A1755" s="1" t="s">
        <v>5</v>
      </c>
      <c r="B1755">
        <v>2019</v>
      </c>
      <c r="C1755">
        <v>3</v>
      </c>
      <c r="D1755">
        <v>3273.49</v>
      </c>
      <c r="E1755">
        <v>100</v>
      </c>
      <c r="F1755">
        <v>0</v>
      </c>
      <c r="G1755" s="2">
        <v>43520</v>
      </c>
      <c r="H1755">
        <v>8</v>
      </c>
      <c r="I1755">
        <v>2</v>
      </c>
      <c r="J1755">
        <v>2019</v>
      </c>
      <c r="K1755">
        <v>0</v>
      </c>
      <c r="L1755" s="1" t="s">
        <v>4</v>
      </c>
    </row>
    <row r="1756" spans="1:12" x14ac:dyDescent="0.45">
      <c r="A1756" s="1" t="s">
        <v>5</v>
      </c>
      <c r="B1756">
        <v>2020</v>
      </c>
      <c r="C1756">
        <v>20</v>
      </c>
      <c r="D1756">
        <v>3566.76</v>
      </c>
      <c r="E1756">
        <v>121</v>
      </c>
      <c r="F1756">
        <v>0</v>
      </c>
      <c r="G1756" s="2">
        <v>44003</v>
      </c>
      <c r="H1756">
        <v>25</v>
      </c>
      <c r="I1756">
        <v>6</v>
      </c>
      <c r="J1756">
        <v>2020</v>
      </c>
      <c r="K1756">
        <v>0</v>
      </c>
      <c r="L1756" s="1" t="s">
        <v>4</v>
      </c>
    </row>
    <row r="1757" spans="1:12" x14ac:dyDescent="0.45">
      <c r="A1757" s="1" t="s">
        <v>29</v>
      </c>
      <c r="B1757">
        <v>2019</v>
      </c>
      <c r="C1757">
        <v>45</v>
      </c>
      <c r="D1757">
        <v>1500.06</v>
      </c>
      <c r="E1757">
        <v>16</v>
      </c>
      <c r="F1757">
        <v>0</v>
      </c>
      <c r="G1757" s="2">
        <v>43814</v>
      </c>
      <c r="H1757">
        <v>50</v>
      </c>
      <c r="I1757">
        <v>12</v>
      </c>
      <c r="J1757">
        <v>2019</v>
      </c>
      <c r="K1757">
        <v>0</v>
      </c>
      <c r="L1757" s="1" t="s">
        <v>28</v>
      </c>
    </row>
    <row r="1758" spans="1:12" x14ac:dyDescent="0.45">
      <c r="A1758" s="1" t="s">
        <v>35</v>
      </c>
      <c r="B1758">
        <v>2020</v>
      </c>
      <c r="C1758">
        <v>25</v>
      </c>
      <c r="D1758">
        <v>0</v>
      </c>
      <c r="E1758">
        <v>0</v>
      </c>
      <c r="F1758">
        <v>0</v>
      </c>
      <c r="G1758" s="2">
        <v>44038</v>
      </c>
      <c r="H1758">
        <v>30</v>
      </c>
      <c r="I1758">
        <v>7</v>
      </c>
      <c r="J1758">
        <v>2020</v>
      </c>
      <c r="K1758">
        <v>0</v>
      </c>
      <c r="L1758" s="1" t="s">
        <v>34</v>
      </c>
    </row>
    <row r="1759" spans="1:12" x14ac:dyDescent="0.45">
      <c r="A1759" s="1" t="s">
        <v>72</v>
      </c>
      <c r="B1759">
        <v>2021</v>
      </c>
      <c r="C1759">
        <v>1</v>
      </c>
      <c r="D1759">
        <v>284.64</v>
      </c>
      <c r="E1759">
        <v>6</v>
      </c>
      <c r="F1759">
        <v>0</v>
      </c>
      <c r="G1759" s="2">
        <v>44234</v>
      </c>
      <c r="H1759">
        <v>6</v>
      </c>
      <c r="I1759">
        <v>2</v>
      </c>
      <c r="J1759">
        <v>2021</v>
      </c>
      <c r="K1759">
        <v>1</v>
      </c>
      <c r="L1759" s="1"/>
    </row>
    <row r="1760" spans="1:12" x14ac:dyDescent="0.45">
      <c r="A1760" s="1" t="s">
        <v>31</v>
      </c>
      <c r="B1760">
        <v>2020</v>
      </c>
      <c r="C1760">
        <v>1</v>
      </c>
      <c r="D1760">
        <v>153135.06</v>
      </c>
      <c r="E1760">
        <v>53978</v>
      </c>
      <c r="F1760">
        <v>0</v>
      </c>
      <c r="G1760" s="2">
        <v>43870</v>
      </c>
      <c r="H1760">
        <v>6</v>
      </c>
      <c r="I1760">
        <v>2</v>
      </c>
      <c r="J1760">
        <v>2020</v>
      </c>
      <c r="K1760">
        <v>1</v>
      </c>
      <c r="L1760" s="1" t="s">
        <v>30</v>
      </c>
    </row>
    <row r="1761" spans="1:12" x14ac:dyDescent="0.45">
      <c r="A1761" s="1" t="s">
        <v>45</v>
      </c>
      <c r="B1761">
        <v>2020</v>
      </c>
      <c r="C1761">
        <v>22</v>
      </c>
      <c r="D1761">
        <v>15312.02</v>
      </c>
      <c r="E1761">
        <v>3362</v>
      </c>
      <c r="F1761">
        <v>0</v>
      </c>
      <c r="G1761" s="2">
        <v>44017</v>
      </c>
      <c r="H1761">
        <v>27</v>
      </c>
      <c r="I1761">
        <v>7</v>
      </c>
      <c r="J1761">
        <v>2020</v>
      </c>
      <c r="K1761">
        <v>0</v>
      </c>
      <c r="L1761" s="1" t="s">
        <v>44</v>
      </c>
    </row>
    <row r="1762" spans="1:12" x14ac:dyDescent="0.45">
      <c r="A1762" s="1" t="s">
        <v>45</v>
      </c>
      <c r="B1762">
        <v>2020</v>
      </c>
      <c r="C1762">
        <v>10</v>
      </c>
      <c r="D1762">
        <v>1303.75</v>
      </c>
      <c r="E1762">
        <v>267</v>
      </c>
      <c r="F1762">
        <v>0</v>
      </c>
      <c r="G1762" s="2">
        <v>43933</v>
      </c>
      <c r="H1762">
        <v>15</v>
      </c>
      <c r="I1762">
        <v>4</v>
      </c>
      <c r="J1762">
        <v>2020</v>
      </c>
      <c r="K1762">
        <v>0</v>
      </c>
      <c r="L1762" s="1" t="s">
        <v>44</v>
      </c>
    </row>
    <row r="1763" spans="1:12" x14ac:dyDescent="0.45">
      <c r="A1763" s="1" t="s">
        <v>15</v>
      </c>
      <c r="B1763">
        <v>2020</v>
      </c>
      <c r="C1763">
        <v>20</v>
      </c>
      <c r="D1763">
        <v>279.24</v>
      </c>
      <c r="E1763">
        <v>52</v>
      </c>
      <c r="F1763">
        <v>0</v>
      </c>
      <c r="G1763" s="2">
        <v>44003</v>
      </c>
      <c r="H1763">
        <v>25</v>
      </c>
      <c r="I1763">
        <v>6</v>
      </c>
      <c r="J1763">
        <v>2020</v>
      </c>
      <c r="K1763">
        <v>0</v>
      </c>
      <c r="L1763" s="1" t="s">
        <v>14</v>
      </c>
    </row>
    <row r="1764" spans="1:12" x14ac:dyDescent="0.45">
      <c r="A1764" s="1" t="s">
        <v>5</v>
      </c>
      <c r="B1764">
        <v>2020</v>
      </c>
      <c r="C1764">
        <v>29</v>
      </c>
      <c r="D1764">
        <v>7352.47</v>
      </c>
      <c r="E1764">
        <v>229</v>
      </c>
      <c r="F1764">
        <v>0</v>
      </c>
      <c r="G1764" s="2">
        <v>44066</v>
      </c>
      <c r="H1764">
        <v>34</v>
      </c>
      <c r="I1764">
        <v>8</v>
      </c>
      <c r="J1764">
        <v>2020</v>
      </c>
      <c r="K1764">
        <v>0</v>
      </c>
      <c r="L1764" s="1" t="s">
        <v>4</v>
      </c>
    </row>
    <row r="1765" spans="1:12" x14ac:dyDescent="0.45">
      <c r="A1765" s="1" t="s">
        <v>7</v>
      </c>
      <c r="B1765">
        <v>2019</v>
      </c>
      <c r="C1765">
        <v>38</v>
      </c>
      <c r="D1765">
        <v>42604.35</v>
      </c>
      <c r="E1765">
        <v>3551</v>
      </c>
      <c r="F1765">
        <v>0</v>
      </c>
      <c r="G1765" s="2">
        <v>43765</v>
      </c>
      <c r="H1765">
        <v>43</v>
      </c>
      <c r="I1765">
        <v>10</v>
      </c>
      <c r="J1765">
        <v>2019</v>
      </c>
      <c r="K1765">
        <v>0</v>
      </c>
      <c r="L1765" s="1" t="s">
        <v>6</v>
      </c>
    </row>
    <row r="1766" spans="1:12" x14ac:dyDescent="0.45">
      <c r="A1766" s="1" t="s">
        <v>9</v>
      </c>
      <c r="B1766">
        <v>2019</v>
      </c>
      <c r="C1766">
        <v>16</v>
      </c>
      <c r="D1766">
        <v>0</v>
      </c>
      <c r="E1766">
        <v>0</v>
      </c>
      <c r="F1766">
        <v>0</v>
      </c>
      <c r="G1766" s="2">
        <v>43611</v>
      </c>
      <c r="H1766">
        <v>21</v>
      </c>
      <c r="I1766">
        <v>5</v>
      </c>
      <c r="J1766">
        <v>2019</v>
      </c>
      <c r="K1766">
        <v>0</v>
      </c>
      <c r="L1766" s="1" t="s">
        <v>8</v>
      </c>
    </row>
    <row r="1767" spans="1:12" x14ac:dyDescent="0.45">
      <c r="A1767" s="1" t="s">
        <v>9</v>
      </c>
      <c r="B1767">
        <v>2018</v>
      </c>
      <c r="C1767">
        <v>29</v>
      </c>
      <c r="D1767">
        <v>-19.96</v>
      </c>
      <c r="E1767">
        <v>-2</v>
      </c>
      <c r="F1767">
        <v>0</v>
      </c>
      <c r="G1767" s="2">
        <v>43331</v>
      </c>
      <c r="H1767">
        <v>33</v>
      </c>
      <c r="I1767">
        <v>8</v>
      </c>
      <c r="J1767">
        <v>2018</v>
      </c>
      <c r="K1767">
        <v>0</v>
      </c>
      <c r="L1767" s="1" t="s">
        <v>8</v>
      </c>
    </row>
    <row r="1768" spans="1:12" x14ac:dyDescent="0.45">
      <c r="A1768" s="1" t="s">
        <v>29</v>
      </c>
      <c r="B1768">
        <v>2020</v>
      </c>
      <c r="C1768">
        <v>4</v>
      </c>
      <c r="D1768">
        <v>3899.06</v>
      </c>
      <c r="E1768">
        <v>62</v>
      </c>
      <c r="F1768">
        <v>0</v>
      </c>
      <c r="G1768" s="2">
        <v>43891</v>
      </c>
      <c r="H1768">
        <v>9</v>
      </c>
      <c r="I1768">
        <v>2</v>
      </c>
      <c r="J1768">
        <v>2020</v>
      </c>
      <c r="K1768">
        <v>0</v>
      </c>
      <c r="L1768" s="1" t="s">
        <v>28</v>
      </c>
    </row>
    <row r="1769" spans="1:12" x14ac:dyDescent="0.45">
      <c r="A1769" s="1" t="s">
        <v>29</v>
      </c>
      <c r="B1769">
        <v>2018</v>
      </c>
      <c r="C1769">
        <v>14</v>
      </c>
      <c r="D1769">
        <v>1192.04</v>
      </c>
      <c r="E1769">
        <v>22</v>
      </c>
      <c r="F1769">
        <v>0</v>
      </c>
      <c r="G1769" s="2">
        <v>43226</v>
      </c>
      <c r="H1769">
        <v>18</v>
      </c>
      <c r="I1769">
        <v>4</v>
      </c>
      <c r="J1769">
        <v>2018</v>
      </c>
      <c r="K1769">
        <v>0</v>
      </c>
      <c r="L1769" s="1" t="s">
        <v>28</v>
      </c>
    </row>
    <row r="1770" spans="1:12" x14ac:dyDescent="0.45">
      <c r="A1770" s="1" t="s">
        <v>25</v>
      </c>
      <c r="B1770">
        <v>2020</v>
      </c>
      <c r="C1770">
        <v>43</v>
      </c>
      <c r="D1770">
        <v>0</v>
      </c>
      <c r="E1770">
        <v>0</v>
      </c>
      <c r="F1770">
        <v>0</v>
      </c>
      <c r="G1770" s="2">
        <v>44164</v>
      </c>
      <c r="H1770">
        <v>48</v>
      </c>
      <c r="I1770">
        <v>11</v>
      </c>
      <c r="J1770">
        <v>2020</v>
      </c>
      <c r="K1770">
        <v>0</v>
      </c>
      <c r="L1770" s="1" t="s">
        <v>24</v>
      </c>
    </row>
    <row r="1771" spans="1:12" x14ac:dyDescent="0.45">
      <c r="A1771" s="1" t="s">
        <v>35</v>
      </c>
      <c r="B1771">
        <v>2019</v>
      </c>
      <c r="C1771">
        <v>41</v>
      </c>
      <c r="D1771">
        <v>0</v>
      </c>
      <c r="E1771">
        <v>0</v>
      </c>
      <c r="F1771">
        <v>0</v>
      </c>
      <c r="G1771" s="2">
        <v>43786</v>
      </c>
      <c r="H1771">
        <v>46</v>
      </c>
      <c r="I1771">
        <v>11</v>
      </c>
      <c r="J1771">
        <v>2019</v>
      </c>
      <c r="K1771">
        <v>0</v>
      </c>
      <c r="L1771" s="1" t="s">
        <v>34</v>
      </c>
    </row>
    <row r="1772" spans="1:12" x14ac:dyDescent="0.45">
      <c r="A1772" s="1" t="s">
        <v>35</v>
      </c>
      <c r="B1772">
        <v>2018</v>
      </c>
      <c r="C1772">
        <v>36</v>
      </c>
      <c r="D1772">
        <v>7350.54</v>
      </c>
      <c r="E1772">
        <v>551</v>
      </c>
      <c r="F1772">
        <v>0</v>
      </c>
      <c r="G1772" s="2">
        <v>43380</v>
      </c>
      <c r="H1772">
        <v>40</v>
      </c>
      <c r="I1772">
        <v>10</v>
      </c>
      <c r="J1772">
        <v>2018</v>
      </c>
      <c r="K1772">
        <v>0</v>
      </c>
      <c r="L1772" s="1" t="s">
        <v>34</v>
      </c>
    </row>
    <row r="1773" spans="1:12" x14ac:dyDescent="0.45">
      <c r="A1773" s="1" t="s">
        <v>41</v>
      </c>
      <c r="B1773">
        <v>2020</v>
      </c>
      <c r="C1773">
        <v>8</v>
      </c>
      <c r="D1773">
        <v>972689.14</v>
      </c>
      <c r="E1773">
        <v>306182</v>
      </c>
      <c r="F1773">
        <v>0</v>
      </c>
      <c r="G1773" s="2">
        <v>43919</v>
      </c>
      <c r="H1773">
        <v>13</v>
      </c>
      <c r="I1773">
        <v>3</v>
      </c>
      <c r="J1773">
        <v>2020</v>
      </c>
      <c r="K1773">
        <v>0</v>
      </c>
      <c r="L1773" s="1" t="s">
        <v>40</v>
      </c>
    </row>
    <row r="1774" spans="1:12" x14ac:dyDescent="0.45">
      <c r="A1774" s="1" t="s">
        <v>21</v>
      </c>
      <c r="B1774">
        <v>2018</v>
      </c>
      <c r="C1774">
        <v>37</v>
      </c>
      <c r="D1774">
        <v>11623005.16</v>
      </c>
      <c r="E1774">
        <v>1424860</v>
      </c>
      <c r="F1774">
        <v>0</v>
      </c>
      <c r="G1774" s="2">
        <v>43387</v>
      </c>
      <c r="H1774">
        <v>41</v>
      </c>
      <c r="I1774">
        <v>10</v>
      </c>
      <c r="J1774">
        <v>2018</v>
      </c>
      <c r="K1774">
        <v>0</v>
      </c>
      <c r="L1774" s="1" t="s">
        <v>20</v>
      </c>
    </row>
    <row r="1775" spans="1:12" x14ac:dyDescent="0.45">
      <c r="A1775" s="1" t="s">
        <v>47</v>
      </c>
      <c r="B1775">
        <v>2020</v>
      </c>
      <c r="C1775">
        <v>16</v>
      </c>
      <c r="D1775">
        <v>5028601.8099999996</v>
      </c>
      <c r="E1775">
        <v>1101305</v>
      </c>
      <c r="F1775">
        <v>0</v>
      </c>
      <c r="G1775" s="2">
        <v>43975</v>
      </c>
      <c r="H1775">
        <v>21</v>
      </c>
      <c r="I1775">
        <v>5</v>
      </c>
      <c r="J1775">
        <v>2020</v>
      </c>
      <c r="K1775">
        <v>0</v>
      </c>
      <c r="L1775" s="1" t="s">
        <v>46</v>
      </c>
    </row>
    <row r="1776" spans="1:12" x14ac:dyDescent="0.45">
      <c r="A1776" s="1" t="s">
        <v>45</v>
      </c>
      <c r="B1776">
        <v>2018</v>
      </c>
      <c r="C1776">
        <v>45</v>
      </c>
      <c r="D1776">
        <v>21024.03</v>
      </c>
      <c r="E1776">
        <v>9128</v>
      </c>
      <c r="F1776">
        <v>0</v>
      </c>
      <c r="G1776" s="2">
        <v>43443</v>
      </c>
      <c r="H1776">
        <v>49</v>
      </c>
      <c r="I1776">
        <v>12</v>
      </c>
      <c r="J1776">
        <v>2018</v>
      </c>
      <c r="K1776">
        <v>0</v>
      </c>
      <c r="L1776" s="1" t="s">
        <v>44</v>
      </c>
    </row>
    <row r="1777" spans="1:12" x14ac:dyDescent="0.45">
      <c r="A1777" s="1" t="s">
        <v>37</v>
      </c>
      <c r="B1777">
        <v>2017</v>
      </c>
      <c r="C1777">
        <v>51</v>
      </c>
      <c r="D1777">
        <v>10801.96</v>
      </c>
      <c r="E1777">
        <v>3335</v>
      </c>
      <c r="F1777">
        <v>0</v>
      </c>
      <c r="G1777" s="2">
        <v>43121</v>
      </c>
      <c r="H1777">
        <v>3</v>
      </c>
      <c r="I1777">
        <v>1</v>
      </c>
      <c r="J1777">
        <v>2018</v>
      </c>
      <c r="K1777">
        <v>1</v>
      </c>
      <c r="L1777" s="1" t="s">
        <v>36</v>
      </c>
    </row>
    <row r="1778" spans="1:12" x14ac:dyDescent="0.45">
      <c r="A1778" s="1" t="s">
        <v>37</v>
      </c>
      <c r="B1778">
        <v>2018</v>
      </c>
      <c r="C1778">
        <v>41</v>
      </c>
      <c r="D1778">
        <v>12057.64</v>
      </c>
      <c r="E1778">
        <v>4086</v>
      </c>
      <c r="F1778">
        <v>0</v>
      </c>
      <c r="G1778" s="2">
        <v>43415</v>
      </c>
      <c r="H1778">
        <v>45</v>
      </c>
      <c r="I1778">
        <v>11</v>
      </c>
      <c r="J1778">
        <v>2018</v>
      </c>
      <c r="K1778">
        <v>0</v>
      </c>
      <c r="L1778" s="1" t="s">
        <v>36</v>
      </c>
    </row>
    <row r="1779" spans="1:12" x14ac:dyDescent="0.45">
      <c r="A1779" s="1" t="s">
        <v>17</v>
      </c>
      <c r="B1779">
        <v>2020</v>
      </c>
      <c r="C1779">
        <v>10</v>
      </c>
      <c r="D1779">
        <v>79602.63</v>
      </c>
      <c r="E1779">
        <v>820</v>
      </c>
      <c r="F1779">
        <v>0</v>
      </c>
      <c r="G1779" s="2">
        <v>43933</v>
      </c>
      <c r="H1779">
        <v>15</v>
      </c>
      <c r="I1779">
        <v>4</v>
      </c>
      <c r="J1779">
        <v>2020</v>
      </c>
      <c r="K1779">
        <v>0</v>
      </c>
      <c r="L1779" s="1" t="s">
        <v>16</v>
      </c>
    </row>
    <row r="1780" spans="1:12" x14ac:dyDescent="0.45">
      <c r="A1780" s="1" t="s">
        <v>53</v>
      </c>
      <c r="B1780">
        <v>2020</v>
      </c>
      <c r="C1780">
        <v>39</v>
      </c>
      <c r="D1780">
        <v>0</v>
      </c>
      <c r="E1780">
        <v>0</v>
      </c>
      <c r="F1780">
        <v>0</v>
      </c>
      <c r="G1780" s="2">
        <v>44136</v>
      </c>
      <c r="H1780">
        <v>44</v>
      </c>
      <c r="I1780">
        <v>10</v>
      </c>
      <c r="J1780">
        <v>2020</v>
      </c>
      <c r="K1780">
        <v>0</v>
      </c>
      <c r="L1780" s="1" t="s">
        <v>52</v>
      </c>
    </row>
    <row r="1781" spans="1:12" x14ac:dyDescent="0.45">
      <c r="A1781" s="1" t="s">
        <v>13</v>
      </c>
      <c r="B1781">
        <v>2019</v>
      </c>
      <c r="C1781">
        <v>36</v>
      </c>
      <c r="D1781">
        <v>7485.81</v>
      </c>
      <c r="E1781">
        <v>107</v>
      </c>
      <c r="F1781">
        <v>0</v>
      </c>
      <c r="G1781" s="2">
        <v>43751</v>
      </c>
      <c r="H1781">
        <v>41</v>
      </c>
      <c r="I1781">
        <v>10</v>
      </c>
      <c r="J1781">
        <v>2019</v>
      </c>
      <c r="K1781">
        <v>0</v>
      </c>
      <c r="L1781" s="1" t="s">
        <v>12</v>
      </c>
    </row>
    <row r="1782" spans="1:12" x14ac:dyDescent="0.45">
      <c r="A1782" s="1" t="s">
        <v>51</v>
      </c>
      <c r="B1782">
        <v>2018</v>
      </c>
      <c r="C1782">
        <v>10</v>
      </c>
      <c r="D1782">
        <v>-1014.65</v>
      </c>
      <c r="E1782">
        <v>-128</v>
      </c>
      <c r="F1782">
        <v>0</v>
      </c>
      <c r="G1782" s="2">
        <v>43198</v>
      </c>
      <c r="H1782">
        <v>14</v>
      </c>
      <c r="I1782">
        <v>4</v>
      </c>
      <c r="J1782">
        <v>2018</v>
      </c>
      <c r="K1782">
        <v>0</v>
      </c>
      <c r="L1782" s="1" t="s">
        <v>50</v>
      </c>
    </row>
    <row r="1783" spans="1:12" x14ac:dyDescent="0.45">
      <c r="A1783" s="1" t="s">
        <v>51</v>
      </c>
      <c r="B1783">
        <v>2018</v>
      </c>
      <c r="C1783">
        <v>6</v>
      </c>
      <c r="D1783">
        <v>14001.67</v>
      </c>
      <c r="E1783">
        <v>2312</v>
      </c>
      <c r="F1783">
        <v>0</v>
      </c>
      <c r="G1783" s="2">
        <v>43170</v>
      </c>
      <c r="H1783">
        <v>10</v>
      </c>
      <c r="I1783">
        <v>3</v>
      </c>
      <c r="J1783">
        <v>2018</v>
      </c>
      <c r="K1783">
        <v>0</v>
      </c>
      <c r="L1783" s="1" t="s">
        <v>50</v>
      </c>
    </row>
    <row r="1784" spans="1:12" x14ac:dyDescent="0.45">
      <c r="A1784" s="1" t="s">
        <v>23</v>
      </c>
      <c r="B1784">
        <v>2020</v>
      </c>
      <c r="C1784">
        <v>2</v>
      </c>
      <c r="D1784">
        <v>45492.36</v>
      </c>
      <c r="E1784">
        <v>5134</v>
      </c>
      <c r="F1784">
        <v>0</v>
      </c>
      <c r="G1784" s="2">
        <v>43877</v>
      </c>
      <c r="H1784">
        <v>7</v>
      </c>
      <c r="I1784">
        <v>2</v>
      </c>
      <c r="J1784">
        <v>2020</v>
      </c>
      <c r="K1784">
        <v>1</v>
      </c>
      <c r="L1784" s="1" t="s">
        <v>22</v>
      </c>
    </row>
    <row r="1785" spans="1:12" x14ac:dyDescent="0.45">
      <c r="A1785" s="1" t="s">
        <v>39</v>
      </c>
      <c r="B1785">
        <v>2018</v>
      </c>
      <c r="C1785">
        <v>43</v>
      </c>
      <c r="D1785">
        <v>0</v>
      </c>
      <c r="E1785">
        <v>0</v>
      </c>
      <c r="F1785">
        <v>0</v>
      </c>
      <c r="G1785" s="2">
        <v>43429</v>
      </c>
      <c r="H1785">
        <v>47</v>
      </c>
      <c r="I1785">
        <v>11</v>
      </c>
      <c r="J1785">
        <v>2018</v>
      </c>
      <c r="K1785">
        <v>0</v>
      </c>
      <c r="L1785" s="1" t="s">
        <v>38</v>
      </c>
    </row>
    <row r="1786" spans="1:12" x14ac:dyDescent="0.45">
      <c r="A1786" s="1" t="s">
        <v>25</v>
      </c>
      <c r="B1786">
        <v>2020</v>
      </c>
      <c r="C1786">
        <v>52</v>
      </c>
      <c r="D1786">
        <v>0</v>
      </c>
      <c r="E1786">
        <v>0</v>
      </c>
      <c r="F1786">
        <v>50</v>
      </c>
      <c r="G1786" s="2">
        <v>44227</v>
      </c>
      <c r="H1786">
        <v>5</v>
      </c>
      <c r="I1786">
        <v>1</v>
      </c>
      <c r="J1786">
        <v>2021</v>
      </c>
      <c r="K1786">
        <v>1</v>
      </c>
      <c r="L1786" s="1" t="s">
        <v>24</v>
      </c>
    </row>
    <row r="1787" spans="1:12" x14ac:dyDescent="0.45">
      <c r="A1787" s="1" t="s">
        <v>41</v>
      </c>
      <c r="B1787">
        <v>2020</v>
      </c>
      <c r="C1787">
        <v>50</v>
      </c>
      <c r="D1787">
        <v>1397658.56</v>
      </c>
      <c r="E1787">
        <v>368374</v>
      </c>
      <c r="F1787">
        <v>1902048</v>
      </c>
      <c r="G1787" s="2">
        <v>44213</v>
      </c>
      <c r="H1787">
        <v>3</v>
      </c>
      <c r="I1787">
        <v>1</v>
      </c>
      <c r="J1787">
        <v>2021</v>
      </c>
      <c r="K1787">
        <v>1</v>
      </c>
      <c r="L1787" s="1" t="s">
        <v>40</v>
      </c>
    </row>
    <row r="1788" spans="1:12" x14ac:dyDescent="0.45">
      <c r="A1788" s="1" t="s">
        <v>41</v>
      </c>
      <c r="B1788">
        <v>2020</v>
      </c>
      <c r="C1788">
        <v>4</v>
      </c>
      <c r="D1788">
        <v>938058.11</v>
      </c>
      <c r="E1788">
        <v>299733</v>
      </c>
      <c r="F1788">
        <v>0</v>
      </c>
      <c r="G1788" s="2">
        <v>43891</v>
      </c>
      <c r="H1788">
        <v>9</v>
      </c>
      <c r="I1788">
        <v>2</v>
      </c>
      <c r="J1788">
        <v>2020</v>
      </c>
      <c r="K1788">
        <v>0</v>
      </c>
      <c r="L1788" s="1" t="s">
        <v>40</v>
      </c>
    </row>
    <row r="1789" spans="1:12" x14ac:dyDescent="0.45">
      <c r="A1789" s="1" t="s">
        <v>41</v>
      </c>
      <c r="B1789">
        <v>2019</v>
      </c>
      <c r="C1789">
        <v>33</v>
      </c>
      <c r="D1789">
        <v>788586.73</v>
      </c>
      <c r="E1789">
        <v>271112</v>
      </c>
      <c r="F1789">
        <v>0</v>
      </c>
      <c r="G1789" s="2">
        <v>43730</v>
      </c>
      <c r="H1789">
        <v>38</v>
      </c>
      <c r="I1789">
        <v>9</v>
      </c>
      <c r="J1789">
        <v>2019</v>
      </c>
      <c r="K1789">
        <v>0</v>
      </c>
      <c r="L1789" s="1" t="s">
        <v>40</v>
      </c>
    </row>
    <row r="1790" spans="1:12" x14ac:dyDescent="0.45">
      <c r="A1790" s="1" t="s">
        <v>49</v>
      </c>
      <c r="B1790">
        <v>2018</v>
      </c>
      <c r="C1790">
        <v>17</v>
      </c>
      <c r="D1790">
        <v>4169679.23</v>
      </c>
      <c r="E1790">
        <v>1025257</v>
      </c>
      <c r="F1790">
        <v>0</v>
      </c>
      <c r="G1790" s="2">
        <v>43247</v>
      </c>
      <c r="H1790">
        <v>21</v>
      </c>
      <c r="I1790">
        <v>5</v>
      </c>
      <c r="J1790">
        <v>2018</v>
      </c>
      <c r="K1790">
        <v>0</v>
      </c>
      <c r="L1790" s="1" t="s">
        <v>48</v>
      </c>
    </row>
    <row r="1791" spans="1:12" x14ac:dyDescent="0.45">
      <c r="A1791" s="1" t="s">
        <v>9</v>
      </c>
      <c r="B1791">
        <v>2017</v>
      </c>
      <c r="C1791">
        <v>51</v>
      </c>
      <c r="D1791">
        <v>581.66999999999996</v>
      </c>
      <c r="E1791">
        <v>111</v>
      </c>
      <c r="F1791">
        <v>0</v>
      </c>
      <c r="G1791" s="2">
        <v>43121</v>
      </c>
      <c r="H1791">
        <v>3</v>
      </c>
      <c r="I1791">
        <v>1</v>
      </c>
      <c r="J1791">
        <v>2018</v>
      </c>
      <c r="K1791">
        <v>1</v>
      </c>
      <c r="L1791" s="1" t="s">
        <v>8</v>
      </c>
    </row>
    <row r="1792" spans="1:12" x14ac:dyDescent="0.45">
      <c r="A1792" s="1" t="s">
        <v>17</v>
      </c>
      <c r="B1792">
        <v>2020</v>
      </c>
      <c r="C1792">
        <v>26</v>
      </c>
      <c r="D1792">
        <v>89320.34</v>
      </c>
      <c r="E1792">
        <v>949</v>
      </c>
      <c r="F1792">
        <v>0</v>
      </c>
      <c r="G1792" s="2">
        <v>44045</v>
      </c>
      <c r="H1792">
        <v>31</v>
      </c>
      <c r="I1792">
        <v>7</v>
      </c>
      <c r="J1792">
        <v>2020</v>
      </c>
      <c r="K1792">
        <v>0</v>
      </c>
      <c r="L1792" s="1" t="s">
        <v>16</v>
      </c>
    </row>
    <row r="1793" spans="1:12" x14ac:dyDescent="0.45">
      <c r="A1793" s="1" t="s">
        <v>1</v>
      </c>
      <c r="B1793">
        <v>2020</v>
      </c>
      <c r="C1793">
        <v>16</v>
      </c>
      <c r="D1793">
        <v>2336690.91</v>
      </c>
      <c r="E1793">
        <v>208641</v>
      </c>
      <c r="F1793">
        <v>0</v>
      </c>
      <c r="G1793" s="2">
        <v>43975</v>
      </c>
      <c r="H1793">
        <v>21</v>
      </c>
      <c r="I1793">
        <v>5</v>
      </c>
      <c r="J1793">
        <v>2020</v>
      </c>
      <c r="K1793">
        <v>0</v>
      </c>
      <c r="L1793" s="1" t="s">
        <v>0</v>
      </c>
    </row>
    <row r="1794" spans="1:12" x14ac:dyDescent="0.45">
      <c r="A1794" s="1" t="s">
        <v>1</v>
      </c>
      <c r="B1794">
        <v>2019</v>
      </c>
      <c r="C1794">
        <v>10</v>
      </c>
      <c r="D1794">
        <v>1353145.44</v>
      </c>
      <c r="E1794">
        <v>115966</v>
      </c>
      <c r="F1794">
        <v>0</v>
      </c>
      <c r="G1794" s="2">
        <v>43569</v>
      </c>
      <c r="H1794">
        <v>15</v>
      </c>
      <c r="I1794">
        <v>4</v>
      </c>
      <c r="J1794">
        <v>2019</v>
      </c>
      <c r="K1794">
        <v>0</v>
      </c>
      <c r="L1794" s="1" t="s">
        <v>0</v>
      </c>
    </row>
    <row r="1795" spans="1:12" x14ac:dyDescent="0.45">
      <c r="A1795" s="1" t="s">
        <v>37</v>
      </c>
      <c r="B1795">
        <v>2019</v>
      </c>
      <c r="C1795">
        <v>12</v>
      </c>
      <c r="D1795">
        <v>16264.15</v>
      </c>
      <c r="E1795">
        <v>5262</v>
      </c>
      <c r="F1795">
        <v>0</v>
      </c>
      <c r="G1795" s="2">
        <v>43583</v>
      </c>
      <c r="H1795">
        <v>17</v>
      </c>
      <c r="I1795">
        <v>4</v>
      </c>
      <c r="J1795">
        <v>2019</v>
      </c>
      <c r="K1795">
        <v>0</v>
      </c>
      <c r="L1795" s="1" t="s">
        <v>36</v>
      </c>
    </row>
    <row r="1796" spans="1:12" x14ac:dyDescent="0.45">
      <c r="A1796" s="1" t="s">
        <v>7</v>
      </c>
      <c r="B1796">
        <v>2018</v>
      </c>
      <c r="C1796">
        <v>37</v>
      </c>
      <c r="D1796">
        <v>45926.67</v>
      </c>
      <c r="E1796">
        <v>4193</v>
      </c>
      <c r="F1796">
        <v>0</v>
      </c>
      <c r="G1796" s="2">
        <v>43387</v>
      </c>
      <c r="H1796">
        <v>41</v>
      </c>
      <c r="I1796">
        <v>10</v>
      </c>
      <c r="J1796">
        <v>2018</v>
      </c>
      <c r="K1796">
        <v>0</v>
      </c>
      <c r="L1796" s="1" t="s">
        <v>6</v>
      </c>
    </row>
    <row r="1797" spans="1:12" x14ac:dyDescent="0.45">
      <c r="A1797" s="1" t="s">
        <v>5</v>
      </c>
      <c r="B1797">
        <v>2020</v>
      </c>
      <c r="C1797">
        <v>42</v>
      </c>
      <c r="D1797">
        <v>6098.02</v>
      </c>
      <c r="E1797">
        <v>218</v>
      </c>
      <c r="F1797">
        <v>0</v>
      </c>
      <c r="G1797" s="2">
        <v>44157</v>
      </c>
      <c r="H1797">
        <v>47</v>
      </c>
      <c r="I1797">
        <v>11</v>
      </c>
      <c r="J1797">
        <v>2020</v>
      </c>
      <c r="K1797">
        <v>0</v>
      </c>
      <c r="L1797" s="1" t="s">
        <v>4</v>
      </c>
    </row>
    <row r="1798" spans="1:12" x14ac:dyDescent="0.45">
      <c r="A1798" s="1" t="s">
        <v>5</v>
      </c>
      <c r="B1798">
        <v>2018</v>
      </c>
      <c r="C1798">
        <v>37</v>
      </c>
      <c r="D1798">
        <v>6209.94</v>
      </c>
      <c r="E1798">
        <v>235</v>
      </c>
      <c r="F1798">
        <v>0</v>
      </c>
      <c r="G1798" s="2">
        <v>43387</v>
      </c>
      <c r="H1798">
        <v>41</v>
      </c>
      <c r="I1798">
        <v>10</v>
      </c>
      <c r="J1798">
        <v>2018</v>
      </c>
      <c r="K1798">
        <v>0</v>
      </c>
      <c r="L1798" s="1" t="s">
        <v>4</v>
      </c>
    </row>
    <row r="1799" spans="1:12" x14ac:dyDescent="0.45">
      <c r="A1799" s="1" t="s">
        <v>13</v>
      </c>
      <c r="B1799">
        <v>2019</v>
      </c>
      <c r="C1799">
        <v>2</v>
      </c>
      <c r="D1799">
        <v>5020.49</v>
      </c>
      <c r="E1799">
        <v>74</v>
      </c>
      <c r="F1799">
        <v>0</v>
      </c>
      <c r="G1799" s="2">
        <v>43513</v>
      </c>
      <c r="H1799">
        <v>7</v>
      </c>
      <c r="I1799">
        <v>2</v>
      </c>
      <c r="J1799">
        <v>2019</v>
      </c>
      <c r="K1799">
        <v>1</v>
      </c>
      <c r="L1799" s="1" t="s">
        <v>12</v>
      </c>
    </row>
    <row r="1800" spans="1:12" x14ac:dyDescent="0.45">
      <c r="A1800" s="1" t="s">
        <v>15</v>
      </c>
      <c r="B1800">
        <v>2018</v>
      </c>
      <c r="C1800">
        <v>14</v>
      </c>
      <c r="D1800">
        <v>0</v>
      </c>
      <c r="E1800">
        <v>0</v>
      </c>
      <c r="F1800">
        <v>0</v>
      </c>
      <c r="G1800" s="2">
        <v>43226</v>
      </c>
      <c r="H1800">
        <v>18</v>
      </c>
      <c r="I1800">
        <v>4</v>
      </c>
      <c r="J1800">
        <v>2018</v>
      </c>
      <c r="K1800">
        <v>0</v>
      </c>
      <c r="L1800" s="1" t="s">
        <v>14</v>
      </c>
    </row>
    <row r="1801" spans="1:12" x14ac:dyDescent="0.45">
      <c r="A1801" s="1" t="s">
        <v>29</v>
      </c>
      <c r="B1801">
        <v>2019</v>
      </c>
      <c r="C1801">
        <v>14</v>
      </c>
      <c r="D1801">
        <v>5505.84</v>
      </c>
      <c r="E1801">
        <v>81</v>
      </c>
      <c r="F1801">
        <v>0</v>
      </c>
      <c r="G1801" s="2">
        <v>43597</v>
      </c>
      <c r="H1801">
        <v>19</v>
      </c>
      <c r="I1801">
        <v>5</v>
      </c>
      <c r="J1801">
        <v>2019</v>
      </c>
      <c r="K1801">
        <v>0</v>
      </c>
      <c r="L1801" s="1" t="s">
        <v>28</v>
      </c>
    </row>
    <row r="1802" spans="1:12" x14ac:dyDescent="0.45">
      <c r="A1802" s="1" t="s">
        <v>25</v>
      </c>
      <c r="B1802">
        <v>2019</v>
      </c>
      <c r="C1802">
        <v>10</v>
      </c>
      <c r="D1802">
        <v>4274.1000000000004</v>
      </c>
      <c r="E1802">
        <v>43</v>
      </c>
      <c r="F1802">
        <v>0</v>
      </c>
      <c r="G1802" s="2">
        <v>43569</v>
      </c>
      <c r="H1802">
        <v>15</v>
      </c>
      <c r="I1802">
        <v>4</v>
      </c>
      <c r="J1802">
        <v>2019</v>
      </c>
      <c r="K1802">
        <v>0</v>
      </c>
      <c r="L1802" s="1" t="s">
        <v>24</v>
      </c>
    </row>
    <row r="1803" spans="1:12" x14ac:dyDescent="0.45">
      <c r="A1803" s="1" t="s">
        <v>31</v>
      </c>
      <c r="B1803">
        <v>2019</v>
      </c>
      <c r="C1803">
        <v>3</v>
      </c>
      <c r="D1803">
        <v>152549.75</v>
      </c>
      <c r="E1803">
        <v>45558</v>
      </c>
      <c r="F1803">
        <v>0</v>
      </c>
      <c r="G1803" s="2">
        <v>43520</v>
      </c>
      <c r="H1803">
        <v>8</v>
      </c>
      <c r="I1803">
        <v>2</v>
      </c>
      <c r="J1803">
        <v>2019</v>
      </c>
      <c r="K1803">
        <v>0</v>
      </c>
      <c r="L1803" s="1" t="s">
        <v>30</v>
      </c>
    </row>
    <row r="1804" spans="1:12" x14ac:dyDescent="0.45">
      <c r="A1804" s="1" t="s">
        <v>47</v>
      </c>
      <c r="B1804">
        <v>2018</v>
      </c>
      <c r="C1804">
        <v>2</v>
      </c>
      <c r="D1804">
        <v>924517.22</v>
      </c>
      <c r="E1804">
        <v>205722</v>
      </c>
      <c r="F1804">
        <v>0</v>
      </c>
      <c r="G1804" s="2">
        <v>43142</v>
      </c>
      <c r="H1804">
        <v>6</v>
      </c>
      <c r="I1804">
        <v>2</v>
      </c>
      <c r="J1804">
        <v>2018</v>
      </c>
      <c r="K1804">
        <v>1</v>
      </c>
      <c r="L1804" s="1" t="s">
        <v>46</v>
      </c>
    </row>
    <row r="1805" spans="1:12" x14ac:dyDescent="0.45">
      <c r="A1805" s="1" t="s">
        <v>7</v>
      </c>
      <c r="B1805">
        <v>2018</v>
      </c>
      <c r="C1805">
        <v>25</v>
      </c>
      <c r="D1805">
        <v>68918.47</v>
      </c>
      <c r="E1805">
        <v>6170</v>
      </c>
      <c r="F1805">
        <v>0</v>
      </c>
      <c r="G1805" s="2">
        <v>43303</v>
      </c>
      <c r="H1805">
        <v>29</v>
      </c>
      <c r="I1805">
        <v>7</v>
      </c>
      <c r="J1805">
        <v>2018</v>
      </c>
      <c r="K1805">
        <v>0</v>
      </c>
      <c r="L1805" s="1" t="s">
        <v>6</v>
      </c>
    </row>
    <row r="1806" spans="1:12" x14ac:dyDescent="0.45">
      <c r="A1806" s="1" t="s">
        <v>51</v>
      </c>
      <c r="B1806">
        <v>2019</v>
      </c>
      <c r="C1806">
        <v>8</v>
      </c>
      <c r="D1806">
        <v>35777.56</v>
      </c>
      <c r="E1806">
        <v>3739</v>
      </c>
      <c r="F1806">
        <v>0</v>
      </c>
      <c r="G1806" s="2">
        <v>43555</v>
      </c>
      <c r="H1806">
        <v>13</v>
      </c>
      <c r="I1806">
        <v>3</v>
      </c>
      <c r="J1806">
        <v>2019</v>
      </c>
      <c r="K1806">
        <v>0</v>
      </c>
      <c r="L1806" s="1" t="s">
        <v>50</v>
      </c>
    </row>
    <row r="1807" spans="1:12" x14ac:dyDescent="0.45">
      <c r="A1807" s="1" t="s">
        <v>33</v>
      </c>
      <c r="B1807">
        <v>2020</v>
      </c>
      <c r="C1807">
        <v>12</v>
      </c>
      <c r="D1807">
        <v>14.1</v>
      </c>
      <c r="E1807">
        <v>5</v>
      </c>
      <c r="F1807">
        <v>0</v>
      </c>
      <c r="G1807" s="2">
        <v>43947</v>
      </c>
      <c r="H1807">
        <v>17</v>
      </c>
      <c r="I1807">
        <v>4</v>
      </c>
      <c r="J1807">
        <v>2020</v>
      </c>
      <c r="K1807">
        <v>0</v>
      </c>
      <c r="L1807" s="1" t="s">
        <v>32</v>
      </c>
    </row>
    <row r="1808" spans="1:12" x14ac:dyDescent="0.45">
      <c r="A1808" s="1" t="s">
        <v>73</v>
      </c>
      <c r="B1808">
        <v>2018</v>
      </c>
      <c r="C1808">
        <v>18</v>
      </c>
      <c r="D1808">
        <v>0</v>
      </c>
      <c r="E1808">
        <v>0</v>
      </c>
      <c r="F1808">
        <v>0</v>
      </c>
      <c r="G1808" s="2">
        <v>43254</v>
      </c>
      <c r="H1808">
        <v>22</v>
      </c>
      <c r="I1808">
        <v>5</v>
      </c>
      <c r="J1808">
        <v>2018</v>
      </c>
      <c r="K1808">
        <v>0</v>
      </c>
      <c r="L1808" s="1"/>
    </row>
    <row r="1809" spans="1:12" x14ac:dyDescent="0.45">
      <c r="A1809" s="1" t="s">
        <v>29</v>
      </c>
      <c r="B1809">
        <v>2020</v>
      </c>
      <c r="C1809">
        <v>9</v>
      </c>
      <c r="D1809">
        <v>6108.82</v>
      </c>
      <c r="E1809">
        <v>110</v>
      </c>
      <c r="F1809">
        <v>0</v>
      </c>
      <c r="G1809" s="2">
        <v>43926</v>
      </c>
      <c r="H1809">
        <v>14</v>
      </c>
      <c r="I1809">
        <v>4</v>
      </c>
      <c r="J1809">
        <v>2020</v>
      </c>
      <c r="K1809">
        <v>0</v>
      </c>
      <c r="L1809" s="1" t="s">
        <v>28</v>
      </c>
    </row>
    <row r="1810" spans="1:12" x14ac:dyDescent="0.45">
      <c r="A1810" s="1" t="s">
        <v>23</v>
      </c>
      <c r="B1810">
        <v>2017</v>
      </c>
      <c r="C1810">
        <v>52</v>
      </c>
      <c r="D1810">
        <v>6378.87</v>
      </c>
      <c r="E1810">
        <v>245</v>
      </c>
      <c r="F1810">
        <v>0</v>
      </c>
      <c r="G1810" s="2">
        <v>43128</v>
      </c>
      <c r="H1810">
        <v>4</v>
      </c>
      <c r="I1810">
        <v>1</v>
      </c>
      <c r="J1810">
        <v>2018</v>
      </c>
      <c r="K1810">
        <v>1</v>
      </c>
      <c r="L1810" s="1" t="s">
        <v>22</v>
      </c>
    </row>
    <row r="1811" spans="1:12" x14ac:dyDescent="0.45">
      <c r="A1811" s="1" t="s">
        <v>17</v>
      </c>
      <c r="B1811">
        <v>2019</v>
      </c>
      <c r="C1811">
        <v>32</v>
      </c>
      <c r="D1811">
        <v>0</v>
      </c>
      <c r="E1811">
        <v>0</v>
      </c>
      <c r="F1811">
        <v>0</v>
      </c>
      <c r="G1811" s="2">
        <v>43723</v>
      </c>
      <c r="H1811">
        <v>37</v>
      </c>
      <c r="I1811">
        <v>9</v>
      </c>
      <c r="J1811">
        <v>2019</v>
      </c>
      <c r="K1811">
        <v>0</v>
      </c>
      <c r="L1811" s="1" t="s">
        <v>16</v>
      </c>
    </row>
    <row r="1812" spans="1:12" x14ac:dyDescent="0.45">
      <c r="A1812" s="1" t="s">
        <v>25</v>
      </c>
      <c r="B1812">
        <v>2019</v>
      </c>
      <c r="C1812">
        <v>18</v>
      </c>
      <c r="D1812">
        <v>319910.7</v>
      </c>
      <c r="E1812">
        <v>3297</v>
      </c>
      <c r="F1812">
        <v>0</v>
      </c>
      <c r="G1812" s="2">
        <v>43625</v>
      </c>
      <c r="H1812">
        <v>23</v>
      </c>
      <c r="I1812">
        <v>6</v>
      </c>
      <c r="J1812">
        <v>2019</v>
      </c>
      <c r="K1812">
        <v>0</v>
      </c>
      <c r="L1812" s="1" t="s">
        <v>24</v>
      </c>
    </row>
    <row r="1813" spans="1:12" x14ac:dyDescent="0.45">
      <c r="A1813" s="1" t="s">
        <v>21</v>
      </c>
      <c r="B1813">
        <v>2019</v>
      </c>
      <c r="C1813">
        <v>43</v>
      </c>
      <c r="D1813">
        <v>7296281.0300000003</v>
      </c>
      <c r="E1813">
        <v>1014108</v>
      </c>
      <c r="F1813">
        <v>0</v>
      </c>
      <c r="G1813" s="2">
        <v>43800</v>
      </c>
      <c r="H1813">
        <v>48</v>
      </c>
      <c r="I1813">
        <v>11</v>
      </c>
      <c r="J1813">
        <v>2019</v>
      </c>
      <c r="K1813">
        <v>0</v>
      </c>
      <c r="L1813" s="1" t="s">
        <v>20</v>
      </c>
    </row>
    <row r="1814" spans="1:12" x14ac:dyDescent="0.45">
      <c r="A1814" s="1" t="s">
        <v>49</v>
      </c>
      <c r="B1814">
        <v>2020</v>
      </c>
      <c r="C1814">
        <v>26</v>
      </c>
      <c r="D1814">
        <v>3651133.39</v>
      </c>
      <c r="E1814">
        <v>1011578</v>
      </c>
      <c r="F1814">
        <v>0</v>
      </c>
      <c r="G1814" s="2">
        <v>44045</v>
      </c>
      <c r="H1814">
        <v>31</v>
      </c>
      <c r="I1814">
        <v>7</v>
      </c>
      <c r="J1814">
        <v>2020</v>
      </c>
      <c r="K1814">
        <v>0</v>
      </c>
      <c r="L1814" s="1" t="s">
        <v>48</v>
      </c>
    </row>
    <row r="1815" spans="1:12" x14ac:dyDescent="0.45">
      <c r="A1815" s="1" t="s">
        <v>21</v>
      </c>
      <c r="B1815">
        <v>2018</v>
      </c>
      <c r="C1815">
        <v>34</v>
      </c>
      <c r="D1815">
        <v>12878188.279999999</v>
      </c>
      <c r="E1815">
        <v>1529855</v>
      </c>
      <c r="F1815">
        <v>0</v>
      </c>
      <c r="G1815" s="2">
        <v>43366</v>
      </c>
      <c r="H1815">
        <v>38</v>
      </c>
      <c r="I1815">
        <v>9</v>
      </c>
      <c r="J1815">
        <v>2018</v>
      </c>
      <c r="K1815">
        <v>0</v>
      </c>
      <c r="L1815" s="1" t="s">
        <v>20</v>
      </c>
    </row>
    <row r="1816" spans="1:12" x14ac:dyDescent="0.45">
      <c r="A1816" s="1" t="s">
        <v>1</v>
      </c>
      <c r="B1816">
        <v>2018</v>
      </c>
      <c r="C1816">
        <v>15</v>
      </c>
      <c r="D1816">
        <v>1357102.24</v>
      </c>
      <c r="E1816">
        <v>110308</v>
      </c>
      <c r="F1816">
        <v>0</v>
      </c>
      <c r="G1816" s="2">
        <v>43233</v>
      </c>
      <c r="H1816">
        <v>19</v>
      </c>
      <c r="I1816">
        <v>5</v>
      </c>
      <c r="J1816">
        <v>2018</v>
      </c>
      <c r="K1816">
        <v>0</v>
      </c>
      <c r="L1816" s="1" t="s">
        <v>0</v>
      </c>
    </row>
    <row r="1817" spans="1:12" x14ac:dyDescent="0.45">
      <c r="A1817" s="1" t="s">
        <v>37</v>
      </c>
      <c r="B1817">
        <v>2020</v>
      </c>
      <c r="C1817">
        <v>7</v>
      </c>
      <c r="D1817">
        <v>29099.08</v>
      </c>
      <c r="E1817">
        <v>5194</v>
      </c>
      <c r="F1817">
        <v>0</v>
      </c>
      <c r="G1817" s="2">
        <v>43912</v>
      </c>
      <c r="H1817">
        <v>12</v>
      </c>
      <c r="I1817">
        <v>3</v>
      </c>
      <c r="J1817">
        <v>2020</v>
      </c>
      <c r="K1817">
        <v>0</v>
      </c>
      <c r="L1817" s="1" t="s">
        <v>36</v>
      </c>
    </row>
    <row r="1818" spans="1:12" x14ac:dyDescent="0.45">
      <c r="A1818" s="1" t="s">
        <v>53</v>
      </c>
      <c r="B1818">
        <v>2020</v>
      </c>
      <c r="C1818">
        <v>41</v>
      </c>
      <c r="D1818">
        <v>300</v>
      </c>
      <c r="E1818">
        <v>1</v>
      </c>
      <c r="F1818">
        <v>0</v>
      </c>
      <c r="G1818" s="2">
        <v>44150</v>
      </c>
      <c r="H1818">
        <v>46</v>
      </c>
      <c r="I1818">
        <v>11</v>
      </c>
      <c r="J1818">
        <v>2020</v>
      </c>
      <c r="K1818">
        <v>0</v>
      </c>
      <c r="L1818" s="1" t="s">
        <v>52</v>
      </c>
    </row>
    <row r="1819" spans="1:12" x14ac:dyDescent="0.45">
      <c r="A1819" s="1" t="s">
        <v>53</v>
      </c>
      <c r="B1819">
        <v>2019</v>
      </c>
      <c r="C1819">
        <v>1</v>
      </c>
      <c r="D1819">
        <v>-74.989999999999995</v>
      </c>
      <c r="E1819">
        <v>0</v>
      </c>
      <c r="F1819">
        <v>0</v>
      </c>
      <c r="G1819" s="2">
        <v>43506</v>
      </c>
      <c r="H1819">
        <v>6</v>
      </c>
      <c r="I1819">
        <v>2</v>
      </c>
      <c r="J1819">
        <v>2019</v>
      </c>
      <c r="K1819">
        <v>1</v>
      </c>
      <c r="L1819" s="1" t="s">
        <v>52</v>
      </c>
    </row>
    <row r="1820" spans="1:12" x14ac:dyDescent="0.45">
      <c r="A1820" s="1" t="s">
        <v>7</v>
      </c>
      <c r="B1820">
        <v>2018</v>
      </c>
      <c r="C1820">
        <v>40</v>
      </c>
      <c r="D1820">
        <v>53471.44</v>
      </c>
      <c r="E1820">
        <v>4584</v>
      </c>
      <c r="F1820">
        <v>0</v>
      </c>
      <c r="G1820" s="2">
        <v>43408</v>
      </c>
      <c r="H1820">
        <v>44</v>
      </c>
      <c r="I1820">
        <v>10</v>
      </c>
      <c r="J1820">
        <v>2018</v>
      </c>
      <c r="K1820">
        <v>0</v>
      </c>
      <c r="L1820" s="1" t="s">
        <v>6</v>
      </c>
    </row>
    <row r="1821" spans="1:12" x14ac:dyDescent="0.45">
      <c r="A1821" s="1" t="s">
        <v>7</v>
      </c>
      <c r="B1821">
        <v>2018</v>
      </c>
      <c r="C1821">
        <v>23</v>
      </c>
      <c r="D1821">
        <v>41886.74</v>
      </c>
      <c r="E1821">
        <v>4102</v>
      </c>
      <c r="F1821">
        <v>0</v>
      </c>
      <c r="G1821" s="2">
        <v>43289</v>
      </c>
      <c r="H1821">
        <v>27</v>
      </c>
      <c r="I1821">
        <v>7</v>
      </c>
      <c r="J1821">
        <v>2018</v>
      </c>
      <c r="K1821">
        <v>0</v>
      </c>
      <c r="L1821" s="1" t="s">
        <v>6</v>
      </c>
    </row>
    <row r="1822" spans="1:12" x14ac:dyDescent="0.45">
      <c r="A1822" s="1" t="s">
        <v>7</v>
      </c>
      <c r="B1822">
        <v>2019</v>
      </c>
      <c r="C1822">
        <v>12</v>
      </c>
      <c r="D1822">
        <v>43227.02</v>
      </c>
      <c r="E1822">
        <v>3917</v>
      </c>
      <c r="F1822">
        <v>0</v>
      </c>
      <c r="G1822" s="2">
        <v>43583</v>
      </c>
      <c r="H1822">
        <v>17</v>
      </c>
      <c r="I1822">
        <v>4</v>
      </c>
      <c r="J1822">
        <v>2019</v>
      </c>
      <c r="K1822">
        <v>0</v>
      </c>
      <c r="L1822" s="1" t="s">
        <v>6</v>
      </c>
    </row>
    <row r="1823" spans="1:12" x14ac:dyDescent="0.45">
      <c r="A1823" s="1" t="s">
        <v>13</v>
      </c>
      <c r="B1823">
        <v>2020</v>
      </c>
      <c r="C1823">
        <v>39</v>
      </c>
      <c r="D1823">
        <v>8286</v>
      </c>
      <c r="E1823">
        <v>115</v>
      </c>
      <c r="F1823">
        <v>0</v>
      </c>
      <c r="G1823" s="2">
        <v>44136</v>
      </c>
      <c r="H1823">
        <v>44</v>
      </c>
      <c r="I1823">
        <v>10</v>
      </c>
      <c r="J1823">
        <v>2020</v>
      </c>
      <c r="K1823">
        <v>0</v>
      </c>
      <c r="L1823" s="1" t="s">
        <v>12</v>
      </c>
    </row>
    <row r="1824" spans="1:12" x14ac:dyDescent="0.45">
      <c r="A1824" s="1" t="s">
        <v>9</v>
      </c>
      <c r="B1824">
        <v>2019</v>
      </c>
      <c r="C1824">
        <v>28</v>
      </c>
      <c r="D1824">
        <v>0</v>
      </c>
      <c r="E1824">
        <v>0</v>
      </c>
      <c r="F1824">
        <v>0</v>
      </c>
      <c r="G1824" s="2">
        <v>43695</v>
      </c>
      <c r="H1824">
        <v>33</v>
      </c>
      <c r="I1824">
        <v>8</v>
      </c>
      <c r="J1824">
        <v>2019</v>
      </c>
      <c r="K1824">
        <v>0</v>
      </c>
      <c r="L1824" s="1" t="s">
        <v>8</v>
      </c>
    </row>
    <row r="1825" spans="1:12" x14ac:dyDescent="0.45">
      <c r="A1825" s="1" t="s">
        <v>29</v>
      </c>
      <c r="B1825">
        <v>2018</v>
      </c>
      <c r="C1825">
        <v>8</v>
      </c>
      <c r="D1825">
        <v>1453.04</v>
      </c>
      <c r="E1825">
        <v>17</v>
      </c>
      <c r="F1825">
        <v>0</v>
      </c>
      <c r="G1825" s="2">
        <v>43184</v>
      </c>
      <c r="H1825">
        <v>12</v>
      </c>
      <c r="I1825">
        <v>3</v>
      </c>
      <c r="J1825">
        <v>2018</v>
      </c>
      <c r="K1825">
        <v>0</v>
      </c>
      <c r="L1825" s="1" t="s">
        <v>28</v>
      </c>
    </row>
    <row r="1826" spans="1:12" x14ac:dyDescent="0.45">
      <c r="A1826" s="1" t="s">
        <v>9</v>
      </c>
      <c r="B1826">
        <v>2019</v>
      </c>
      <c r="C1826">
        <v>12</v>
      </c>
      <c r="D1826">
        <v>0</v>
      </c>
      <c r="E1826">
        <v>0</v>
      </c>
      <c r="F1826">
        <v>0</v>
      </c>
      <c r="G1826" s="2">
        <v>43583</v>
      </c>
      <c r="H1826">
        <v>17</v>
      </c>
      <c r="I1826">
        <v>4</v>
      </c>
      <c r="J1826">
        <v>2019</v>
      </c>
      <c r="K1826">
        <v>0</v>
      </c>
      <c r="L1826" s="1" t="s">
        <v>8</v>
      </c>
    </row>
    <row r="1827" spans="1:12" x14ac:dyDescent="0.45">
      <c r="A1827" s="1" t="s">
        <v>15</v>
      </c>
      <c r="B1827">
        <v>2020</v>
      </c>
      <c r="C1827">
        <v>51</v>
      </c>
      <c r="D1827">
        <v>727.4</v>
      </c>
      <c r="E1827">
        <v>38</v>
      </c>
      <c r="F1827">
        <v>1064</v>
      </c>
      <c r="G1827" s="2">
        <v>44220</v>
      </c>
      <c r="H1827">
        <v>4</v>
      </c>
      <c r="I1827">
        <v>1</v>
      </c>
      <c r="J1827">
        <v>2021</v>
      </c>
      <c r="K1827">
        <v>1</v>
      </c>
      <c r="L1827" s="1" t="s">
        <v>14</v>
      </c>
    </row>
    <row r="1828" spans="1:12" x14ac:dyDescent="0.45">
      <c r="A1828" s="1" t="s">
        <v>1</v>
      </c>
      <c r="B1828">
        <v>2018</v>
      </c>
      <c r="C1828">
        <v>51</v>
      </c>
      <c r="D1828">
        <v>1378163.38</v>
      </c>
      <c r="E1828">
        <v>115361</v>
      </c>
      <c r="F1828">
        <v>0</v>
      </c>
      <c r="G1828" s="2">
        <v>43485</v>
      </c>
      <c r="H1828">
        <v>3</v>
      </c>
      <c r="I1828">
        <v>1</v>
      </c>
      <c r="J1828">
        <v>2019</v>
      </c>
      <c r="K1828">
        <v>1</v>
      </c>
      <c r="L1828" s="1" t="s">
        <v>0</v>
      </c>
    </row>
    <row r="1829" spans="1:12" x14ac:dyDescent="0.45">
      <c r="A1829" s="1" t="s">
        <v>1</v>
      </c>
      <c r="B1829">
        <v>2019</v>
      </c>
      <c r="C1829">
        <v>38</v>
      </c>
      <c r="D1829">
        <v>1359428.38</v>
      </c>
      <c r="E1829">
        <v>127299</v>
      </c>
      <c r="F1829">
        <v>0</v>
      </c>
      <c r="G1829" s="2">
        <v>43765</v>
      </c>
      <c r="H1829">
        <v>43</v>
      </c>
      <c r="I1829">
        <v>10</v>
      </c>
      <c r="J1829">
        <v>2019</v>
      </c>
      <c r="K1829">
        <v>0</v>
      </c>
      <c r="L1829" s="1" t="s">
        <v>0</v>
      </c>
    </row>
    <row r="1830" spans="1:12" x14ac:dyDescent="0.45">
      <c r="A1830" s="1" t="s">
        <v>19</v>
      </c>
      <c r="B1830">
        <v>2018</v>
      </c>
      <c r="C1830">
        <v>50</v>
      </c>
      <c r="D1830">
        <v>4259.59</v>
      </c>
      <c r="E1830">
        <v>328</v>
      </c>
      <c r="F1830">
        <v>0</v>
      </c>
      <c r="G1830" s="2">
        <v>43478</v>
      </c>
      <c r="H1830">
        <v>2</v>
      </c>
      <c r="I1830">
        <v>1</v>
      </c>
      <c r="J1830">
        <v>2019</v>
      </c>
      <c r="K1830">
        <v>1</v>
      </c>
      <c r="L1830" s="1" t="s">
        <v>18</v>
      </c>
    </row>
    <row r="1831" spans="1:12" x14ac:dyDescent="0.45">
      <c r="A1831" s="1" t="s">
        <v>5</v>
      </c>
      <c r="B1831">
        <v>2019</v>
      </c>
      <c r="C1831">
        <v>28</v>
      </c>
      <c r="D1831">
        <v>2343.61</v>
      </c>
      <c r="E1831">
        <v>94</v>
      </c>
      <c r="F1831">
        <v>0</v>
      </c>
      <c r="G1831" s="2">
        <v>43695</v>
      </c>
      <c r="H1831">
        <v>33</v>
      </c>
      <c r="I1831">
        <v>8</v>
      </c>
      <c r="J1831">
        <v>2019</v>
      </c>
      <c r="K1831">
        <v>0</v>
      </c>
      <c r="L1831" s="1" t="s">
        <v>4</v>
      </c>
    </row>
    <row r="1832" spans="1:12" x14ac:dyDescent="0.45">
      <c r="A1832" s="1" t="s">
        <v>25</v>
      </c>
      <c r="B1832">
        <v>2019</v>
      </c>
      <c r="C1832">
        <v>15</v>
      </c>
      <c r="D1832">
        <v>104793.81</v>
      </c>
      <c r="E1832">
        <v>837</v>
      </c>
      <c r="F1832">
        <v>0</v>
      </c>
      <c r="G1832" s="2">
        <v>43604</v>
      </c>
      <c r="H1832">
        <v>20</v>
      </c>
      <c r="I1832">
        <v>5</v>
      </c>
      <c r="J1832">
        <v>2019</v>
      </c>
      <c r="K1832">
        <v>0</v>
      </c>
      <c r="L1832" s="1" t="s">
        <v>24</v>
      </c>
    </row>
    <row r="1833" spans="1:12" x14ac:dyDescent="0.45">
      <c r="A1833" s="1" t="s">
        <v>21</v>
      </c>
      <c r="B1833">
        <v>2020</v>
      </c>
      <c r="C1833">
        <v>45</v>
      </c>
      <c r="D1833">
        <v>13477598.220000001</v>
      </c>
      <c r="E1833">
        <v>1473251</v>
      </c>
      <c r="F1833">
        <v>0</v>
      </c>
      <c r="G1833" s="2">
        <v>44178</v>
      </c>
      <c r="H1833">
        <v>50</v>
      </c>
      <c r="I1833">
        <v>12</v>
      </c>
      <c r="J1833">
        <v>2020</v>
      </c>
      <c r="K1833">
        <v>0</v>
      </c>
      <c r="L1833" s="1" t="s">
        <v>20</v>
      </c>
    </row>
    <row r="1834" spans="1:12" x14ac:dyDescent="0.45">
      <c r="A1834" s="1" t="s">
        <v>49</v>
      </c>
      <c r="B1834">
        <v>2019</v>
      </c>
      <c r="C1834">
        <v>17</v>
      </c>
      <c r="D1834">
        <v>3941168.85</v>
      </c>
      <c r="E1834">
        <v>1107165</v>
      </c>
      <c r="F1834">
        <v>0</v>
      </c>
      <c r="G1834" s="2">
        <v>43618</v>
      </c>
      <c r="H1834">
        <v>22</v>
      </c>
      <c r="I1834">
        <v>5</v>
      </c>
      <c r="J1834">
        <v>2019</v>
      </c>
      <c r="K1834">
        <v>0</v>
      </c>
      <c r="L1834" s="1" t="s">
        <v>48</v>
      </c>
    </row>
    <row r="1835" spans="1:12" x14ac:dyDescent="0.45">
      <c r="A1835" s="1" t="s">
        <v>49</v>
      </c>
      <c r="B1835">
        <v>2020</v>
      </c>
      <c r="C1835">
        <v>20</v>
      </c>
      <c r="D1835">
        <v>4656080.3099999996</v>
      </c>
      <c r="E1835">
        <v>1126185</v>
      </c>
      <c r="F1835">
        <v>0</v>
      </c>
      <c r="G1835" s="2">
        <v>44003</v>
      </c>
      <c r="H1835">
        <v>25</v>
      </c>
      <c r="I1835">
        <v>6</v>
      </c>
      <c r="J1835">
        <v>2020</v>
      </c>
      <c r="K1835">
        <v>0</v>
      </c>
      <c r="L1835" s="1" t="s">
        <v>48</v>
      </c>
    </row>
    <row r="1836" spans="1:12" x14ac:dyDescent="0.45">
      <c r="A1836" s="1" t="s">
        <v>41</v>
      </c>
      <c r="B1836">
        <v>2019</v>
      </c>
      <c r="C1836">
        <v>27</v>
      </c>
      <c r="D1836">
        <v>780659.52</v>
      </c>
      <c r="E1836">
        <v>272523</v>
      </c>
      <c r="F1836">
        <v>0</v>
      </c>
      <c r="G1836" s="2">
        <v>43688</v>
      </c>
      <c r="H1836">
        <v>32</v>
      </c>
      <c r="I1836">
        <v>8</v>
      </c>
      <c r="J1836">
        <v>2019</v>
      </c>
      <c r="K1836">
        <v>0</v>
      </c>
      <c r="L1836" s="1" t="s">
        <v>40</v>
      </c>
    </row>
    <row r="1837" spans="1:12" x14ac:dyDescent="0.45">
      <c r="A1837" s="1" t="s">
        <v>47</v>
      </c>
      <c r="B1837">
        <v>2019</v>
      </c>
      <c r="C1837">
        <v>12</v>
      </c>
      <c r="D1837">
        <v>2763967.31</v>
      </c>
      <c r="E1837">
        <v>624884</v>
      </c>
      <c r="F1837">
        <v>0</v>
      </c>
      <c r="G1837" s="2">
        <v>43583</v>
      </c>
      <c r="H1837">
        <v>17</v>
      </c>
      <c r="I1837">
        <v>4</v>
      </c>
      <c r="J1837">
        <v>2019</v>
      </c>
      <c r="K1837">
        <v>0</v>
      </c>
      <c r="L1837" s="1" t="s">
        <v>46</v>
      </c>
    </row>
    <row r="1838" spans="1:12" x14ac:dyDescent="0.45">
      <c r="A1838" s="1" t="s">
        <v>9</v>
      </c>
      <c r="B1838">
        <v>2017</v>
      </c>
      <c r="C1838">
        <v>52</v>
      </c>
      <c r="D1838">
        <v>276.38</v>
      </c>
      <c r="E1838">
        <v>57</v>
      </c>
      <c r="F1838">
        <v>0</v>
      </c>
      <c r="G1838" s="2">
        <v>43128</v>
      </c>
      <c r="H1838">
        <v>4</v>
      </c>
      <c r="I1838">
        <v>1</v>
      </c>
      <c r="J1838">
        <v>2018</v>
      </c>
      <c r="K1838">
        <v>1</v>
      </c>
      <c r="L1838" s="1" t="s">
        <v>8</v>
      </c>
    </row>
    <row r="1839" spans="1:12" x14ac:dyDescent="0.45">
      <c r="A1839" s="1" t="s">
        <v>1</v>
      </c>
      <c r="B1839">
        <v>2018</v>
      </c>
      <c r="C1839">
        <v>46</v>
      </c>
      <c r="D1839">
        <v>1340191.8600000001</v>
      </c>
      <c r="E1839">
        <v>113428</v>
      </c>
      <c r="F1839">
        <v>0</v>
      </c>
      <c r="G1839" s="2">
        <v>43450</v>
      </c>
      <c r="H1839">
        <v>50</v>
      </c>
      <c r="I1839">
        <v>12</v>
      </c>
      <c r="J1839">
        <v>2018</v>
      </c>
      <c r="K1839">
        <v>0</v>
      </c>
      <c r="L1839" s="1" t="s">
        <v>0</v>
      </c>
    </row>
    <row r="1840" spans="1:12" x14ac:dyDescent="0.45">
      <c r="A1840" s="1" t="s">
        <v>37</v>
      </c>
      <c r="B1840">
        <v>2019</v>
      </c>
      <c r="C1840">
        <v>39</v>
      </c>
      <c r="D1840">
        <v>22116.68</v>
      </c>
      <c r="E1840">
        <v>4182</v>
      </c>
      <c r="F1840">
        <v>0</v>
      </c>
      <c r="G1840" s="2">
        <v>43772</v>
      </c>
      <c r="H1840">
        <v>44</v>
      </c>
      <c r="I1840">
        <v>10</v>
      </c>
      <c r="J1840">
        <v>2019</v>
      </c>
      <c r="K1840">
        <v>0</v>
      </c>
      <c r="L1840" s="1" t="s">
        <v>36</v>
      </c>
    </row>
    <row r="1841" spans="1:12" x14ac:dyDescent="0.45">
      <c r="A1841" s="1" t="s">
        <v>37</v>
      </c>
      <c r="B1841">
        <v>2018</v>
      </c>
      <c r="C1841">
        <v>12</v>
      </c>
      <c r="D1841">
        <v>16818.509999999998</v>
      </c>
      <c r="E1841">
        <v>5618</v>
      </c>
      <c r="F1841">
        <v>0</v>
      </c>
      <c r="G1841" s="2">
        <v>43212</v>
      </c>
      <c r="H1841">
        <v>16</v>
      </c>
      <c r="I1841">
        <v>4</v>
      </c>
      <c r="J1841">
        <v>2018</v>
      </c>
      <c r="K1841">
        <v>0</v>
      </c>
      <c r="L1841" s="1" t="s">
        <v>36</v>
      </c>
    </row>
    <row r="1842" spans="1:12" x14ac:dyDescent="0.45">
      <c r="A1842" s="1" t="s">
        <v>53</v>
      </c>
      <c r="B1842">
        <v>2019</v>
      </c>
      <c r="C1842">
        <v>16</v>
      </c>
      <c r="D1842">
        <v>145</v>
      </c>
      <c r="E1842">
        <v>2</v>
      </c>
      <c r="F1842">
        <v>0</v>
      </c>
      <c r="G1842" s="2">
        <v>43611</v>
      </c>
      <c r="H1842">
        <v>21</v>
      </c>
      <c r="I1842">
        <v>5</v>
      </c>
      <c r="J1842">
        <v>2019</v>
      </c>
      <c r="K1842">
        <v>0</v>
      </c>
      <c r="L1842" s="1" t="s">
        <v>52</v>
      </c>
    </row>
    <row r="1843" spans="1:12" x14ac:dyDescent="0.45">
      <c r="A1843" s="1" t="s">
        <v>5</v>
      </c>
      <c r="B1843">
        <v>2020</v>
      </c>
      <c r="C1843">
        <v>13</v>
      </c>
      <c r="D1843">
        <v>2642.62</v>
      </c>
      <c r="E1843">
        <v>70</v>
      </c>
      <c r="F1843">
        <v>0</v>
      </c>
      <c r="G1843" s="2">
        <v>43954</v>
      </c>
      <c r="H1843">
        <v>18</v>
      </c>
      <c r="I1843">
        <v>4</v>
      </c>
      <c r="J1843">
        <v>2020</v>
      </c>
      <c r="K1843">
        <v>0</v>
      </c>
      <c r="L1843" s="1" t="s">
        <v>4</v>
      </c>
    </row>
    <row r="1844" spans="1:12" x14ac:dyDescent="0.45">
      <c r="A1844" s="1" t="s">
        <v>5</v>
      </c>
      <c r="B1844">
        <v>2018</v>
      </c>
      <c r="C1844">
        <v>53</v>
      </c>
      <c r="D1844">
        <v>4777.9799999999996</v>
      </c>
      <c r="E1844">
        <v>157</v>
      </c>
      <c r="F1844">
        <v>0</v>
      </c>
      <c r="G1844" s="2">
        <v>43499</v>
      </c>
      <c r="H1844">
        <v>5</v>
      </c>
      <c r="I1844">
        <v>1</v>
      </c>
      <c r="J1844">
        <v>2019</v>
      </c>
      <c r="K1844">
        <v>1</v>
      </c>
      <c r="L1844" s="1" t="s">
        <v>4</v>
      </c>
    </row>
    <row r="1845" spans="1:12" x14ac:dyDescent="0.45">
      <c r="A1845" s="1" t="s">
        <v>13</v>
      </c>
      <c r="B1845">
        <v>2018</v>
      </c>
      <c r="C1845">
        <v>28</v>
      </c>
      <c r="D1845">
        <v>8513.23</v>
      </c>
      <c r="E1845">
        <v>133</v>
      </c>
      <c r="F1845">
        <v>0</v>
      </c>
      <c r="G1845" s="2">
        <v>43324</v>
      </c>
      <c r="H1845">
        <v>32</v>
      </c>
      <c r="I1845">
        <v>8</v>
      </c>
      <c r="J1845">
        <v>2018</v>
      </c>
      <c r="K1845">
        <v>0</v>
      </c>
      <c r="L1845" s="1" t="s">
        <v>12</v>
      </c>
    </row>
    <row r="1846" spans="1:12" x14ac:dyDescent="0.45">
      <c r="A1846" s="1" t="s">
        <v>23</v>
      </c>
      <c r="B1846">
        <v>2019</v>
      </c>
      <c r="C1846">
        <v>22</v>
      </c>
      <c r="D1846">
        <v>109837.74</v>
      </c>
      <c r="E1846">
        <v>11392</v>
      </c>
      <c r="F1846">
        <v>0</v>
      </c>
      <c r="G1846" s="2">
        <v>43653</v>
      </c>
      <c r="H1846">
        <v>27</v>
      </c>
      <c r="I1846">
        <v>7</v>
      </c>
      <c r="J1846">
        <v>2019</v>
      </c>
      <c r="K1846">
        <v>0</v>
      </c>
      <c r="L1846" s="1" t="s">
        <v>22</v>
      </c>
    </row>
    <row r="1847" spans="1:12" x14ac:dyDescent="0.45">
      <c r="A1847" s="1" t="s">
        <v>29</v>
      </c>
      <c r="B1847">
        <v>2020</v>
      </c>
      <c r="C1847">
        <v>42</v>
      </c>
      <c r="D1847">
        <v>14288.11</v>
      </c>
      <c r="E1847">
        <v>248</v>
      </c>
      <c r="F1847">
        <v>0</v>
      </c>
      <c r="G1847" s="2">
        <v>44157</v>
      </c>
      <c r="H1847">
        <v>47</v>
      </c>
      <c r="I1847">
        <v>11</v>
      </c>
      <c r="J1847">
        <v>2020</v>
      </c>
      <c r="K1847">
        <v>0</v>
      </c>
      <c r="L1847" s="1" t="s">
        <v>28</v>
      </c>
    </row>
    <row r="1848" spans="1:12" x14ac:dyDescent="0.45">
      <c r="A1848" s="1" t="s">
        <v>41</v>
      </c>
      <c r="B1848">
        <v>2020</v>
      </c>
      <c r="C1848">
        <v>32</v>
      </c>
      <c r="D1848">
        <v>1272460.32</v>
      </c>
      <c r="E1848">
        <v>369407</v>
      </c>
      <c r="F1848">
        <v>0</v>
      </c>
      <c r="G1848" s="2">
        <v>44087</v>
      </c>
      <c r="H1848">
        <v>37</v>
      </c>
      <c r="I1848">
        <v>9</v>
      </c>
      <c r="J1848">
        <v>2020</v>
      </c>
      <c r="K1848">
        <v>0</v>
      </c>
      <c r="L1848" s="1" t="s">
        <v>40</v>
      </c>
    </row>
    <row r="1849" spans="1:12" x14ac:dyDescent="0.45">
      <c r="A1849" s="1" t="s">
        <v>1</v>
      </c>
      <c r="B1849">
        <v>2019</v>
      </c>
      <c r="C1849">
        <v>33</v>
      </c>
      <c r="D1849">
        <v>1321759.3400000001</v>
      </c>
      <c r="E1849">
        <v>121122</v>
      </c>
      <c r="F1849">
        <v>0</v>
      </c>
      <c r="G1849" s="2">
        <v>43730</v>
      </c>
      <c r="H1849">
        <v>38</v>
      </c>
      <c r="I1849">
        <v>9</v>
      </c>
      <c r="J1849">
        <v>2019</v>
      </c>
      <c r="K1849">
        <v>0</v>
      </c>
      <c r="L1849" s="1" t="s">
        <v>0</v>
      </c>
    </row>
    <row r="1850" spans="1:12" x14ac:dyDescent="0.45">
      <c r="A1850" s="1" t="s">
        <v>37</v>
      </c>
      <c r="B1850">
        <v>2019</v>
      </c>
      <c r="C1850">
        <v>1</v>
      </c>
      <c r="D1850">
        <v>10605.45</v>
      </c>
      <c r="E1850">
        <v>3360</v>
      </c>
      <c r="F1850">
        <v>0</v>
      </c>
      <c r="G1850" s="2">
        <v>43506</v>
      </c>
      <c r="H1850">
        <v>6</v>
      </c>
      <c r="I1850">
        <v>2</v>
      </c>
      <c r="J1850">
        <v>2019</v>
      </c>
      <c r="K1850">
        <v>1</v>
      </c>
      <c r="L1850" s="1" t="s">
        <v>36</v>
      </c>
    </row>
    <row r="1851" spans="1:12" x14ac:dyDescent="0.45">
      <c r="A1851" s="1" t="s">
        <v>19</v>
      </c>
      <c r="B1851">
        <v>2019</v>
      </c>
      <c r="C1851">
        <v>18</v>
      </c>
      <c r="D1851">
        <v>9781.4</v>
      </c>
      <c r="E1851">
        <v>728</v>
      </c>
      <c r="F1851">
        <v>0</v>
      </c>
      <c r="G1851" s="2">
        <v>43625</v>
      </c>
      <c r="H1851">
        <v>23</v>
      </c>
      <c r="I1851">
        <v>6</v>
      </c>
      <c r="J1851">
        <v>2019</v>
      </c>
      <c r="K1851">
        <v>0</v>
      </c>
      <c r="L1851" s="1" t="s">
        <v>18</v>
      </c>
    </row>
    <row r="1852" spans="1:12" x14ac:dyDescent="0.45">
      <c r="A1852" s="1" t="s">
        <v>53</v>
      </c>
      <c r="B1852">
        <v>2019</v>
      </c>
      <c r="C1852">
        <v>20</v>
      </c>
      <c r="D1852">
        <v>469.97</v>
      </c>
      <c r="E1852">
        <v>5</v>
      </c>
      <c r="F1852">
        <v>0</v>
      </c>
      <c r="G1852" s="2">
        <v>43639</v>
      </c>
      <c r="H1852">
        <v>25</v>
      </c>
      <c r="I1852">
        <v>6</v>
      </c>
      <c r="J1852">
        <v>2019</v>
      </c>
      <c r="K1852">
        <v>0</v>
      </c>
      <c r="L1852" s="1" t="s">
        <v>52</v>
      </c>
    </row>
    <row r="1853" spans="1:12" x14ac:dyDescent="0.45">
      <c r="A1853" s="1" t="s">
        <v>7</v>
      </c>
      <c r="B1853">
        <v>2018</v>
      </c>
      <c r="C1853">
        <v>5</v>
      </c>
      <c r="D1853">
        <v>58655.77</v>
      </c>
      <c r="E1853">
        <v>5382</v>
      </c>
      <c r="F1853">
        <v>0</v>
      </c>
      <c r="G1853" s="2">
        <v>43163</v>
      </c>
      <c r="H1853">
        <v>9</v>
      </c>
      <c r="I1853">
        <v>2</v>
      </c>
      <c r="J1853">
        <v>2018</v>
      </c>
      <c r="K1853">
        <v>0</v>
      </c>
      <c r="L1853" s="1" t="s">
        <v>6</v>
      </c>
    </row>
    <row r="1854" spans="1:12" x14ac:dyDescent="0.45">
      <c r="A1854" s="1" t="s">
        <v>27</v>
      </c>
      <c r="B1854">
        <v>2018</v>
      </c>
      <c r="C1854">
        <v>52</v>
      </c>
      <c r="D1854">
        <v>0</v>
      </c>
      <c r="E1854">
        <v>0</v>
      </c>
      <c r="F1854">
        <v>0</v>
      </c>
      <c r="G1854" s="2">
        <v>43492</v>
      </c>
      <c r="H1854">
        <v>4</v>
      </c>
      <c r="I1854">
        <v>1</v>
      </c>
      <c r="J1854">
        <v>2019</v>
      </c>
      <c r="K1854">
        <v>1</v>
      </c>
      <c r="L1854" s="1" t="s">
        <v>26</v>
      </c>
    </row>
    <row r="1855" spans="1:12" x14ac:dyDescent="0.45">
      <c r="A1855" s="1" t="s">
        <v>39</v>
      </c>
      <c r="B1855">
        <v>2019</v>
      </c>
      <c r="C1855">
        <v>50</v>
      </c>
      <c r="D1855">
        <v>1125</v>
      </c>
      <c r="E1855">
        <v>1</v>
      </c>
      <c r="F1855">
        <v>0</v>
      </c>
      <c r="G1855" s="2">
        <v>43849</v>
      </c>
      <c r="H1855">
        <v>3</v>
      </c>
      <c r="I1855">
        <v>1</v>
      </c>
      <c r="J1855">
        <v>2020</v>
      </c>
      <c r="K1855">
        <v>1</v>
      </c>
      <c r="L1855" s="1" t="s">
        <v>38</v>
      </c>
    </row>
    <row r="1856" spans="1:12" x14ac:dyDescent="0.45">
      <c r="A1856" s="1" t="s">
        <v>29</v>
      </c>
      <c r="B1856">
        <v>2018</v>
      </c>
      <c r="C1856">
        <v>49</v>
      </c>
      <c r="D1856">
        <v>749.98</v>
      </c>
      <c r="E1856">
        <v>16</v>
      </c>
      <c r="F1856">
        <v>0</v>
      </c>
      <c r="G1856" s="2">
        <v>43471</v>
      </c>
      <c r="H1856">
        <v>1</v>
      </c>
      <c r="I1856">
        <v>1</v>
      </c>
      <c r="J1856">
        <v>2019</v>
      </c>
      <c r="K1856">
        <v>1</v>
      </c>
      <c r="L1856" s="1" t="s">
        <v>28</v>
      </c>
    </row>
    <row r="1857" spans="1:12" x14ac:dyDescent="0.45">
      <c r="A1857" s="1" t="s">
        <v>17</v>
      </c>
      <c r="B1857">
        <v>2019</v>
      </c>
      <c r="C1857">
        <v>21</v>
      </c>
      <c r="D1857">
        <v>-107.81</v>
      </c>
      <c r="E1857">
        <v>-1</v>
      </c>
      <c r="F1857">
        <v>0</v>
      </c>
      <c r="G1857" s="2">
        <v>43646</v>
      </c>
      <c r="H1857">
        <v>26</v>
      </c>
      <c r="I1857">
        <v>6</v>
      </c>
      <c r="J1857">
        <v>2019</v>
      </c>
      <c r="K1857">
        <v>0</v>
      </c>
      <c r="L1857" s="1" t="s">
        <v>16</v>
      </c>
    </row>
    <row r="1858" spans="1:12" x14ac:dyDescent="0.45">
      <c r="A1858" s="1" t="s">
        <v>17</v>
      </c>
      <c r="B1858">
        <v>2018</v>
      </c>
      <c r="C1858">
        <v>17</v>
      </c>
      <c r="D1858">
        <v>1966.56</v>
      </c>
      <c r="E1858">
        <v>6</v>
      </c>
      <c r="F1858">
        <v>0</v>
      </c>
      <c r="G1858" s="2">
        <v>43247</v>
      </c>
      <c r="H1858">
        <v>21</v>
      </c>
      <c r="I1858">
        <v>5</v>
      </c>
      <c r="J1858">
        <v>2018</v>
      </c>
      <c r="K1858">
        <v>0</v>
      </c>
      <c r="L1858" s="1" t="s">
        <v>16</v>
      </c>
    </row>
    <row r="1859" spans="1:12" x14ac:dyDescent="0.45">
      <c r="A1859" s="1" t="s">
        <v>49</v>
      </c>
      <c r="B1859">
        <v>2019</v>
      </c>
      <c r="C1859">
        <v>46</v>
      </c>
      <c r="D1859">
        <v>1680336.66</v>
      </c>
      <c r="E1859">
        <v>564621</v>
      </c>
      <c r="F1859">
        <v>0</v>
      </c>
      <c r="G1859" s="2">
        <v>43821</v>
      </c>
      <c r="H1859">
        <v>51</v>
      </c>
      <c r="I1859">
        <v>12</v>
      </c>
      <c r="J1859">
        <v>2019</v>
      </c>
      <c r="K1859">
        <v>0</v>
      </c>
      <c r="L1859" s="1" t="s">
        <v>48</v>
      </c>
    </row>
    <row r="1860" spans="1:12" x14ac:dyDescent="0.45">
      <c r="A1860" s="1" t="s">
        <v>41</v>
      </c>
      <c r="B1860">
        <v>2019</v>
      </c>
      <c r="C1860">
        <v>37</v>
      </c>
      <c r="D1860">
        <v>825356.1</v>
      </c>
      <c r="E1860">
        <v>278665</v>
      </c>
      <c r="F1860">
        <v>0</v>
      </c>
      <c r="G1860" s="2">
        <v>43758</v>
      </c>
      <c r="H1860">
        <v>42</v>
      </c>
      <c r="I1860">
        <v>10</v>
      </c>
      <c r="J1860">
        <v>2019</v>
      </c>
      <c r="K1860">
        <v>0</v>
      </c>
      <c r="L1860" s="1" t="s">
        <v>40</v>
      </c>
    </row>
    <row r="1861" spans="1:12" x14ac:dyDescent="0.45">
      <c r="A1861" s="1" t="s">
        <v>19</v>
      </c>
      <c r="B1861">
        <v>2018</v>
      </c>
      <c r="C1861">
        <v>47</v>
      </c>
      <c r="D1861">
        <v>3276.22</v>
      </c>
      <c r="E1861">
        <v>534</v>
      </c>
      <c r="F1861">
        <v>0</v>
      </c>
      <c r="G1861" s="2">
        <v>43457</v>
      </c>
      <c r="H1861">
        <v>51</v>
      </c>
      <c r="I1861">
        <v>12</v>
      </c>
      <c r="J1861">
        <v>2018</v>
      </c>
      <c r="K1861">
        <v>0</v>
      </c>
      <c r="L1861" s="1" t="s">
        <v>18</v>
      </c>
    </row>
    <row r="1862" spans="1:12" x14ac:dyDescent="0.45">
      <c r="A1862" s="1" t="s">
        <v>53</v>
      </c>
      <c r="B1862">
        <v>2018</v>
      </c>
      <c r="C1862">
        <v>24</v>
      </c>
      <c r="D1862">
        <v>537</v>
      </c>
      <c r="E1862">
        <v>5</v>
      </c>
      <c r="F1862">
        <v>0</v>
      </c>
      <c r="G1862" s="2">
        <v>43296</v>
      </c>
      <c r="H1862">
        <v>28</v>
      </c>
      <c r="I1862">
        <v>7</v>
      </c>
      <c r="J1862">
        <v>2018</v>
      </c>
      <c r="K1862">
        <v>0</v>
      </c>
      <c r="L1862" s="1" t="s">
        <v>52</v>
      </c>
    </row>
    <row r="1863" spans="1:12" x14ac:dyDescent="0.45">
      <c r="A1863" s="1" t="s">
        <v>51</v>
      </c>
      <c r="B1863">
        <v>2020</v>
      </c>
      <c r="C1863">
        <v>15</v>
      </c>
      <c r="D1863">
        <v>326703.77</v>
      </c>
      <c r="E1863">
        <v>68129</v>
      </c>
      <c r="F1863">
        <v>0</v>
      </c>
      <c r="G1863" s="2">
        <v>43968</v>
      </c>
      <c r="H1863">
        <v>20</v>
      </c>
      <c r="I1863">
        <v>5</v>
      </c>
      <c r="J1863">
        <v>2020</v>
      </c>
      <c r="K1863">
        <v>0</v>
      </c>
      <c r="L1863" s="1" t="s">
        <v>50</v>
      </c>
    </row>
    <row r="1864" spans="1:12" x14ac:dyDescent="0.45">
      <c r="A1864" s="1" t="s">
        <v>3</v>
      </c>
      <c r="B1864">
        <v>2019</v>
      </c>
      <c r="C1864">
        <v>2</v>
      </c>
      <c r="D1864">
        <v>248.04</v>
      </c>
      <c r="E1864">
        <v>3</v>
      </c>
      <c r="F1864">
        <v>0</v>
      </c>
      <c r="G1864" s="2">
        <v>43513</v>
      </c>
      <c r="H1864">
        <v>7</v>
      </c>
      <c r="I1864">
        <v>2</v>
      </c>
      <c r="J1864">
        <v>2019</v>
      </c>
      <c r="K1864">
        <v>1</v>
      </c>
      <c r="L1864" s="1" t="s">
        <v>2</v>
      </c>
    </row>
    <row r="1865" spans="1:12" x14ac:dyDescent="0.45">
      <c r="A1865" s="1" t="s">
        <v>23</v>
      </c>
      <c r="B1865">
        <v>2018</v>
      </c>
      <c r="C1865">
        <v>51</v>
      </c>
      <c r="D1865">
        <v>12481.35</v>
      </c>
      <c r="E1865">
        <v>685</v>
      </c>
      <c r="F1865">
        <v>0</v>
      </c>
      <c r="G1865" s="2">
        <v>43485</v>
      </c>
      <c r="H1865">
        <v>3</v>
      </c>
      <c r="I1865">
        <v>1</v>
      </c>
      <c r="J1865">
        <v>2019</v>
      </c>
      <c r="K1865">
        <v>1</v>
      </c>
      <c r="L1865" s="1" t="s">
        <v>22</v>
      </c>
    </row>
    <row r="1866" spans="1:12" x14ac:dyDescent="0.45">
      <c r="A1866" s="1" t="s">
        <v>23</v>
      </c>
      <c r="B1866">
        <v>2018</v>
      </c>
      <c r="C1866">
        <v>35</v>
      </c>
      <c r="D1866">
        <v>28309.33</v>
      </c>
      <c r="E1866">
        <v>1451</v>
      </c>
      <c r="F1866">
        <v>0</v>
      </c>
      <c r="G1866" s="2">
        <v>43373</v>
      </c>
      <c r="H1866">
        <v>39</v>
      </c>
      <c r="I1866">
        <v>9</v>
      </c>
      <c r="J1866">
        <v>2018</v>
      </c>
      <c r="K1866">
        <v>0</v>
      </c>
      <c r="L1866" s="1" t="s">
        <v>22</v>
      </c>
    </row>
    <row r="1867" spans="1:12" x14ac:dyDescent="0.45">
      <c r="A1867" s="1" t="s">
        <v>3</v>
      </c>
      <c r="B1867">
        <v>2019</v>
      </c>
      <c r="C1867">
        <v>1</v>
      </c>
      <c r="D1867">
        <v>330.72</v>
      </c>
      <c r="E1867">
        <v>4</v>
      </c>
      <c r="F1867">
        <v>0</v>
      </c>
      <c r="G1867" s="2">
        <v>43506</v>
      </c>
      <c r="H1867">
        <v>6</v>
      </c>
      <c r="I1867">
        <v>2</v>
      </c>
      <c r="J1867">
        <v>2019</v>
      </c>
      <c r="K1867">
        <v>1</v>
      </c>
      <c r="L1867" s="1" t="s">
        <v>2</v>
      </c>
    </row>
    <row r="1868" spans="1:12" x14ac:dyDescent="0.45">
      <c r="A1868" s="1" t="s">
        <v>17</v>
      </c>
      <c r="B1868">
        <v>2019</v>
      </c>
      <c r="C1868">
        <v>25</v>
      </c>
      <c r="D1868">
        <v>18.82</v>
      </c>
      <c r="E1868">
        <v>1</v>
      </c>
      <c r="F1868">
        <v>0</v>
      </c>
      <c r="G1868" s="2">
        <v>43674</v>
      </c>
      <c r="H1868">
        <v>30</v>
      </c>
      <c r="I1868">
        <v>7</v>
      </c>
      <c r="J1868">
        <v>2019</v>
      </c>
      <c r="K1868">
        <v>0</v>
      </c>
      <c r="L1868" s="1" t="s">
        <v>16</v>
      </c>
    </row>
    <row r="1869" spans="1:12" x14ac:dyDescent="0.45">
      <c r="A1869" s="1" t="s">
        <v>31</v>
      </c>
      <c r="B1869">
        <v>2020</v>
      </c>
      <c r="C1869">
        <v>7</v>
      </c>
      <c r="D1869">
        <v>210225.66</v>
      </c>
      <c r="E1869">
        <v>76771</v>
      </c>
      <c r="F1869">
        <v>0</v>
      </c>
      <c r="G1869" s="2">
        <v>43912</v>
      </c>
      <c r="H1869">
        <v>12</v>
      </c>
      <c r="I1869">
        <v>3</v>
      </c>
      <c r="J1869">
        <v>2020</v>
      </c>
      <c r="K1869">
        <v>0</v>
      </c>
      <c r="L1869" s="1" t="s">
        <v>30</v>
      </c>
    </row>
    <row r="1870" spans="1:12" x14ac:dyDescent="0.45">
      <c r="A1870" s="1" t="s">
        <v>53</v>
      </c>
      <c r="B1870">
        <v>2020</v>
      </c>
      <c r="C1870">
        <v>14</v>
      </c>
      <c r="D1870">
        <v>1504.9</v>
      </c>
      <c r="E1870">
        <v>17</v>
      </c>
      <c r="F1870">
        <v>0</v>
      </c>
      <c r="G1870" s="2">
        <v>43961</v>
      </c>
      <c r="H1870">
        <v>19</v>
      </c>
      <c r="I1870">
        <v>5</v>
      </c>
      <c r="J1870">
        <v>2020</v>
      </c>
      <c r="K1870">
        <v>0</v>
      </c>
      <c r="L1870" s="1" t="s">
        <v>52</v>
      </c>
    </row>
    <row r="1871" spans="1:12" x14ac:dyDescent="0.45">
      <c r="A1871" s="1" t="s">
        <v>15</v>
      </c>
      <c r="B1871">
        <v>2020</v>
      </c>
      <c r="C1871">
        <v>21</v>
      </c>
      <c r="D1871">
        <v>608.34</v>
      </c>
      <c r="E1871">
        <v>114</v>
      </c>
      <c r="F1871">
        <v>0</v>
      </c>
      <c r="G1871" s="2">
        <v>44010</v>
      </c>
      <c r="H1871">
        <v>26</v>
      </c>
      <c r="I1871">
        <v>6</v>
      </c>
      <c r="J1871">
        <v>2020</v>
      </c>
      <c r="K1871">
        <v>0</v>
      </c>
      <c r="L1871" s="1" t="s">
        <v>14</v>
      </c>
    </row>
    <row r="1872" spans="1:12" x14ac:dyDescent="0.45">
      <c r="A1872" s="1" t="s">
        <v>7</v>
      </c>
      <c r="B1872">
        <v>2019</v>
      </c>
      <c r="C1872">
        <v>8</v>
      </c>
      <c r="D1872">
        <v>43566.94</v>
      </c>
      <c r="E1872">
        <v>3945</v>
      </c>
      <c r="F1872">
        <v>0</v>
      </c>
      <c r="G1872" s="2">
        <v>43555</v>
      </c>
      <c r="H1872">
        <v>13</v>
      </c>
      <c r="I1872">
        <v>3</v>
      </c>
      <c r="J1872">
        <v>2019</v>
      </c>
      <c r="K1872">
        <v>0</v>
      </c>
      <c r="L1872" s="1" t="s">
        <v>6</v>
      </c>
    </row>
    <row r="1873" spans="1:12" x14ac:dyDescent="0.45">
      <c r="A1873" s="1" t="s">
        <v>5</v>
      </c>
      <c r="B1873">
        <v>2019</v>
      </c>
      <c r="C1873">
        <v>7</v>
      </c>
      <c r="D1873">
        <v>4330.04</v>
      </c>
      <c r="E1873">
        <v>131</v>
      </c>
      <c r="F1873">
        <v>0</v>
      </c>
      <c r="G1873" s="2">
        <v>43548</v>
      </c>
      <c r="H1873">
        <v>12</v>
      </c>
      <c r="I1873">
        <v>3</v>
      </c>
      <c r="J1873">
        <v>2019</v>
      </c>
      <c r="K1873">
        <v>0</v>
      </c>
      <c r="L1873" s="1" t="s">
        <v>4</v>
      </c>
    </row>
    <row r="1874" spans="1:12" x14ac:dyDescent="0.45">
      <c r="A1874" s="1" t="s">
        <v>3</v>
      </c>
      <c r="B1874">
        <v>2019</v>
      </c>
      <c r="C1874">
        <v>46</v>
      </c>
      <c r="D1874">
        <v>0</v>
      </c>
      <c r="E1874">
        <v>0</v>
      </c>
      <c r="F1874">
        <v>0</v>
      </c>
      <c r="G1874" s="2">
        <v>43821</v>
      </c>
      <c r="H1874">
        <v>51</v>
      </c>
      <c r="I1874">
        <v>12</v>
      </c>
      <c r="J1874">
        <v>2019</v>
      </c>
      <c r="K1874">
        <v>0</v>
      </c>
      <c r="L1874" s="1" t="s">
        <v>2</v>
      </c>
    </row>
    <row r="1875" spans="1:12" x14ac:dyDescent="0.45">
      <c r="A1875" s="1" t="s">
        <v>72</v>
      </c>
      <c r="B1875">
        <v>2020</v>
      </c>
      <c r="C1875">
        <v>33</v>
      </c>
      <c r="D1875">
        <v>-44.98</v>
      </c>
      <c r="E1875">
        <v>-1</v>
      </c>
      <c r="F1875">
        <v>0</v>
      </c>
      <c r="G1875" s="2">
        <v>44094</v>
      </c>
      <c r="H1875">
        <v>38</v>
      </c>
      <c r="I1875">
        <v>9</v>
      </c>
      <c r="J1875">
        <v>2020</v>
      </c>
      <c r="K1875">
        <v>0</v>
      </c>
      <c r="L1875" s="1"/>
    </row>
    <row r="1876" spans="1:12" x14ac:dyDescent="0.45">
      <c r="A1876" s="1" t="s">
        <v>29</v>
      </c>
      <c r="B1876">
        <v>2018</v>
      </c>
      <c r="C1876">
        <v>33</v>
      </c>
      <c r="D1876">
        <v>1148.6300000000001</v>
      </c>
      <c r="E1876">
        <v>16</v>
      </c>
      <c r="F1876">
        <v>0</v>
      </c>
      <c r="G1876" s="2">
        <v>43359</v>
      </c>
      <c r="H1876">
        <v>37</v>
      </c>
      <c r="I1876">
        <v>9</v>
      </c>
      <c r="J1876">
        <v>2018</v>
      </c>
      <c r="K1876">
        <v>0</v>
      </c>
      <c r="L1876" s="1" t="s">
        <v>28</v>
      </c>
    </row>
    <row r="1877" spans="1:12" x14ac:dyDescent="0.45">
      <c r="A1877" s="1" t="s">
        <v>39</v>
      </c>
      <c r="B1877">
        <v>2019</v>
      </c>
      <c r="C1877">
        <v>4</v>
      </c>
      <c r="D1877">
        <v>122.38</v>
      </c>
      <c r="E1877">
        <v>1</v>
      </c>
      <c r="F1877">
        <v>0</v>
      </c>
      <c r="G1877" s="2">
        <v>43527</v>
      </c>
      <c r="H1877">
        <v>9</v>
      </c>
      <c r="I1877">
        <v>2</v>
      </c>
      <c r="J1877">
        <v>2019</v>
      </c>
      <c r="K1877">
        <v>0</v>
      </c>
      <c r="L1877" s="1" t="s">
        <v>38</v>
      </c>
    </row>
    <row r="1878" spans="1:12" x14ac:dyDescent="0.45">
      <c r="A1878" s="1" t="s">
        <v>21</v>
      </c>
      <c r="B1878">
        <v>2019</v>
      </c>
      <c r="C1878">
        <v>41</v>
      </c>
      <c r="D1878">
        <v>9058380.0299999993</v>
      </c>
      <c r="E1878">
        <v>1238459</v>
      </c>
      <c r="F1878">
        <v>0</v>
      </c>
      <c r="G1878" s="2">
        <v>43786</v>
      </c>
      <c r="H1878">
        <v>46</v>
      </c>
      <c r="I1878">
        <v>11</v>
      </c>
      <c r="J1878">
        <v>2019</v>
      </c>
      <c r="K1878">
        <v>0</v>
      </c>
      <c r="L1878" s="1" t="s">
        <v>20</v>
      </c>
    </row>
    <row r="1879" spans="1:12" x14ac:dyDescent="0.45">
      <c r="A1879" s="1" t="s">
        <v>49</v>
      </c>
      <c r="B1879">
        <v>2019</v>
      </c>
      <c r="C1879">
        <v>23</v>
      </c>
      <c r="D1879">
        <v>3123556.92</v>
      </c>
      <c r="E1879">
        <v>847943</v>
      </c>
      <c r="F1879">
        <v>0</v>
      </c>
      <c r="G1879" s="2">
        <v>43660</v>
      </c>
      <c r="H1879">
        <v>28</v>
      </c>
      <c r="I1879">
        <v>7</v>
      </c>
      <c r="J1879">
        <v>2019</v>
      </c>
      <c r="K1879">
        <v>0</v>
      </c>
      <c r="L1879" s="1" t="s">
        <v>48</v>
      </c>
    </row>
    <row r="1880" spans="1:12" x14ac:dyDescent="0.45">
      <c r="A1880" s="1" t="s">
        <v>31</v>
      </c>
      <c r="B1880">
        <v>2019</v>
      </c>
      <c r="C1880">
        <v>30</v>
      </c>
      <c r="D1880">
        <v>169061.73</v>
      </c>
      <c r="E1880">
        <v>60980</v>
      </c>
      <c r="F1880">
        <v>0</v>
      </c>
      <c r="G1880" s="2">
        <v>43709</v>
      </c>
      <c r="H1880">
        <v>35</v>
      </c>
      <c r="I1880">
        <v>8</v>
      </c>
      <c r="J1880">
        <v>2019</v>
      </c>
      <c r="K1880">
        <v>0</v>
      </c>
      <c r="L1880" s="1" t="s">
        <v>30</v>
      </c>
    </row>
    <row r="1881" spans="1:12" x14ac:dyDescent="0.45">
      <c r="A1881" s="1" t="s">
        <v>47</v>
      </c>
      <c r="B1881">
        <v>2019</v>
      </c>
      <c r="C1881">
        <v>20</v>
      </c>
      <c r="D1881">
        <v>3022862.31</v>
      </c>
      <c r="E1881">
        <v>701628</v>
      </c>
      <c r="F1881">
        <v>0</v>
      </c>
      <c r="G1881" s="2">
        <v>43639</v>
      </c>
      <c r="H1881">
        <v>25</v>
      </c>
      <c r="I1881">
        <v>6</v>
      </c>
      <c r="J1881">
        <v>2019</v>
      </c>
      <c r="K1881">
        <v>0</v>
      </c>
      <c r="L1881" s="1" t="s">
        <v>46</v>
      </c>
    </row>
    <row r="1882" spans="1:12" x14ac:dyDescent="0.45">
      <c r="A1882" s="1" t="s">
        <v>41</v>
      </c>
      <c r="B1882">
        <v>2020</v>
      </c>
      <c r="C1882">
        <v>28</v>
      </c>
      <c r="D1882">
        <v>1194270.54</v>
      </c>
      <c r="E1882">
        <v>369823</v>
      </c>
      <c r="F1882">
        <v>0</v>
      </c>
      <c r="G1882" s="2">
        <v>44059</v>
      </c>
      <c r="H1882">
        <v>33</v>
      </c>
      <c r="I1882">
        <v>8</v>
      </c>
      <c r="J1882">
        <v>2020</v>
      </c>
      <c r="K1882">
        <v>0</v>
      </c>
      <c r="L1882" s="1" t="s">
        <v>40</v>
      </c>
    </row>
    <row r="1883" spans="1:12" x14ac:dyDescent="0.45">
      <c r="A1883" s="1" t="s">
        <v>41</v>
      </c>
      <c r="B1883">
        <v>2018</v>
      </c>
      <c r="C1883">
        <v>33</v>
      </c>
      <c r="D1883">
        <v>821701.09</v>
      </c>
      <c r="E1883">
        <v>267399</v>
      </c>
      <c r="F1883">
        <v>0</v>
      </c>
      <c r="G1883" s="2">
        <v>43359</v>
      </c>
      <c r="H1883">
        <v>37</v>
      </c>
      <c r="I1883">
        <v>9</v>
      </c>
      <c r="J1883">
        <v>2018</v>
      </c>
      <c r="K1883">
        <v>0</v>
      </c>
      <c r="L1883" s="1" t="s">
        <v>40</v>
      </c>
    </row>
    <row r="1884" spans="1:12" x14ac:dyDescent="0.45">
      <c r="A1884" s="1" t="s">
        <v>31</v>
      </c>
      <c r="B1884">
        <v>2018</v>
      </c>
      <c r="C1884">
        <v>41</v>
      </c>
      <c r="D1884">
        <v>153306.81</v>
      </c>
      <c r="E1884">
        <v>39035</v>
      </c>
      <c r="F1884">
        <v>0</v>
      </c>
      <c r="G1884" s="2">
        <v>43415</v>
      </c>
      <c r="H1884">
        <v>45</v>
      </c>
      <c r="I1884">
        <v>11</v>
      </c>
      <c r="J1884">
        <v>2018</v>
      </c>
      <c r="K1884">
        <v>0</v>
      </c>
      <c r="L1884" s="1" t="s">
        <v>30</v>
      </c>
    </row>
    <row r="1885" spans="1:12" x14ac:dyDescent="0.45">
      <c r="A1885" s="1" t="s">
        <v>39</v>
      </c>
      <c r="B1885">
        <v>2017</v>
      </c>
      <c r="C1885">
        <v>50</v>
      </c>
      <c r="D1885">
        <v>227.01</v>
      </c>
      <c r="E1885">
        <v>10</v>
      </c>
      <c r="F1885">
        <v>0</v>
      </c>
      <c r="G1885" s="2">
        <v>43114</v>
      </c>
      <c r="H1885">
        <v>2</v>
      </c>
      <c r="I1885">
        <v>1</v>
      </c>
      <c r="J1885">
        <v>2018</v>
      </c>
      <c r="K1885">
        <v>1</v>
      </c>
      <c r="L1885" s="1" t="s">
        <v>38</v>
      </c>
    </row>
    <row r="1886" spans="1:12" x14ac:dyDescent="0.45">
      <c r="A1886" s="1" t="s">
        <v>72</v>
      </c>
      <c r="B1886">
        <v>2020</v>
      </c>
      <c r="C1886">
        <v>36</v>
      </c>
      <c r="D1886">
        <v>182.96</v>
      </c>
      <c r="E1886">
        <v>4</v>
      </c>
      <c r="F1886">
        <v>0</v>
      </c>
      <c r="G1886" s="2">
        <v>44115</v>
      </c>
      <c r="H1886">
        <v>41</v>
      </c>
      <c r="I1886">
        <v>10</v>
      </c>
      <c r="J1886">
        <v>2020</v>
      </c>
      <c r="K1886">
        <v>0</v>
      </c>
      <c r="L1886" s="1"/>
    </row>
    <row r="1887" spans="1:12" x14ac:dyDescent="0.45">
      <c r="A1887" s="1" t="s">
        <v>29</v>
      </c>
      <c r="B1887">
        <v>2020</v>
      </c>
      <c r="C1887">
        <v>32</v>
      </c>
      <c r="D1887">
        <v>12581.53</v>
      </c>
      <c r="E1887">
        <v>167</v>
      </c>
      <c r="F1887">
        <v>0</v>
      </c>
      <c r="G1887" s="2">
        <v>44087</v>
      </c>
      <c r="H1887">
        <v>37</v>
      </c>
      <c r="I1887">
        <v>9</v>
      </c>
      <c r="J1887">
        <v>2020</v>
      </c>
      <c r="K1887">
        <v>0</v>
      </c>
      <c r="L1887" s="1" t="s">
        <v>28</v>
      </c>
    </row>
    <row r="1888" spans="1:12" x14ac:dyDescent="0.45">
      <c r="A1888" s="1" t="s">
        <v>29</v>
      </c>
      <c r="B1888">
        <v>2020</v>
      </c>
      <c r="C1888">
        <v>21</v>
      </c>
      <c r="D1888">
        <v>37205.56</v>
      </c>
      <c r="E1888">
        <v>603</v>
      </c>
      <c r="F1888">
        <v>0</v>
      </c>
      <c r="G1888" s="2">
        <v>44010</v>
      </c>
      <c r="H1888">
        <v>26</v>
      </c>
      <c r="I1888">
        <v>6</v>
      </c>
      <c r="J1888">
        <v>2020</v>
      </c>
      <c r="K1888">
        <v>0</v>
      </c>
      <c r="L1888" s="1" t="s">
        <v>28</v>
      </c>
    </row>
    <row r="1889" spans="1:12" x14ac:dyDescent="0.45">
      <c r="A1889" s="1" t="s">
        <v>39</v>
      </c>
      <c r="B1889">
        <v>2017</v>
      </c>
      <c r="C1889">
        <v>51</v>
      </c>
      <c r="D1889">
        <v>136.41999999999999</v>
      </c>
      <c r="E1889">
        <v>8</v>
      </c>
      <c r="F1889">
        <v>0</v>
      </c>
      <c r="G1889" s="2">
        <v>43121</v>
      </c>
      <c r="H1889">
        <v>3</v>
      </c>
      <c r="I1889">
        <v>1</v>
      </c>
      <c r="J1889">
        <v>2018</v>
      </c>
      <c r="K1889">
        <v>1</v>
      </c>
      <c r="L1889" s="1" t="s">
        <v>38</v>
      </c>
    </row>
    <row r="1890" spans="1:12" x14ac:dyDescent="0.45">
      <c r="A1890" s="1" t="s">
        <v>39</v>
      </c>
      <c r="B1890">
        <v>2020</v>
      </c>
      <c r="C1890">
        <v>4</v>
      </c>
      <c r="D1890">
        <v>0</v>
      </c>
      <c r="E1890">
        <v>0</v>
      </c>
      <c r="F1890">
        <v>0</v>
      </c>
      <c r="G1890" s="2">
        <v>43891</v>
      </c>
      <c r="H1890">
        <v>9</v>
      </c>
      <c r="I1890">
        <v>2</v>
      </c>
      <c r="J1890">
        <v>2020</v>
      </c>
      <c r="K1890">
        <v>0</v>
      </c>
      <c r="L1890" s="1" t="s">
        <v>38</v>
      </c>
    </row>
    <row r="1891" spans="1:12" x14ac:dyDescent="0.45">
      <c r="A1891" s="1" t="s">
        <v>31</v>
      </c>
      <c r="B1891">
        <v>2020</v>
      </c>
      <c r="C1891">
        <v>51</v>
      </c>
      <c r="D1891">
        <v>396676.24</v>
      </c>
      <c r="E1891">
        <v>75420</v>
      </c>
      <c r="F1891">
        <v>577157</v>
      </c>
      <c r="G1891" s="2">
        <v>44220</v>
      </c>
      <c r="H1891">
        <v>4</v>
      </c>
      <c r="I1891">
        <v>1</v>
      </c>
      <c r="J1891">
        <v>2021</v>
      </c>
      <c r="K1891">
        <v>1</v>
      </c>
      <c r="L1891" s="1" t="s">
        <v>30</v>
      </c>
    </row>
    <row r="1892" spans="1:12" x14ac:dyDescent="0.45">
      <c r="A1892" s="1" t="s">
        <v>47</v>
      </c>
      <c r="B1892">
        <v>2019</v>
      </c>
      <c r="C1892">
        <v>14</v>
      </c>
      <c r="D1892">
        <v>2683662.37</v>
      </c>
      <c r="E1892">
        <v>614482</v>
      </c>
      <c r="F1892">
        <v>0</v>
      </c>
      <c r="G1892" s="2">
        <v>43597</v>
      </c>
      <c r="H1892">
        <v>19</v>
      </c>
      <c r="I1892">
        <v>5</v>
      </c>
      <c r="J1892">
        <v>2019</v>
      </c>
      <c r="K1892">
        <v>0</v>
      </c>
      <c r="L1892" s="1" t="s">
        <v>46</v>
      </c>
    </row>
    <row r="1893" spans="1:12" x14ac:dyDescent="0.45">
      <c r="A1893" s="1" t="s">
        <v>21</v>
      </c>
      <c r="B1893">
        <v>2020</v>
      </c>
      <c r="C1893">
        <v>43</v>
      </c>
      <c r="D1893">
        <v>12343739.42</v>
      </c>
      <c r="E1893">
        <v>1325190</v>
      </c>
      <c r="F1893">
        <v>0</v>
      </c>
      <c r="G1893" s="2">
        <v>44164</v>
      </c>
      <c r="H1893">
        <v>48</v>
      </c>
      <c r="I1893">
        <v>11</v>
      </c>
      <c r="J1893">
        <v>2020</v>
      </c>
      <c r="K1893">
        <v>0</v>
      </c>
      <c r="L1893" s="1" t="s">
        <v>20</v>
      </c>
    </row>
    <row r="1894" spans="1:12" x14ac:dyDescent="0.45">
      <c r="A1894" s="1" t="s">
        <v>31</v>
      </c>
      <c r="B1894">
        <v>2019</v>
      </c>
      <c r="C1894">
        <v>22</v>
      </c>
      <c r="D1894">
        <v>165152.24</v>
      </c>
      <c r="E1894">
        <v>55947</v>
      </c>
      <c r="F1894">
        <v>0</v>
      </c>
      <c r="G1894" s="2">
        <v>43653</v>
      </c>
      <c r="H1894">
        <v>27</v>
      </c>
      <c r="I1894">
        <v>7</v>
      </c>
      <c r="J1894">
        <v>2019</v>
      </c>
      <c r="K1894">
        <v>0</v>
      </c>
      <c r="L1894" s="1" t="s">
        <v>30</v>
      </c>
    </row>
    <row r="1895" spans="1:12" x14ac:dyDescent="0.45">
      <c r="A1895" s="1" t="s">
        <v>37</v>
      </c>
      <c r="B1895">
        <v>2020</v>
      </c>
      <c r="C1895">
        <v>30</v>
      </c>
      <c r="D1895">
        <v>35480.36</v>
      </c>
      <c r="E1895">
        <v>6698</v>
      </c>
      <c r="F1895">
        <v>0</v>
      </c>
      <c r="G1895" s="2">
        <v>44073</v>
      </c>
      <c r="H1895">
        <v>35</v>
      </c>
      <c r="I1895">
        <v>8</v>
      </c>
      <c r="J1895">
        <v>2020</v>
      </c>
      <c r="K1895">
        <v>0</v>
      </c>
      <c r="L1895" s="1" t="s">
        <v>36</v>
      </c>
    </row>
    <row r="1896" spans="1:12" x14ac:dyDescent="0.45">
      <c r="A1896" s="1" t="s">
        <v>37</v>
      </c>
      <c r="B1896">
        <v>2018</v>
      </c>
      <c r="C1896">
        <v>16</v>
      </c>
      <c r="D1896">
        <v>15955.9</v>
      </c>
      <c r="E1896">
        <v>5407</v>
      </c>
      <c r="F1896">
        <v>0</v>
      </c>
      <c r="G1896" s="2">
        <v>43240</v>
      </c>
      <c r="H1896">
        <v>20</v>
      </c>
      <c r="I1896">
        <v>5</v>
      </c>
      <c r="J1896">
        <v>2018</v>
      </c>
      <c r="K1896">
        <v>0</v>
      </c>
      <c r="L1896" s="1" t="s">
        <v>36</v>
      </c>
    </row>
    <row r="1897" spans="1:12" x14ac:dyDescent="0.45">
      <c r="A1897" s="1" t="s">
        <v>19</v>
      </c>
      <c r="B1897">
        <v>2020</v>
      </c>
      <c r="C1897">
        <v>38</v>
      </c>
      <c r="D1897">
        <v>17796.57</v>
      </c>
      <c r="E1897">
        <v>714</v>
      </c>
      <c r="F1897">
        <v>0</v>
      </c>
      <c r="G1897" s="2">
        <v>44129</v>
      </c>
      <c r="H1897">
        <v>43</v>
      </c>
      <c r="I1897">
        <v>10</v>
      </c>
      <c r="J1897">
        <v>2020</v>
      </c>
      <c r="K1897">
        <v>0</v>
      </c>
      <c r="L1897" s="1" t="s">
        <v>18</v>
      </c>
    </row>
    <row r="1898" spans="1:12" x14ac:dyDescent="0.45">
      <c r="A1898" s="1" t="s">
        <v>53</v>
      </c>
      <c r="B1898">
        <v>2020</v>
      </c>
      <c r="C1898">
        <v>34</v>
      </c>
      <c r="D1898">
        <v>5589.46</v>
      </c>
      <c r="E1898">
        <v>70</v>
      </c>
      <c r="F1898">
        <v>0</v>
      </c>
      <c r="G1898" s="2">
        <v>44101</v>
      </c>
      <c r="H1898">
        <v>39</v>
      </c>
      <c r="I1898">
        <v>9</v>
      </c>
      <c r="J1898">
        <v>2020</v>
      </c>
      <c r="K1898">
        <v>0</v>
      </c>
      <c r="L1898" s="1" t="s">
        <v>52</v>
      </c>
    </row>
    <row r="1899" spans="1:12" x14ac:dyDescent="0.45">
      <c r="A1899" s="1" t="s">
        <v>53</v>
      </c>
      <c r="B1899">
        <v>2020</v>
      </c>
      <c r="C1899">
        <v>15</v>
      </c>
      <c r="D1899">
        <v>1212.1099999999999</v>
      </c>
      <c r="E1899">
        <v>12</v>
      </c>
      <c r="F1899">
        <v>0</v>
      </c>
      <c r="G1899" s="2">
        <v>43968</v>
      </c>
      <c r="H1899">
        <v>20</v>
      </c>
      <c r="I1899">
        <v>5</v>
      </c>
      <c r="J1899">
        <v>2020</v>
      </c>
      <c r="K1899">
        <v>0</v>
      </c>
      <c r="L1899" s="1" t="s">
        <v>52</v>
      </c>
    </row>
    <row r="1900" spans="1:12" x14ac:dyDescent="0.45">
      <c r="A1900" s="1" t="s">
        <v>5</v>
      </c>
      <c r="B1900">
        <v>2018</v>
      </c>
      <c r="C1900">
        <v>50</v>
      </c>
      <c r="D1900">
        <v>4805.7299999999996</v>
      </c>
      <c r="E1900">
        <v>160</v>
      </c>
      <c r="F1900">
        <v>0</v>
      </c>
      <c r="G1900" s="2">
        <v>43478</v>
      </c>
      <c r="H1900">
        <v>2</v>
      </c>
      <c r="I1900">
        <v>1</v>
      </c>
      <c r="J1900">
        <v>2019</v>
      </c>
      <c r="K1900">
        <v>1</v>
      </c>
      <c r="L1900" s="1" t="s">
        <v>4</v>
      </c>
    </row>
    <row r="1901" spans="1:12" x14ac:dyDescent="0.45">
      <c r="A1901" s="1" t="s">
        <v>9</v>
      </c>
      <c r="B1901">
        <v>2018</v>
      </c>
      <c r="C1901">
        <v>21</v>
      </c>
      <c r="D1901">
        <v>0.01</v>
      </c>
      <c r="E1901">
        <v>1</v>
      </c>
      <c r="F1901">
        <v>0</v>
      </c>
      <c r="G1901" s="2">
        <v>43275</v>
      </c>
      <c r="H1901">
        <v>25</v>
      </c>
      <c r="I1901">
        <v>6</v>
      </c>
      <c r="J1901">
        <v>2018</v>
      </c>
      <c r="K1901">
        <v>0</v>
      </c>
      <c r="L1901" s="1" t="s">
        <v>8</v>
      </c>
    </row>
    <row r="1902" spans="1:12" x14ac:dyDescent="0.45">
      <c r="A1902" s="1" t="s">
        <v>51</v>
      </c>
      <c r="B1902">
        <v>2019</v>
      </c>
      <c r="C1902">
        <v>48</v>
      </c>
      <c r="D1902">
        <v>162189.60999999999</v>
      </c>
      <c r="E1902">
        <v>32202</v>
      </c>
      <c r="F1902">
        <v>0</v>
      </c>
      <c r="G1902" s="2">
        <v>43835</v>
      </c>
      <c r="H1902">
        <v>1</v>
      </c>
      <c r="I1902">
        <v>1</v>
      </c>
      <c r="J1902">
        <v>2020</v>
      </c>
      <c r="K1902">
        <v>1</v>
      </c>
      <c r="L1902" s="1" t="s">
        <v>50</v>
      </c>
    </row>
    <row r="1903" spans="1:12" x14ac:dyDescent="0.45">
      <c r="A1903" s="1" t="s">
        <v>3</v>
      </c>
      <c r="B1903">
        <v>2019</v>
      </c>
      <c r="C1903">
        <v>7</v>
      </c>
      <c r="D1903">
        <v>661.44</v>
      </c>
      <c r="E1903">
        <v>8</v>
      </c>
      <c r="F1903">
        <v>0</v>
      </c>
      <c r="G1903" s="2">
        <v>43548</v>
      </c>
      <c r="H1903">
        <v>12</v>
      </c>
      <c r="I1903">
        <v>3</v>
      </c>
      <c r="J1903">
        <v>2019</v>
      </c>
      <c r="K1903">
        <v>0</v>
      </c>
      <c r="L1903" s="1" t="s">
        <v>2</v>
      </c>
    </row>
    <row r="1904" spans="1:12" x14ac:dyDescent="0.45">
      <c r="A1904" s="1" t="s">
        <v>29</v>
      </c>
      <c r="B1904">
        <v>2018</v>
      </c>
      <c r="C1904">
        <v>44</v>
      </c>
      <c r="D1904">
        <v>1008.54</v>
      </c>
      <c r="E1904">
        <v>19</v>
      </c>
      <c r="F1904">
        <v>0</v>
      </c>
      <c r="G1904" s="2">
        <v>43436</v>
      </c>
      <c r="H1904">
        <v>48</v>
      </c>
      <c r="I1904">
        <v>11</v>
      </c>
      <c r="J1904">
        <v>2018</v>
      </c>
      <c r="K1904">
        <v>0</v>
      </c>
      <c r="L1904" s="1" t="s">
        <v>28</v>
      </c>
    </row>
    <row r="1905" spans="1:12" x14ac:dyDescent="0.45">
      <c r="A1905" s="1" t="s">
        <v>25</v>
      </c>
      <c r="B1905">
        <v>2019</v>
      </c>
      <c r="C1905">
        <v>26</v>
      </c>
      <c r="D1905">
        <v>74351.05</v>
      </c>
      <c r="E1905">
        <v>816</v>
      </c>
      <c r="F1905">
        <v>0</v>
      </c>
      <c r="G1905" s="2">
        <v>43681</v>
      </c>
      <c r="H1905">
        <v>31</v>
      </c>
      <c r="I1905">
        <v>7</v>
      </c>
      <c r="J1905">
        <v>2019</v>
      </c>
      <c r="K1905">
        <v>0</v>
      </c>
      <c r="L1905" s="1" t="s">
        <v>24</v>
      </c>
    </row>
    <row r="1906" spans="1:12" x14ac:dyDescent="0.45">
      <c r="A1906" s="1" t="s">
        <v>21</v>
      </c>
      <c r="B1906">
        <v>2020</v>
      </c>
      <c r="C1906">
        <v>23</v>
      </c>
      <c r="D1906">
        <v>22804667.379999999</v>
      </c>
      <c r="E1906">
        <v>2297550</v>
      </c>
      <c r="F1906">
        <v>0</v>
      </c>
      <c r="G1906" s="2">
        <v>44024</v>
      </c>
      <c r="H1906">
        <v>28</v>
      </c>
      <c r="I1906">
        <v>7</v>
      </c>
      <c r="J1906">
        <v>2020</v>
      </c>
      <c r="K1906">
        <v>0</v>
      </c>
      <c r="L1906" s="1" t="s">
        <v>20</v>
      </c>
    </row>
    <row r="1907" spans="1:12" x14ac:dyDescent="0.45">
      <c r="A1907" s="1" t="s">
        <v>41</v>
      </c>
      <c r="B1907">
        <v>2019</v>
      </c>
      <c r="C1907">
        <v>19</v>
      </c>
      <c r="D1907">
        <v>816218.49</v>
      </c>
      <c r="E1907">
        <v>264883</v>
      </c>
      <c r="F1907">
        <v>0</v>
      </c>
      <c r="G1907" s="2">
        <v>43632</v>
      </c>
      <c r="H1907">
        <v>24</v>
      </c>
      <c r="I1907">
        <v>6</v>
      </c>
      <c r="J1907">
        <v>2019</v>
      </c>
      <c r="K1907">
        <v>0</v>
      </c>
      <c r="L1907" s="1" t="s">
        <v>40</v>
      </c>
    </row>
    <row r="1908" spans="1:12" x14ac:dyDescent="0.45">
      <c r="A1908" s="1" t="s">
        <v>31</v>
      </c>
      <c r="B1908">
        <v>2020</v>
      </c>
      <c r="C1908">
        <v>39</v>
      </c>
      <c r="D1908">
        <v>347287.27</v>
      </c>
      <c r="E1908">
        <v>73219</v>
      </c>
      <c r="F1908">
        <v>0</v>
      </c>
      <c r="G1908" s="2">
        <v>44136</v>
      </c>
      <c r="H1908">
        <v>44</v>
      </c>
      <c r="I1908">
        <v>10</v>
      </c>
      <c r="J1908">
        <v>2020</v>
      </c>
      <c r="K1908">
        <v>0</v>
      </c>
      <c r="L1908" s="1" t="s">
        <v>30</v>
      </c>
    </row>
    <row r="1909" spans="1:12" x14ac:dyDescent="0.45">
      <c r="A1909" s="1" t="s">
        <v>41</v>
      </c>
      <c r="B1909">
        <v>2019</v>
      </c>
      <c r="C1909">
        <v>44</v>
      </c>
      <c r="D1909">
        <v>896977.75</v>
      </c>
      <c r="E1909">
        <v>274692</v>
      </c>
      <c r="F1909">
        <v>0</v>
      </c>
      <c r="G1909" s="2">
        <v>43807</v>
      </c>
      <c r="H1909">
        <v>49</v>
      </c>
      <c r="I1909">
        <v>12</v>
      </c>
      <c r="J1909">
        <v>2019</v>
      </c>
      <c r="K1909">
        <v>0</v>
      </c>
      <c r="L1909" s="1" t="s">
        <v>40</v>
      </c>
    </row>
    <row r="1910" spans="1:12" x14ac:dyDescent="0.45">
      <c r="A1910" s="1" t="s">
        <v>19</v>
      </c>
      <c r="B1910">
        <v>2020</v>
      </c>
      <c r="C1910">
        <v>36</v>
      </c>
      <c r="D1910">
        <v>22838.22</v>
      </c>
      <c r="E1910">
        <v>1102</v>
      </c>
      <c r="F1910">
        <v>0</v>
      </c>
      <c r="G1910" s="2">
        <v>44115</v>
      </c>
      <c r="H1910">
        <v>41</v>
      </c>
      <c r="I1910">
        <v>10</v>
      </c>
      <c r="J1910">
        <v>2020</v>
      </c>
      <c r="K1910">
        <v>0</v>
      </c>
      <c r="L1910" s="1" t="s">
        <v>18</v>
      </c>
    </row>
    <row r="1911" spans="1:12" x14ac:dyDescent="0.45">
      <c r="A1911" s="1" t="s">
        <v>15</v>
      </c>
      <c r="B1911">
        <v>2019</v>
      </c>
      <c r="C1911">
        <v>34</v>
      </c>
      <c r="D1911">
        <v>3673.36</v>
      </c>
      <c r="E1911">
        <v>340</v>
      </c>
      <c r="F1911">
        <v>0</v>
      </c>
      <c r="G1911" s="2">
        <v>43737</v>
      </c>
      <c r="H1911">
        <v>39</v>
      </c>
      <c r="I1911">
        <v>9</v>
      </c>
      <c r="J1911">
        <v>2019</v>
      </c>
      <c r="K1911">
        <v>0</v>
      </c>
      <c r="L1911" s="1" t="s">
        <v>14</v>
      </c>
    </row>
    <row r="1912" spans="1:12" x14ac:dyDescent="0.45">
      <c r="A1912" s="1" t="s">
        <v>13</v>
      </c>
      <c r="B1912">
        <v>2018</v>
      </c>
      <c r="C1912">
        <v>25</v>
      </c>
      <c r="D1912">
        <v>9984</v>
      </c>
      <c r="E1912">
        <v>163</v>
      </c>
      <c r="F1912">
        <v>0</v>
      </c>
      <c r="G1912" s="2">
        <v>43303</v>
      </c>
      <c r="H1912">
        <v>29</v>
      </c>
      <c r="I1912">
        <v>7</v>
      </c>
      <c r="J1912">
        <v>2018</v>
      </c>
      <c r="K1912">
        <v>0</v>
      </c>
      <c r="L1912" s="1" t="s">
        <v>12</v>
      </c>
    </row>
    <row r="1913" spans="1:12" x14ac:dyDescent="0.45">
      <c r="A1913" s="1" t="s">
        <v>3</v>
      </c>
      <c r="B1913">
        <v>2019</v>
      </c>
      <c r="C1913">
        <v>11</v>
      </c>
      <c r="D1913">
        <v>909.48</v>
      </c>
      <c r="E1913">
        <v>11</v>
      </c>
      <c r="F1913">
        <v>0</v>
      </c>
      <c r="G1913" s="2">
        <v>43576</v>
      </c>
      <c r="H1913">
        <v>16</v>
      </c>
      <c r="I1913">
        <v>4</v>
      </c>
      <c r="J1913">
        <v>2019</v>
      </c>
      <c r="K1913">
        <v>0</v>
      </c>
      <c r="L1913" s="1" t="s">
        <v>2</v>
      </c>
    </row>
    <row r="1914" spans="1:12" x14ac:dyDescent="0.45">
      <c r="A1914" s="1" t="s">
        <v>17</v>
      </c>
      <c r="B1914">
        <v>2018</v>
      </c>
      <c r="C1914">
        <v>32</v>
      </c>
      <c r="D1914">
        <v>847.56</v>
      </c>
      <c r="E1914">
        <v>3</v>
      </c>
      <c r="F1914">
        <v>0</v>
      </c>
      <c r="G1914" s="2">
        <v>43352</v>
      </c>
      <c r="H1914">
        <v>36</v>
      </c>
      <c r="I1914">
        <v>9</v>
      </c>
      <c r="J1914">
        <v>2018</v>
      </c>
      <c r="K1914">
        <v>0</v>
      </c>
      <c r="L1914" s="1" t="s">
        <v>16</v>
      </c>
    </row>
    <row r="1915" spans="1:12" x14ac:dyDescent="0.45">
      <c r="A1915" s="1" t="s">
        <v>21</v>
      </c>
      <c r="B1915">
        <v>2019</v>
      </c>
      <c r="C1915">
        <v>20</v>
      </c>
      <c r="D1915">
        <v>16621970.74</v>
      </c>
      <c r="E1915">
        <v>2153361</v>
      </c>
      <c r="F1915">
        <v>0</v>
      </c>
      <c r="G1915" s="2">
        <v>43639</v>
      </c>
      <c r="H1915">
        <v>25</v>
      </c>
      <c r="I1915">
        <v>6</v>
      </c>
      <c r="J1915">
        <v>2019</v>
      </c>
      <c r="K1915">
        <v>0</v>
      </c>
      <c r="L1915" s="1" t="s">
        <v>20</v>
      </c>
    </row>
    <row r="1916" spans="1:12" x14ac:dyDescent="0.45">
      <c r="A1916" s="1" t="s">
        <v>21</v>
      </c>
      <c r="B1916">
        <v>2020</v>
      </c>
      <c r="C1916">
        <v>38</v>
      </c>
      <c r="D1916">
        <v>18911804.5</v>
      </c>
      <c r="E1916">
        <v>1597230</v>
      </c>
      <c r="F1916">
        <v>0</v>
      </c>
      <c r="G1916" s="2">
        <v>44129</v>
      </c>
      <c r="H1916">
        <v>43</v>
      </c>
      <c r="I1916">
        <v>10</v>
      </c>
      <c r="J1916">
        <v>2020</v>
      </c>
      <c r="K1916">
        <v>0</v>
      </c>
      <c r="L1916" s="1" t="s">
        <v>20</v>
      </c>
    </row>
    <row r="1917" spans="1:12" x14ac:dyDescent="0.45">
      <c r="A1917" s="1" t="s">
        <v>47</v>
      </c>
      <c r="B1917">
        <v>2017</v>
      </c>
      <c r="C1917">
        <v>52</v>
      </c>
      <c r="D1917">
        <v>948491.93</v>
      </c>
      <c r="E1917">
        <v>234688</v>
      </c>
      <c r="F1917">
        <v>0</v>
      </c>
      <c r="G1917" s="2">
        <v>43128</v>
      </c>
      <c r="H1917">
        <v>4</v>
      </c>
      <c r="I1917">
        <v>1</v>
      </c>
      <c r="J1917">
        <v>2018</v>
      </c>
      <c r="K1917">
        <v>1</v>
      </c>
      <c r="L1917" s="1" t="s">
        <v>46</v>
      </c>
    </row>
    <row r="1918" spans="1:12" x14ac:dyDescent="0.45">
      <c r="A1918" s="1" t="s">
        <v>41</v>
      </c>
      <c r="B1918">
        <v>2019</v>
      </c>
      <c r="C1918">
        <v>9</v>
      </c>
      <c r="D1918">
        <v>928752.88</v>
      </c>
      <c r="E1918">
        <v>283972</v>
      </c>
      <c r="F1918">
        <v>0</v>
      </c>
      <c r="G1918" s="2">
        <v>43562</v>
      </c>
      <c r="H1918">
        <v>14</v>
      </c>
      <c r="I1918">
        <v>4</v>
      </c>
      <c r="J1918">
        <v>2019</v>
      </c>
      <c r="K1918">
        <v>0</v>
      </c>
      <c r="L1918" s="1" t="s">
        <v>40</v>
      </c>
    </row>
    <row r="1919" spans="1:12" x14ac:dyDescent="0.45">
      <c r="A1919" s="1" t="s">
        <v>31</v>
      </c>
      <c r="B1919">
        <v>2018</v>
      </c>
      <c r="C1919">
        <v>45</v>
      </c>
      <c r="D1919">
        <v>127414.31</v>
      </c>
      <c r="E1919">
        <v>40958</v>
      </c>
      <c r="F1919">
        <v>0</v>
      </c>
      <c r="G1919" s="2">
        <v>43443</v>
      </c>
      <c r="H1919">
        <v>49</v>
      </c>
      <c r="I1919">
        <v>12</v>
      </c>
      <c r="J1919">
        <v>2018</v>
      </c>
      <c r="K1919">
        <v>0</v>
      </c>
      <c r="L1919" s="1" t="s">
        <v>30</v>
      </c>
    </row>
    <row r="1920" spans="1:12" x14ac:dyDescent="0.45">
      <c r="A1920" s="1" t="s">
        <v>45</v>
      </c>
      <c r="B1920">
        <v>2018</v>
      </c>
      <c r="C1920">
        <v>35</v>
      </c>
      <c r="D1920">
        <v>19011.09</v>
      </c>
      <c r="E1920">
        <v>6107</v>
      </c>
      <c r="F1920">
        <v>0</v>
      </c>
      <c r="G1920" s="2">
        <v>43373</v>
      </c>
      <c r="H1920">
        <v>39</v>
      </c>
      <c r="I1920">
        <v>9</v>
      </c>
      <c r="J1920">
        <v>2018</v>
      </c>
      <c r="K1920">
        <v>0</v>
      </c>
      <c r="L1920" s="1" t="s">
        <v>44</v>
      </c>
    </row>
    <row r="1921" spans="1:12" x14ac:dyDescent="0.45">
      <c r="A1921" s="1" t="s">
        <v>37</v>
      </c>
      <c r="B1921">
        <v>2018</v>
      </c>
      <c r="C1921">
        <v>15</v>
      </c>
      <c r="D1921">
        <v>17141.23</v>
      </c>
      <c r="E1921">
        <v>5998</v>
      </c>
      <c r="F1921">
        <v>0</v>
      </c>
      <c r="G1921" s="2">
        <v>43233</v>
      </c>
      <c r="H1921">
        <v>19</v>
      </c>
      <c r="I1921">
        <v>5</v>
      </c>
      <c r="J1921">
        <v>2018</v>
      </c>
      <c r="K1921">
        <v>0</v>
      </c>
      <c r="L1921" s="1" t="s">
        <v>36</v>
      </c>
    </row>
    <row r="1922" spans="1:12" x14ac:dyDescent="0.45">
      <c r="A1922" s="1" t="s">
        <v>53</v>
      </c>
      <c r="B1922">
        <v>2019</v>
      </c>
      <c r="C1922">
        <v>42</v>
      </c>
      <c r="D1922">
        <v>-124.99</v>
      </c>
      <c r="E1922">
        <v>0</v>
      </c>
      <c r="F1922">
        <v>0</v>
      </c>
      <c r="G1922" s="2">
        <v>43793</v>
      </c>
      <c r="H1922">
        <v>47</v>
      </c>
      <c r="I1922">
        <v>11</v>
      </c>
      <c r="J1922">
        <v>2019</v>
      </c>
      <c r="K1922">
        <v>0</v>
      </c>
      <c r="L1922" s="1" t="s">
        <v>52</v>
      </c>
    </row>
    <row r="1923" spans="1:12" x14ac:dyDescent="0.45">
      <c r="A1923" s="1" t="s">
        <v>7</v>
      </c>
      <c r="B1923">
        <v>2018</v>
      </c>
      <c r="C1923">
        <v>20</v>
      </c>
      <c r="D1923">
        <v>41956.29</v>
      </c>
      <c r="E1923">
        <v>3974</v>
      </c>
      <c r="F1923">
        <v>0</v>
      </c>
      <c r="G1923" s="2">
        <v>43268</v>
      </c>
      <c r="H1923">
        <v>24</v>
      </c>
      <c r="I1923">
        <v>6</v>
      </c>
      <c r="J1923">
        <v>2018</v>
      </c>
      <c r="K1923">
        <v>0</v>
      </c>
      <c r="L1923" s="1" t="s">
        <v>6</v>
      </c>
    </row>
    <row r="1924" spans="1:12" x14ac:dyDescent="0.45">
      <c r="A1924" s="1" t="s">
        <v>9</v>
      </c>
      <c r="B1924">
        <v>2018</v>
      </c>
      <c r="C1924">
        <v>31</v>
      </c>
      <c r="D1924">
        <v>0</v>
      </c>
      <c r="E1924">
        <v>0</v>
      </c>
      <c r="F1924">
        <v>0</v>
      </c>
      <c r="G1924" s="2">
        <v>43345</v>
      </c>
      <c r="H1924">
        <v>35</v>
      </c>
      <c r="I1924">
        <v>8</v>
      </c>
      <c r="J1924">
        <v>2018</v>
      </c>
      <c r="K1924">
        <v>0</v>
      </c>
      <c r="L1924" s="1" t="s">
        <v>8</v>
      </c>
    </row>
    <row r="1925" spans="1:12" x14ac:dyDescent="0.45">
      <c r="A1925" s="1" t="s">
        <v>27</v>
      </c>
      <c r="B1925">
        <v>2019</v>
      </c>
      <c r="C1925">
        <v>4</v>
      </c>
      <c r="D1925">
        <v>307.51</v>
      </c>
      <c r="E1925">
        <v>59</v>
      </c>
      <c r="F1925">
        <v>0</v>
      </c>
      <c r="G1925" s="2">
        <v>43527</v>
      </c>
      <c r="H1925">
        <v>9</v>
      </c>
      <c r="I1925">
        <v>2</v>
      </c>
      <c r="J1925">
        <v>2019</v>
      </c>
      <c r="K1925">
        <v>0</v>
      </c>
      <c r="L1925" s="1" t="s">
        <v>26</v>
      </c>
    </row>
    <row r="1926" spans="1:12" x14ac:dyDescent="0.45">
      <c r="A1926" s="1" t="s">
        <v>51</v>
      </c>
      <c r="B1926">
        <v>2019</v>
      </c>
      <c r="C1926">
        <v>1</v>
      </c>
      <c r="D1926">
        <v>18419.22</v>
      </c>
      <c r="E1926">
        <v>2500</v>
      </c>
      <c r="F1926">
        <v>0</v>
      </c>
      <c r="G1926" s="2">
        <v>43506</v>
      </c>
      <c r="H1926">
        <v>6</v>
      </c>
      <c r="I1926">
        <v>2</v>
      </c>
      <c r="J1926">
        <v>2019</v>
      </c>
      <c r="K1926">
        <v>1</v>
      </c>
      <c r="L1926" s="1" t="s">
        <v>50</v>
      </c>
    </row>
    <row r="1927" spans="1:12" x14ac:dyDescent="0.45">
      <c r="A1927" s="1" t="s">
        <v>73</v>
      </c>
      <c r="B1927">
        <v>2018</v>
      </c>
      <c r="C1927">
        <v>14</v>
      </c>
      <c r="D1927">
        <v>-90.9</v>
      </c>
      <c r="E1927">
        <v>-1</v>
      </c>
      <c r="F1927">
        <v>0</v>
      </c>
      <c r="G1927" s="2">
        <v>43226</v>
      </c>
      <c r="H1927">
        <v>18</v>
      </c>
      <c r="I1927">
        <v>4</v>
      </c>
      <c r="J1927">
        <v>2018</v>
      </c>
      <c r="K1927">
        <v>0</v>
      </c>
      <c r="L1927" s="1"/>
    </row>
    <row r="1928" spans="1:12" x14ac:dyDescent="0.45">
      <c r="A1928" s="1" t="s">
        <v>25</v>
      </c>
      <c r="B1928">
        <v>2020</v>
      </c>
      <c r="C1928">
        <v>24</v>
      </c>
      <c r="D1928">
        <v>107.7</v>
      </c>
      <c r="E1928">
        <v>3</v>
      </c>
      <c r="F1928">
        <v>0</v>
      </c>
      <c r="G1928" s="2">
        <v>44031</v>
      </c>
      <c r="H1928">
        <v>29</v>
      </c>
      <c r="I1928">
        <v>7</v>
      </c>
      <c r="J1928">
        <v>2020</v>
      </c>
      <c r="K1928">
        <v>0</v>
      </c>
      <c r="L1928" s="1" t="s">
        <v>24</v>
      </c>
    </row>
    <row r="1929" spans="1:12" x14ac:dyDescent="0.45">
      <c r="A1929" s="1" t="s">
        <v>1</v>
      </c>
      <c r="B1929">
        <v>2021</v>
      </c>
      <c r="C1929">
        <v>2</v>
      </c>
      <c r="D1929">
        <v>1968580.7</v>
      </c>
      <c r="E1929">
        <v>145604</v>
      </c>
      <c r="F1929">
        <v>733925</v>
      </c>
      <c r="G1929" s="2">
        <v>44241</v>
      </c>
      <c r="H1929">
        <v>7</v>
      </c>
      <c r="I1929">
        <v>2</v>
      </c>
      <c r="J1929">
        <v>2021</v>
      </c>
      <c r="K1929">
        <v>1</v>
      </c>
      <c r="L1929" s="1" t="s">
        <v>0</v>
      </c>
    </row>
    <row r="1930" spans="1:12" x14ac:dyDescent="0.45">
      <c r="A1930" s="1" t="s">
        <v>21</v>
      </c>
      <c r="B1930">
        <v>2018</v>
      </c>
      <c r="C1930">
        <v>7</v>
      </c>
      <c r="D1930">
        <v>12368742.48</v>
      </c>
      <c r="E1930">
        <v>1545097</v>
      </c>
      <c r="F1930">
        <v>0</v>
      </c>
      <c r="G1930" s="2">
        <v>43177</v>
      </c>
      <c r="H1930">
        <v>11</v>
      </c>
      <c r="I1930">
        <v>3</v>
      </c>
      <c r="J1930">
        <v>2018</v>
      </c>
      <c r="K1930">
        <v>0</v>
      </c>
      <c r="L1930" s="1" t="s">
        <v>20</v>
      </c>
    </row>
    <row r="1931" spans="1:12" x14ac:dyDescent="0.45">
      <c r="A1931" s="1" t="s">
        <v>41</v>
      </c>
      <c r="B1931">
        <v>2018</v>
      </c>
      <c r="C1931">
        <v>42</v>
      </c>
      <c r="D1931">
        <v>890973.04</v>
      </c>
      <c r="E1931">
        <v>267831</v>
      </c>
      <c r="F1931">
        <v>0</v>
      </c>
      <c r="G1931" s="2">
        <v>43422</v>
      </c>
      <c r="H1931">
        <v>46</v>
      </c>
      <c r="I1931">
        <v>11</v>
      </c>
      <c r="J1931">
        <v>2018</v>
      </c>
      <c r="K1931">
        <v>0</v>
      </c>
      <c r="L1931" s="1" t="s">
        <v>40</v>
      </c>
    </row>
    <row r="1932" spans="1:12" x14ac:dyDescent="0.45">
      <c r="A1932" s="1" t="s">
        <v>45</v>
      </c>
      <c r="B1932">
        <v>2019</v>
      </c>
      <c r="C1932">
        <v>14</v>
      </c>
      <c r="D1932">
        <v>6239.16</v>
      </c>
      <c r="E1932">
        <v>1519</v>
      </c>
      <c r="F1932">
        <v>0</v>
      </c>
      <c r="G1932" s="2">
        <v>43597</v>
      </c>
      <c r="H1932">
        <v>19</v>
      </c>
      <c r="I1932">
        <v>5</v>
      </c>
      <c r="J1932">
        <v>2019</v>
      </c>
      <c r="K1932">
        <v>0</v>
      </c>
      <c r="L1932" s="1" t="s">
        <v>44</v>
      </c>
    </row>
    <row r="1933" spans="1:12" x14ac:dyDescent="0.45">
      <c r="A1933" s="1" t="s">
        <v>1</v>
      </c>
      <c r="B1933">
        <v>2018</v>
      </c>
      <c r="C1933">
        <v>40</v>
      </c>
      <c r="D1933">
        <v>1452567.69</v>
      </c>
      <c r="E1933">
        <v>119911</v>
      </c>
      <c r="F1933">
        <v>0</v>
      </c>
      <c r="G1933" s="2">
        <v>43408</v>
      </c>
      <c r="H1933">
        <v>44</v>
      </c>
      <c r="I1933">
        <v>10</v>
      </c>
      <c r="J1933">
        <v>2018</v>
      </c>
      <c r="K1933">
        <v>0</v>
      </c>
      <c r="L1933" s="1" t="s">
        <v>0</v>
      </c>
    </row>
    <row r="1934" spans="1:12" x14ac:dyDescent="0.45">
      <c r="A1934" s="1" t="s">
        <v>15</v>
      </c>
      <c r="B1934">
        <v>2020</v>
      </c>
      <c r="C1934">
        <v>16</v>
      </c>
      <c r="D1934">
        <v>971.8</v>
      </c>
      <c r="E1934">
        <v>226</v>
      </c>
      <c r="F1934">
        <v>0</v>
      </c>
      <c r="G1934" s="2">
        <v>43975</v>
      </c>
      <c r="H1934">
        <v>21</v>
      </c>
      <c r="I1934">
        <v>5</v>
      </c>
      <c r="J1934">
        <v>2020</v>
      </c>
      <c r="K1934">
        <v>0</v>
      </c>
      <c r="L1934" s="1" t="s">
        <v>14</v>
      </c>
    </row>
    <row r="1935" spans="1:12" x14ac:dyDescent="0.45">
      <c r="A1935" s="1" t="s">
        <v>13</v>
      </c>
      <c r="B1935">
        <v>2018</v>
      </c>
      <c r="C1935">
        <v>4</v>
      </c>
      <c r="D1935">
        <v>9768.7999999999993</v>
      </c>
      <c r="E1935">
        <v>168</v>
      </c>
      <c r="F1935">
        <v>0</v>
      </c>
      <c r="G1935" s="2">
        <v>43156</v>
      </c>
      <c r="H1935">
        <v>8</v>
      </c>
      <c r="I1935">
        <v>2</v>
      </c>
      <c r="J1935">
        <v>2018</v>
      </c>
      <c r="K1935">
        <v>0</v>
      </c>
      <c r="L1935" s="1" t="s">
        <v>12</v>
      </c>
    </row>
    <row r="1936" spans="1:12" x14ac:dyDescent="0.45">
      <c r="A1936" s="1" t="s">
        <v>13</v>
      </c>
      <c r="B1936">
        <v>2019</v>
      </c>
      <c r="C1936">
        <v>37</v>
      </c>
      <c r="D1936">
        <v>7082.17</v>
      </c>
      <c r="E1936">
        <v>102</v>
      </c>
      <c r="F1936">
        <v>0</v>
      </c>
      <c r="G1936" s="2">
        <v>43758</v>
      </c>
      <c r="H1936">
        <v>42</v>
      </c>
      <c r="I1936">
        <v>10</v>
      </c>
      <c r="J1936">
        <v>2019</v>
      </c>
      <c r="K1936">
        <v>0</v>
      </c>
      <c r="L1936" s="1" t="s">
        <v>12</v>
      </c>
    </row>
    <row r="1937" spans="1:12" x14ac:dyDescent="0.45">
      <c r="A1937" s="1" t="s">
        <v>73</v>
      </c>
      <c r="B1937">
        <v>2018</v>
      </c>
      <c r="C1937">
        <v>36</v>
      </c>
      <c r="D1937">
        <v>61.91</v>
      </c>
      <c r="E1937">
        <v>1</v>
      </c>
      <c r="F1937">
        <v>0</v>
      </c>
      <c r="G1937" s="2">
        <v>43380</v>
      </c>
      <c r="H1937">
        <v>40</v>
      </c>
      <c r="I1937">
        <v>10</v>
      </c>
      <c r="J1937">
        <v>2018</v>
      </c>
      <c r="K1937">
        <v>0</v>
      </c>
      <c r="L1937" s="1"/>
    </row>
    <row r="1938" spans="1:12" x14ac:dyDescent="0.45">
      <c r="A1938" s="1" t="s">
        <v>29</v>
      </c>
      <c r="B1938">
        <v>2018</v>
      </c>
      <c r="C1938">
        <v>15</v>
      </c>
      <c r="D1938">
        <v>1854.68</v>
      </c>
      <c r="E1938">
        <v>21</v>
      </c>
      <c r="F1938">
        <v>0</v>
      </c>
      <c r="G1938" s="2">
        <v>43233</v>
      </c>
      <c r="H1938">
        <v>19</v>
      </c>
      <c r="I1938">
        <v>5</v>
      </c>
      <c r="J1938">
        <v>2018</v>
      </c>
      <c r="K1938">
        <v>0</v>
      </c>
      <c r="L1938" s="1" t="s">
        <v>28</v>
      </c>
    </row>
    <row r="1939" spans="1:12" x14ac:dyDescent="0.45">
      <c r="A1939" s="1" t="s">
        <v>29</v>
      </c>
      <c r="B1939">
        <v>2019</v>
      </c>
      <c r="C1939">
        <v>42</v>
      </c>
      <c r="D1939">
        <v>1541.57</v>
      </c>
      <c r="E1939">
        <v>26</v>
      </c>
      <c r="F1939">
        <v>0</v>
      </c>
      <c r="G1939" s="2">
        <v>43793</v>
      </c>
      <c r="H1939">
        <v>47</v>
      </c>
      <c r="I1939">
        <v>11</v>
      </c>
      <c r="J1939">
        <v>2019</v>
      </c>
      <c r="K1939">
        <v>0</v>
      </c>
      <c r="L1939" s="1" t="s">
        <v>28</v>
      </c>
    </row>
    <row r="1940" spans="1:12" x14ac:dyDescent="0.45">
      <c r="A1940" s="1" t="s">
        <v>17</v>
      </c>
      <c r="B1940">
        <v>2018</v>
      </c>
      <c r="C1940">
        <v>43</v>
      </c>
      <c r="D1940">
        <v>109.45</v>
      </c>
      <c r="E1940">
        <v>1</v>
      </c>
      <c r="F1940">
        <v>0</v>
      </c>
      <c r="G1940" s="2">
        <v>43429</v>
      </c>
      <c r="H1940">
        <v>47</v>
      </c>
      <c r="I1940">
        <v>11</v>
      </c>
      <c r="J1940">
        <v>2018</v>
      </c>
      <c r="K1940">
        <v>0</v>
      </c>
      <c r="L1940" s="1" t="s">
        <v>16</v>
      </c>
    </row>
    <row r="1941" spans="1:12" x14ac:dyDescent="0.45">
      <c r="A1941" s="1" t="s">
        <v>21</v>
      </c>
      <c r="B1941">
        <v>2020</v>
      </c>
      <c r="C1941">
        <v>29</v>
      </c>
      <c r="D1941">
        <v>25445080.899999999</v>
      </c>
      <c r="E1941">
        <v>2132766</v>
      </c>
      <c r="F1941">
        <v>0</v>
      </c>
      <c r="G1941" s="2">
        <v>44066</v>
      </c>
      <c r="H1941">
        <v>34</v>
      </c>
      <c r="I1941">
        <v>8</v>
      </c>
      <c r="J1941">
        <v>2020</v>
      </c>
      <c r="K1941">
        <v>0</v>
      </c>
      <c r="L1941" s="1" t="s">
        <v>20</v>
      </c>
    </row>
    <row r="1942" spans="1:12" x14ac:dyDescent="0.45">
      <c r="A1942" s="1" t="s">
        <v>21</v>
      </c>
      <c r="B1942">
        <v>2018</v>
      </c>
      <c r="C1942">
        <v>43</v>
      </c>
      <c r="D1942">
        <v>7449189.8600000003</v>
      </c>
      <c r="E1942">
        <v>994234</v>
      </c>
      <c r="F1942">
        <v>0</v>
      </c>
      <c r="G1942" s="2">
        <v>43429</v>
      </c>
      <c r="H1942">
        <v>47</v>
      </c>
      <c r="I1942">
        <v>11</v>
      </c>
      <c r="J1942">
        <v>2018</v>
      </c>
      <c r="K1942">
        <v>0</v>
      </c>
      <c r="L1942" s="1" t="s">
        <v>20</v>
      </c>
    </row>
    <row r="1943" spans="1:12" x14ac:dyDescent="0.45">
      <c r="A1943" s="1" t="s">
        <v>47</v>
      </c>
      <c r="B1943">
        <v>2019</v>
      </c>
      <c r="C1943">
        <v>48</v>
      </c>
      <c r="D1943">
        <v>884778.76</v>
      </c>
      <c r="E1943">
        <v>214031</v>
      </c>
      <c r="F1943">
        <v>0</v>
      </c>
      <c r="G1943" s="2">
        <v>43835</v>
      </c>
      <c r="H1943">
        <v>1</v>
      </c>
      <c r="I1943">
        <v>1</v>
      </c>
      <c r="J1943">
        <v>2020</v>
      </c>
      <c r="K1943">
        <v>1</v>
      </c>
      <c r="L1943" s="1" t="s">
        <v>46</v>
      </c>
    </row>
    <row r="1944" spans="1:12" x14ac:dyDescent="0.45">
      <c r="A1944" s="1" t="s">
        <v>1</v>
      </c>
      <c r="B1944">
        <v>2018</v>
      </c>
      <c r="C1944">
        <v>1</v>
      </c>
      <c r="D1944">
        <v>1283200.56</v>
      </c>
      <c r="E1944">
        <v>108398</v>
      </c>
      <c r="F1944">
        <v>0</v>
      </c>
      <c r="G1944" s="2">
        <v>43135</v>
      </c>
      <c r="H1944">
        <v>5</v>
      </c>
      <c r="I1944">
        <v>1</v>
      </c>
      <c r="J1944">
        <v>2018</v>
      </c>
      <c r="K1944">
        <v>1</v>
      </c>
      <c r="L1944" s="1" t="s">
        <v>0</v>
      </c>
    </row>
    <row r="1945" spans="1:12" x14ac:dyDescent="0.45">
      <c r="A1945" s="1" t="s">
        <v>19</v>
      </c>
      <c r="B1945">
        <v>2019</v>
      </c>
      <c r="C1945">
        <v>36</v>
      </c>
      <c r="D1945">
        <v>19562.7</v>
      </c>
      <c r="E1945">
        <v>1225</v>
      </c>
      <c r="F1945">
        <v>0</v>
      </c>
      <c r="G1945" s="2">
        <v>43751</v>
      </c>
      <c r="H1945">
        <v>41</v>
      </c>
      <c r="I1945">
        <v>10</v>
      </c>
      <c r="J1945">
        <v>2019</v>
      </c>
      <c r="K1945">
        <v>0</v>
      </c>
      <c r="L1945" s="1" t="s">
        <v>18</v>
      </c>
    </row>
    <row r="1946" spans="1:12" x14ac:dyDescent="0.45">
      <c r="A1946" s="1" t="s">
        <v>53</v>
      </c>
      <c r="B1946">
        <v>2020</v>
      </c>
      <c r="C1946">
        <v>20</v>
      </c>
      <c r="D1946">
        <v>327.5</v>
      </c>
      <c r="E1946">
        <v>8</v>
      </c>
      <c r="F1946">
        <v>0</v>
      </c>
      <c r="G1946" s="2">
        <v>44003</v>
      </c>
      <c r="H1946">
        <v>25</v>
      </c>
      <c r="I1946">
        <v>6</v>
      </c>
      <c r="J1946">
        <v>2020</v>
      </c>
      <c r="K1946">
        <v>0</v>
      </c>
      <c r="L1946" s="1" t="s">
        <v>52</v>
      </c>
    </row>
    <row r="1947" spans="1:12" x14ac:dyDescent="0.45">
      <c r="A1947" s="1" t="s">
        <v>15</v>
      </c>
      <c r="B1947">
        <v>2020</v>
      </c>
      <c r="C1947">
        <v>15</v>
      </c>
      <c r="D1947">
        <v>840.48</v>
      </c>
      <c r="E1947">
        <v>206</v>
      </c>
      <c r="F1947">
        <v>0</v>
      </c>
      <c r="G1947" s="2">
        <v>43968</v>
      </c>
      <c r="H1947">
        <v>20</v>
      </c>
      <c r="I1947">
        <v>5</v>
      </c>
      <c r="J1947">
        <v>2020</v>
      </c>
      <c r="K1947">
        <v>0</v>
      </c>
      <c r="L1947" s="1" t="s">
        <v>14</v>
      </c>
    </row>
    <row r="1948" spans="1:12" x14ac:dyDescent="0.45">
      <c r="A1948" s="1" t="s">
        <v>7</v>
      </c>
      <c r="B1948">
        <v>2020</v>
      </c>
      <c r="C1948">
        <v>15</v>
      </c>
      <c r="D1948">
        <v>16212.36</v>
      </c>
      <c r="E1948">
        <v>1251</v>
      </c>
      <c r="F1948">
        <v>0</v>
      </c>
      <c r="G1948" s="2">
        <v>43968</v>
      </c>
      <c r="H1948">
        <v>20</v>
      </c>
      <c r="I1948">
        <v>5</v>
      </c>
      <c r="J1948">
        <v>2020</v>
      </c>
      <c r="K1948">
        <v>0</v>
      </c>
      <c r="L1948" s="1" t="s">
        <v>6</v>
      </c>
    </row>
    <row r="1949" spans="1:12" x14ac:dyDescent="0.45">
      <c r="A1949" s="1" t="s">
        <v>13</v>
      </c>
      <c r="B1949">
        <v>2020</v>
      </c>
      <c r="C1949">
        <v>47</v>
      </c>
      <c r="D1949">
        <v>2879.86</v>
      </c>
      <c r="E1949">
        <v>37</v>
      </c>
      <c r="F1949">
        <v>0</v>
      </c>
      <c r="G1949" s="2">
        <v>44192</v>
      </c>
      <c r="H1949">
        <v>52</v>
      </c>
      <c r="I1949">
        <v>12</v>
      </c>
      <c r="J1949">
        <v>2020</v>
      </c>
      <c r="K1949">
        <v>0</v>
      </c>
      <c r="L1949" s="1" t="s">
        <v>12</v>
      </c>
    </row>
    <row r="1950" spans="1:12" x14ac:dyDescent="0.45">
      <c r="A1950" s="1" t="s">
        <v>39</v>
      </c>
      <c r="B1950">
        <v>2019</v>
      </c>
      <c r="C1950">
        <v>16</v>
      </c>
      <c r="D1950">
        <v>225</v>
      </c>
      <c r="E1950">
        <v>1</v>
      </c>
      <c r="F1950">
        <v>0</v>
      </c>
      <c r="G1950" s="2">
        <v>43611</v>
      </c>
      <c r="H1950">
        <v>21</v>
      </c>
      <c r="I1950">
        <v>5</v>
      </c>
      <c r="J1950">
        <v>2019</v>
      </c>
      <c r="K1950">
        <v>0</v>
      </c>
      <c r="L1950" s="1" t="s">
        <v>38</v>
      </c>
    </row>
    <row r="1951" spans="1:12" x14ac:dyDescent="0.45">
      <c r="A1951" s="1" t="s">
        <v>25</v>
      </c>
      <c r="B1951">
        <v>2019</v>
      </c>
      <c r="C1951">
        <v>22</v>
      </c>
      <c r="D1951">
        <v>256749.9</v>
      </c>
      <c r="E1951">
        <v>2678</v>
      </c>
      <c r="F1951">
        <v>0</v>
      </c>
      <c r="G1951" s="2">
        <v>43653</v>
      </c>
      <c r="H1951">
        <v>27</v>
      </c>
      <c r="I1951">
        <v>7</v>
      </c>
      <c r="J1951">
        <v>2019</v>
      </c>
      <c r="K1951">
        <v>0</v>
      </c>
      <c r="L1951" s="1" t="s">
        <v>24</v>
      </c>
    </row>
    <row r="1952" spans="1:12" x14ac:dyDescent="0.45">
      <c r="A1952" s="1" t="s">
        <v>25</v>
      </c>
      <c r="B1952">
        <v>2020</v>
      </c>
      <c r="C1952">
        <v>42</v>
      </c>
      <c r="D1952">
        <v>-33</v>
      </c>
      <c r="E1952">
        <v>-1</v>
      </c>
      <c r="F1952">
        <v>0</v>
      </c>
      <c r="G1952" s="2">
        <v>44157</v>
      </c>
      <c r="H1952">
        <v>47</v>
      </c>
      <c r="I1952">
        <v>11</v>
      </c>
      <c r="J1952">
        <v>2020</v>
      </c>
      <c r="K1952">
        <v>0</v>
      </c>
      <c r="L1952" s="1" t="s">
        <v>24</v>
      </c>
    </row>
    <row r="1953" spans="1:12" x14ac:dyDescent="0.45">
      <c r="A1953" s="1" t="s">
        <v>35</v>
      </c>
      <c r="B1953">
        <v>2020</v>
      </c>
      <c r="C1953">
        <v>23</v>
      </c>
      <c r="D1953">
        <v>0</v>
      </c>
      <c r="E1953">
        <v>0</v>
      </c>
      <c r="F1953">
        <v>0</v>
      </c>
      <c r="G1953" s="2">
        <v>44024</v>
      </c>
      <c r="H1953">
        <v>28</v>
      </c>
      <c r="I1953">
        <v>7</v>
      </c>
      <c r="J1953">
        <v>2020</v>
      </c>
      <c r="K1953">
        <v>0</v>
      </c>
      <c r="L1953" s="1" t="s">
        <v>34</v>
      </c>
    </row>
    <row r="1954" spans="1:12" x14ac:dyDescent="0.45">
      <c r="A1954" s="1" t="s">
        <v>41</v>
      </c>
      <c r="B1954">
        <v>2020</v>
      </c>
      <c r="C1954">
        <v>34</v>
      </c>
      <c r="D1954">
        <v>1341792.52</v>
      </c>
      <c r="E1954">
        <v>401672</v>
      </c>
      <c r="F1954">
        <v>0</v>
      </c>
      <c r="G1954" s="2">
        <v>44101</v>
      </c>
      <c r="H1954">
        <v>39</v>
      </c>
      <c r="I1954">
        <v>9</v>
      </c>
      <c r="J1954">
        <v>2020</v>
      </c>
      <c r="K1954">
        <v>0</v>
      </c>
      <c r="L1954" s="1" t="s">
        <v>40</v>
      </c>
    </row>
    <row r="1955" spans="1:12" x14ac:dyDescent="0.45">
      <c r="A1955" s="1" t="s">
        <v>41</v>
      </c>
      <c r="B1955">
        <v>2019</v>
      </c>
      <c r="C1955">
        <v>34</v>
      </c>
      <c r="D1955">
        <v>788347.53</v>
      </c>
      <c r="E1955">
        <v>276444</v>
      </c>
      <c r="F1955">
        <v>0</v>
      </c>
      <c r="G1955" s="2">
        <v>43737</v>
      </c>
      <c r="H1955">
        <v>39</v>
      </c>
      <c r="I1955">
        <v>9</v>
      </c>
      <c r="J1955">
        <v>2019</v>
      </c>
      <c r="K1955">
        <v>0</v>
      </c>
      <c r="L1955" s="1" t="s">
        <v>40</v>
      </c>
    </row>
    <row r="1956" spans="1:12" x14ac:dyDescent="0.45">
      <c r="A1956" s="1" t="s">
        <v>1</v>
      </c>
      <c r="B1956">
        <v>2019</v>
      </c>
      <c r="C1956">
        <v>34</v>
      </c>
      <c r="D1956">
        <v>1305468.5900000001</v>
      </c>
      <c r="E1956">
        <v>121237</v>
      </c>
      <c r="F1956">
        <v>0</v>
      </c>
      <c r="G1956" s="2">
        <v>43737</v>
      </c>
      <c r="H1956">
        <v>39</v>
      </c>
      <c r="I1956">
        <v>9</v>
      </c>
      <c r="J1956">
        <v>2019</v>
      </c>
      <c r="K1956">
        <v>0</v>
      </c>
      <c r="L1956" s="1" t="s">
        <v>0</v>
      </c>
    </row>
    <row r="1957" spans="1:12" x14ac:dyDescent="0.45">
      <c r="A1957" s="1" t="s">
        <v>9</v>
      </c>
      <c r="B1957">
        <v>2018</v>
      </c>
      <c r="C1957">
        <v>8</v>
      </c>
      <c r="D1957">
        <v>-26.77</v>
      </c>
      <c r="E1957">
        <v>-3</v>
      </c>
      <c r="F1957">
        <v>0</v>
      </c>
      <c r="G1957" s="2">
        <v>43184</v>
      </c>
      <c r="H1957">
        <v>12</v>
      </c>
      <c r="I1957">
        <v>3</v>
      </c>
      <c r="J1957">
        <v>2018</v>
      </c>
      <c r="K1957">
        <v>0</v>
      </c>
      <c r="L1957" s="1" t="s">
        <v>8</v>
      </c>
    </row>
    <row r="1958" spans="1:12" x14ac:dyDescent="0.45">
      <c r="A1958" s="1" t="s">
        <v>19</v>
      </c>
      <c r="B1958">
        <v>2020</v>
      </c>
      <c r="C1958">
        <v>41</v>
      </c>
      <c r="D1958">
        <v>6497.16</v>
      </c>
      <c r="E1958">
        <v>191</v>
      </c>
      <c r="F1958">
        <v>0</v>
      </c>
      <c r="G1958" s="2">
        <v>44150</v>
      </c>
      <c r="H1958">
        <v>46</v>
      </c>
      <c r="I1958">
        <v>11</v>
      </c>
      <c r="J1958">
        <v>2020</v>
      </c>
      <c r="K1958">
        <v>0</v>
      </c>
      <c r="L1958" s="1" t="s">
        <v>18</v>
      </c>
    </row>
    <row r="1959" spans="1:12" x14ac:dyDescent="0.45">
      <c r="A1959" s="1" t="s">
        <v>15</v>
      </c>
      <c r="B1959">
        <v>2020</v>
      </c>
      <c r="C1959">
        <v>36</v>
      </c>
      <c r="D1959">
        <v>-161.82</v>
      </c>
      <c r="E1959">
        <v>-36</v>
      </c>
      <c r="F1959">
        <v>0</v>
      </c>
      <c r="G1959" s="2">
        <v>44115</v>
      </c>
      <c r="H1959">
        <v>41</v>
      </c>
      <c r="I1959">
        <v>10</v>
      </c>
      <c r="J1959">
        <v>2020</v>
      </c>
      <c r="K1959">
        <v>0</v>
      </c>
      <c r="L1959" s="1" t="s">
        <v>14</v>
      </c>
    </row>
    <row r="1960" spans="1:12" x14ac:dyDescent="0.45">
      <c r="A1960" s="1" t="s">
        <v>15</v>
      </c>
      <c r="B1960">
        <v>2020</v>
      </c>
      <c r="C1960">
        <v>27</v>
      </c>
      <c r="D1960">
        <v>683.6</v>
      </c>
      <c r="E1960">
        <v>136</v>
      </c>
      <c r="F1960">
        <v>0</v>
      </c>
      <c r="G1960" s="2">
        <v>44052</v>
      </c>
      <c r="H1960">
        <v>32</v>
      </c>
      <c r="I1960">
        <v>8</v>
      </c>
      <c r="J1960">
        <v>2020</v>
      </c>
      <c r="K1960">
        <v>0</v>
      </c>
      <c r="L1960" s="1" t="s">
        <v>14</v>
      </c>
    </row>
    <row r="1961" spans="1:12" x14ac:dyDescent="0.45">
      <c r="A1961" s="1" t="s">
        <v>15</v>
      </c>
      <c r="B1961">
        <v>2020</v>
      </c>
      <c r="C1961">
        <v>4</v>
      </c>
      <c r="D1961">
        <v>244.56</v>
      </c>
      <c r="E1961">
        <v>48</v>
      </c>
      <c r="F1961">
        <v>0</v>
      </c>
      <c r="G1961" s="2">
        <v>43891</v>
      </c>
      <c r="H1961">
        <v>9</v>
      </c>
      <c r="I1961">
        <v>2</v>
      </c>
      <c r="J1961">
        <v>2020</v>
      </c>
      <c r="K1961">
        <v>0</v>
      </c>
      <c r="L1961" s="1" t="s">
        <v>14</v>
      </c>
    </row>
    <row r="1962" spans="1:12" x14ac:dyDescent="0.45">
      <c r="A1962" s="1" t="s">
        <v>15</v>
      </c>
      <c r="B1962">
        <v>2020</v>
      </c>
      <c r="C1962">
        <v>7</v>
      </c>
      <c r="D1962">
        <v>-23.28</v>
      </c>
      <c r="E1962">
        <v>-12</v>
      </c>
      <c r="F1962">
        <v>0</v>
      </c>
      <c r="G1962" s="2">
        <v>43912</v>
      </c>
      <c r="H1962">
        <v>12</v>
      </c>
      <c r="I1962">
        <v>3</v>
      </c>
      <c r="J1962">
        <v>2020</v>
      </c>
      <c r="K1962">
        <v>0</v>
      </c>
      <c r="L1962" s="1" t="s">
        <v>14</v>
      </c>
    </row>
    <row r="1963" spans="1:12" x14ac:dyDescent="0.45">
      <c r="A1963" s="1" t="s">
        <v>7</v>
      </c>
      <c r="B1963">
        <v>2020</v>
      </c>
      <c r="C1963">
        <v>32</v>
      </c>
      <c r="D1963">
        <v>42072.18</v>
      </c>
      <c r="E1963">
        <v>3553</v>
      </c>
      <c r="F1963">
        <v>0</v>
      </c>
      <c r="G1963" s="2">
        <v>44087</v>
      </c>
      <c r="H1963">
        <v>37</v>
      </c>
      <c r="I1963">
        <v>9</v>
      </c>
      <c r="J1963">
        <v>2020</v>
      </c>
      <c r="K1963">
        <v>0</v>
      </c>
      <c r="L1963" s="1" t="s">
        <v>6</v>
      </c>
    </row>
    <row r="1964" spans="1:12" x14ac:dyDescent="0.45">
      <c r="A1964" s="1" t="s">
        <v>5</v>
      </c>
      <c r="B1964">
        <v>2020</v>
      </c>
      <c r="C1964">
        <v>9</v>
      </c>
      <c r="D1964">
        <v>0</v>
      </c>
      <c r="E1964">
        <v>0</v>
      </c>
      <c r="F1964">
        <v>0</v>
      </c>
      <c r="G1964" s="2">
        <v>43926</v>
      </c>
      <c r="H1964">
        <v>14</v>
      </c>
      <c r="I1964">
        <v>4</v>
      </c>
      <c r="J1964">
        <v>2020</v>
      </c>
      <c r="K1964">
        <v>0</v>
      </c>
      <c r="L1964" s="1" t="s">
        <v>4</v>
      </c>
    </row>
    <row r="1965" spans="1:12" x14ac:dyDescent="0.45">
      <c r="A1965" s="1" t="s">
        <v>13</v>
      </c>
      <c r="B1965">
        <v>2020</v>
      </c>
      <c r="C1965">
        <v>17</v>
      </c>
      <c r="D1965">
        <v>6429.82</v>
      </c>
      <c r="E1965">
        <v>92</v>
      </c>
      <c r="F1965">
        <v>0</v>
      </c>
      <c r="G1965" s="2">
        <v>43982</v>
      </c>
      <c r="H1965">
        <v>22</v>
      </c>
      <c r="I1965">
        <v>5</v>
      </c>
      <c r="J1965">
        <v>2020</v>
      </c>
      <c r="K1965">
        <v>0</v>
      </c>
      <c r="L1965" s="1" t="s">
        <v>12</v>
      </c>
    </row>
    <row r="1966" spans="1:12" x14ac:dyDescent="0.45">
      <c r="A1966" s="1" t="s">
        <v>13</v>
      </c>
      <c r="B1966">
        <v>2019</v>
      </c>
      <c r="C1966">
        <v>33</v>
      </c>
      <c r="D1966">
        <v>8549.2999999999993</v>
      </c>
      <c r="E1966">
        <v>121</v>
      </c>
      <c r="F1966">
        <v>0</v>
      </c>
      <c r="G1966" s="2">
        <v>43730</v>
      </c>
      <c r="H1966">
        <v>38</v>
      </c>
      <c r="I1966">
        <v>9</v>
      </c>
      <c r="J1966">
        <v>2019</v>
      </c>
      <c r="K1966">
        <v>0</v>
      </c>
      <c r="L1966" s="1" t="s">
        <v>12</v>
      </c>
    </row>
    <row r="1967" spans="1:12" x14ac:dyDescent="0.45">
      <c r="A1967" s="1" t="s">
        <v>39</v>
      </c>
      <c r="B1967">
        <v>2019</v>
      </c>
      <c r="C1967">
        <v>42</v>
      </c>
      <c r="D1967">
        <v>0</v>
      </c>
      <c r="E1967">
        <v>0</v>
      </c>
      <c r="F1967">
        <v>0</v>
      </c>
      <c r="G1967" s="2">
        <v>43793</v>
      </c>
      <c r="H1967">
        <v>47</v>
      </c>
      <c r="I1967">
        <v>11</v>
      </c>
      <c r="J1967">
        <v>2019</v>
      </c>
      <c r="K1967">
        <v>0</v>
      </c>
      <c r="L1967" s="1" t="s">
        <v>38</v>
      </c>
    </row>
    <row r="1968" spans="1:12" x14ac:dyDescent="0.45">
      <c r="A1968" s="1" t="s">
        <v>23</v>
      </c>
      <c r="B1968">
        <v>2020</v>
      </c>
      <c r="C1968">
        <v>51</v>
      </c>
      <c r="D1968">
        <v>53717.02</v>
      </c>
      <c r="E1968">
        <v>7244</v>
      </c>
      <c r="F1968">
        <v>92223</v>
      </c>
      <c r="G1968" s="2">
        <v>44220</v>
      </c>
      <c r="H1968">
        <v>4</v>
      </c>
      <c r="I1968">
        <v>1</v>
      </c>
      <c r="J1968">
        <v>2021</v>
      </c>
      <c r="K1968">
        <v>1</v>
      </c>
      <c r="L1968" s="1" t="s">
        <v>22</v>
      </c>
    </row>
    <row r="1969" spans="1:12" x14ac:dyDescent="0.45">
      <c r="A1969" s="1" t="s">
        <v>15</v>
      </c>
      <c r="B1969">
        <v>2020</v>
      </c>
      <c r="C1969">
        <v>50</v>
      </c>
      <c r="D1969">
        <v>4965.1000000000004</v>
      </c>
      <c r="E1969">
        <v>938</v>
      </c>
      <c r="F1969">
        <v>1066</v>
      </c>
      <c r="G1969" s="2">
        <v>44213</v>
      </c>
      <c r="H1969">
        <v>3</v>
      </c>
      <c r="I1969">
        <v>1</v>
      </c>
      <c r="J1969">
        <v>2021</v>
      </c>
      <c r="K1969">
        <v>1</v>
      </c>
      <c r="L1969" s="1" t="s">
        <v>14</v>
      </c>
    </row>
    <row r="1970" spans="1:12" x14ac:dyDescent="0.45">
      <c r="A1970" s="1" t="s">
        <v>7</v>
      </c>
      <c r="B1970">
        <v>2020</v>
      </c>
      <c r="C1970">
        <v>50</v>
      </c>
      <c r="D1970">
        <v>46578.9</v>
      </c>
      <c r="E1970">
        <v>3886</v>
      </c>
      <c r="F1970">
        <v>12681</v>
      </c>
      <c r="G1970" s="2">
        <v>44213</v>
      </c>
      <c r="H1970">
        <v>3</v>
      </c>
      <c r="I1970">
        <v>1</v>
      </c>
      <c r="J1970">
        <v>2021</v>
      </c>
      <c r="K1970">
        <v>1</v>
      </c>
      <c r="L1970" s="1" t="s">
        <v>6</v>
      </c>
    </row>
    <row r="1971" spans="1:12" x14ac:dyDescent="0.45">
      <c r="A1971" s="1" t="s">
        <v>45</v>
      </c>
      <c r="B1971">
        <v>2020</v>
      </c>
      <c r="C1971">
        <v>50</v>
      </c>
      <c r="D1971">
        <v>34807.47</v>
      </c>
      <c r="E1971">
        <v>7050</v>
      </c>
      <c r="F1971">
        <v>20938</v>
      </c>
      <c r="G1971" s="2">
        <v>44213</v>
      </c>
      <c r="H1971">
        <v>3</v>
      </c>
      <c r="I1971">
        <v>1</v>
      </c>
      <c r="J1971">
        <v>2021</v>
      </c>
      <c r="K1971">
        <v>1</v>
      </c>
      <c r="L1971" s="1" t="s">
        <v>44</v>
      </c>
    </row>
    <row r="1972" spans="1:12" x14ac:dyDescent="0.45">
      <c r="A1972" s="1" t="s">
        <v>19</v>
      </c>
      <c r="B1972">
        <v>2021</v>
      </c>
      <c r="C1972">
        <v>2</v>
      </c>
      <c r="D1972">
        <v>9505.16</v>
      </c>
      <c r="E1972">
        <v>396</v>
      </c>
      <c r="F1972">
        <v>18587</v>
      </c>
      <c r="G1972" s="2">
        <v>44241</v>
      </c>
      <c r="H1972">
        <v>7</v>
      </c>
      <c r="I1972">
        <v>2</v>
      </c>
      <c r="J1972">
        <v>2021</v>
      </c>
      <c r="K1972">
        <v>1</v>
      </c>
      <c r="L1972" s="1" t="s">
        <v>18</v>
      </c>
    </row>
    <row r="1973" spans="1:12" x14ac:dyDescent="0.45">
      <c r="A1973" s="1" t="s">
        <v>35</v>
      </c>
      <c r="B1973">
        <v>2018</v>
      </c>
      <c r="C1973">
        <v>33</v>
      </c>
      <c r="D1973">
        <v>5418.39</v>
      </c>
      <c r="E1973">
        <v>378</v>
      </c>
      <c r="F1973">
        <v>0</v>
      </c>
      <c r="G1973" s="2">
        <v>43359</v>
      </c>
      <c r="H1973">
        <v>37</v>
      </c>
      <c r="I1973">
        <v>9</v>
      </c>
      <c r="J1973">
        <v>2018</v>
      </c>
      <c r="K1973">
        <v>0</v>
      </c>
      <c r="L1973" s="1" t="s">
        <v>34</v>
      </c>
    </row>
    <row r="1974" spans="1:12" x14ac:dyDescent="0.45">
      <c r="A1974" s="1" t="s">
        <v>21</v>
      </c>
      <c r="B1974">
        <v>2018</v>
      </c>
      <c r="C1974">
        <v>8</v>
      </c>
      <c r="D1974">
        <v>12311257.73</v>
      </c>
      <c r="E1974">
        <v>1517769</v>
      </c>
      <c r="F1974">
        <v>0</v>
      </c>
      <c r="G1974" s="2">
        <v>43184</v>
      </c>
      <c r="H1974">
        <v>12</v>
      </c>
      <c r="I1974">
        <v>3</v>
      </c>
      <c r="J1974">
        <v>2018</v>
      </c>
      <c r="K1974">
        <v>0</v>
      </c>
      <c r="L1974" s="1" t="s">
        <v>20</v>
      </c>
    </row>
    <row r="1975" spans="1:12" x14ac:dyDescent="0.45">
      <c r="A1975" s="1" t="s">
        <v>47</v>
      </c>
      <c r="B1975">
        <v>2019</v>
      </c>
      <c r="C1975">
        <v>50</v>
      </c>
      <c r="D1975">
        <v>979731.27</v>
      </c>
      <c r="E1975">
        <v>241977</v>
      </c>
      <c r="F1975">
        <v>0</v>
      </c>
      <c r="G1975" s="2">
        <v>43849</v>
      </c>
      <c r="H1975">
        <v>3</v>
      </c>
      <c r="I1975">
        <v>1</v>
      </c>
      <c r="J1975">
        <v>2020</v>
      </c>
      <c r="K1975">
        <v>1</v>
      </c>
      <c r="L1975" s="1" t="s">
        <v>46</v>
      </c>
    </row>
    <row r="1976" spans="1:12" x14ac:dyDescent="0.45">
      <c r="A1976" s="1" t="s">
        <v>49</v>
      </c>
      <c r="B1976">
        <v>2019</v>
      </c>
      <c r="C1976">
        <v>43</v>
      </c>
      <c r="D1976">
        <v>1660832.85</v>
      </c>
      <c r="E1976">
        <v>538785</v>
      </c>
      <c r="F1976">
        <v>0</v>
      </c>
      <c r="G1976" s="2">
        <v>43800</v>
      </c>
      <c r="H1976">
        <v>48</v>
      </c>
      <c r="I1976">
        <v>11</v>
      </c>
      <c r="J1976">
        <v>2019</v>
      </c>
      <c r="K1976">
        <v>0</v>
      </c>
      <c r="L1976" s="1" t="s">
        <v>48</v>
      </c>
    </row>
    <row r="1977" spans="1:12" x14ac:dyDescent="0.45">
      <c r="A1977" s="1" t="s">
        <v>41</v>
      </c>
      <c r="B1977">
        <v>2019</v>
      </c>
      <c r="C1977">
        <v>28</v>
      </c>
      <c r="D1977">
        <v>788869.01</v>
      </c>
      <c r="E1977">
        <v>286309</v>
      </c>
      <c r="F1977">
        <v>0</v>
      </c>
      <c r="G1977" s="2">
        <v>43695</v>
      </c>
      <c r="H1977">
        <v>33</v>
      </c>
      <c r="I1977">
        <v>8</v>
      </c>
      <c r="J1977">
        <v>2019</v>
      </c>
      <c r="K1977">
        <v>0</v>
      </c>
      <c r="L1977" s="1" t="s">
        <v>40</v>
      </c>
    </row>
    <row r="1978" spans="1:12" x14ac:dyDescent="0.45">
      <c r="A1978" s="1" t="s">
        <v>17</v>
      </c>
      <c r="B1978">
        <v>2020</v>
      </c>
      <c r="C1978">
        <v>34</v>
      </c>
      <c r="D1978">
        <v>27318.98</v>
      </c>
      <c r="E1978">
        <v>286</v>
      </c>
      <c r="F1978">
        <v>0</v>
      </c>
      <c r="G1978" s="2">
        <v>44101</v>
      </c>
      <c r="H1978">
        <v>39</v>
      </c>
      <c r="I1978">
        <v>9</v>
      </c>
      <c r="J1978">
        <v>2020</v>
      </c>
      <c r="K1978">
        <v>0</v>
      </c>
      <c r="L1978" s="1" t="s">
        <v>16</v>
      </c>
    </row>
    <row r="1979" spans="1:12" x14ac:dyDescent="0.45">
      <c r="A1979" s="1" t="s">
        <v>19</v>
      </c>
      <c r="B1979">
        <v>2020</v>
      </c>
      <c r="C1979">
        <v>39</v>
      </c>
      <c r="D1979">
        <v>21908.67</v>
      </c>
      <c r="E1979">
        <v>824</v>
      </c>
      <c r="F1979">
        <v>0</v>
      </c>
      <c r="G1979" s="2">
        <v>44136</v>
      </c>
      <c r="H1979">
        <v>44</v>
      </c>
      <c r="I1979">
        <v>10</v>
      </c>
      <c r="J1979">
        <v>2020</v>
      </c>
      <c r="K1979">
        <v>0</v>
      </c>
      <c r="L1979" s="1" t="s">
        <v>18</v>
      </c>
    </row>
    <row r="1980" spans="1:12" x14ac:dyDescent="0.45">
      <c r="A1980" s="1" t="s">
        <v>53</v>
      </c>
      <c r="B1980">
        <v>2018</v>
      </c>
      <c r="C1980">
        <v>15</v>
      </c>
      <c r="D1980">
        <v>825.25</v>
      </c>
      <c r="E1980">
        <v>6</v>
      </c>
      <c r="F1980">
        <v>0</v>
      </c>
      <c r="G1980" s="2">
        <v>43233</v>
      </c>
      <c r="H1980">
        <v>19</v>
      </c>
      <c r="I1980">
        <v>5</v>
      </c>
      <c r="J1980">
        <v>2018</v>
      </c>
      <c r="K1980">
        <v>0</v>
      </c>
      <c r="L1980" s="1" t="s">
        <v>52</v>
      </c>
    </row>
    <row r="1981" spans="1:12" x14ac:dyDescent="0.45">
      <c r="A1981" s="1" t="s">
        <v>13</v>
      </c>
      <c r="B1981">
        <v>2018</v>
      </c>
      <c r="C1981">
        <v>50</v>
      </c>
      <c r="D1981">
        <v>3696.83</v>
      </c>
      <c r="E1981">
        <v>51</v>
      </c>
      <c r="F1981">
        <v>0</v>
      </c>
      <c r="G1981" s="2">
        <v>43478</v>
      </c>
      <c r="H1981">
        <v>2</v>
      </c>
      <c r="I1981">
        <v>1</v>
      </c>
      <c r="J1981">
        <v>2019</v>
      </c>
      <c r="K1981">
        <v>1</v>
      </c>
      <c r="L1981" s="1" t="s">
        <v>12</v>
      </c>
    </row>
    <row r="1982" spans="1:12" x14ac:dyDescent="0.45">
      <c r="A1982" s="1" t="s">
        <v>51</v>
      </c>
      <c r="B1982">
        <v>2020</v>
      </c>
      <c r="C1982">
        <v>47</v>
      </c>
      <c r="D1982">
        <v>174107.34</v>
      </c>
      <c r="E1982">
        <v>36144</v>
      </c>
      <c r="F1982">
        <v>0</v>
      </c>
      <c r="G1982" s="2">
        <v>44192</v>
      </c>
      <c r="H1982">
        <v>52</v>
      </c>
      <c r="I1982">
        <v>12</v>
      </c>
      <c r="J1982">
        <v>2020</v>
      </c>
      <c r="K1982">
        <v>0</v>
      </c>
      <c r="L1982" s="1" t="s">
        <v>50</v>
      </c>
    </row>
    <row r="1983" spans="1:12" x14ac:dyDescent="0.45">
      <c r="A1983" s="1" t="s">
        <v>3</v>
      </c>
      <c r="B1983">
        <v>2018</v>
      </c>
      <c r="C1983">
        <v>23</v>
      </c>
      <c r="D1983">
        <v>1424.81</v>
      </c>
      <c r="E1983">
        <v>19</v>
      </c>
      <c r="F1983">
        <v>0</v>
      </c>
      <c r="G1983" s="2">
        <v>43289</v>
      </c>
      <c r="H1983">
        <v>27</v>
      </c>
      <c r="I1983">
        <v>7</v>
      </c>
      <c r="J1983">
        <v>2018</v>
      </c>
      <c r="K1983">
        <v>0</v>
      </c>
      <c r="L1983" s="1" t="s">
        <v>2</v>
      </c>
    </row>
    <row r="1984" spans="1:12" x14ac:dyDescent="0.45">
      <c r="A1984" s="1" t="s">
        <v>41</v>
      </c>
      <c r="B1984">
        <v>2020</v>
      </c>
      <c r="C1984">
        <v>1</v>
      </c>
      <c r="D1984">
        <v>838822.43</v>
      </c>
      <c r="E1984">
        <v>280659</v>
      </c>
      <c r="F1984">
        <v>0</v>
      </c>
      <c r="G1984" s="2">
        <v>43870</v>
      </c>
      <c r="H1984">
        <v>6</v>
      </c>
      <c r="I1984">
        <v>2</v>
      </c>
      <c r="J1984">
        <v>2020</v>
      </c>
      <c r="K1984">
        <v>1</v>
      </c>
      <c r="L1984" s="1" t="s">
        <v>40</v>
      </c>
    </row>
    <row r="1985" spans="1:12" x14ac:dyDescent="0.45">
      <c r="A1985" s="1" t="s">
        <v>21</v>
      </c>
      <c r="B1985">
        <v>2018</v>
      </c>
      <c r="C1985">
        <v>35</v>
      </c>
      <c r="D1985">
        <v>12410333.640000001</v>
      </c>
      <c r="E1985">
        <v>1495315</v>
      </c>
      <c r="F1985">
        <v>0</v>
      </c>
      <c r="G1985" s="2">
        <v>43373</v>
      </c>
      <c r="H1985">
        <v>39</v>
      </c>
      <c r="I1985">
        <v>9</v>
      </c>
      <c r="J1985">
        <v>2018</v>
      </c>
      <c r="K1985">
        <v>0</v>
      </c>
      <c r="L1985" s="1" t="s">
        <v>20</v>
      </c>
    </row>
    <row r="1986" spans="1:12" x14ac:dyDescent="0.45">
      <c r="A1986" s="1" t="s">
        <v>31</v>
      </c>
      <c r="B1986">
        <v>2018</v>
      </c>
      <c r="C1986">
        <v>24</v>
      </c>
      <c r="D1986">
        <v>316595.62</v>
      </c>
      <c r="E1986">
        <v>41363</v>
      </c>
      <c r="F1986">
        <v>0</v>
      </c>
      <c r="G1986" s="2">
        <v>43296</v>
      </c>
      <c r="H1986">
        <v>28</v>
      </c>
      <c r="I1986">
        <v>7</v>
      </c>
      <c r="J1986">
        <v>2018</v>
      </c>
      <c r="K1986">
        <v>0</v>
      </c>
      <c r="L1986" s="1" t="s">
        <v>30</v>
      </c>
    </row>
    <row r="1987" spans="1:12" x14ac:dyDescent="0.45">
      <c r="A1987" s="1" t="s">
        <v>53</v>
      </c>
      <c r="B1987">
        <v>2018</v>
      </c>
      <c r="C1987">
        <v>14</v>
      </c>
      <c r="D1987">
        <v>519.99</v>
      </c>
      <c r="E1987">
        <v>3</v>
      </c>
      <c r="F1987">
        <v>0</v>
      </c>
      <c r="G1987" s="2">
        <v>43226</v>
      </c>
      <c r="H1987">
        <v>18</v>
      </c>
      <c r="I1987">
        <v>4</v>
      </c>
      <c r="J1987">
        <v>2018</v>
      </c>
      <c r="K1987">
        <v>0</v>
      </c>
      <c r="L1987" s="1" t="s">
        <v>52</v>
      </c>
    </row>
    <row r="1988" spans="1:12" x14ac:dyDescent="0.45">
      <c r="A1988" s="1" t="s">
        <v>53</v>
      </c>
      <c r="B1988">
        <v>2020</v>
      </c>
      <c r="C1988">
        <v>10</v>
      </c>
      <c r="D1988">
        <v>365</v>
      </c>
      <c r="E1988">
        <v>4</v>
      </c>
      <c r="F1988">
        <v>0</v>
      </c>
      <c r="G1988" s="2">
        <v>43933</v>
      </c>
      <c r="H1988">
        <v>15</v>
      </c>
      <c r="I1988">
        <v>4</v>
      </c>
      <c r="J1988">
        <v>2020</v>
      </c>
      <c r="K1988">
        <v>0</v>
      </c>
      <c r="L1988" s="1" t="s">
        <v>52</v>
      </c>
    </row>
    <row r="1989" spans="1:12" x14ac:dyDescent="0.45">
      <c r="A1989" s="1" t="s">
        <v>53</v>
      </c>
      <c r="B1989">
        <v>2019</v>
      </c>
      <c r="C1989">
        <v>33</v>
      </c>
      <c r="D1989">
        <v>32.5</v>
      </c>
      <c r="E1989">
        <v>1</v>
      </c>
      <c r="F1989">
        <v>0</v>
      </c>
      <c r="G1989" s="2">
        <v>43730</v>
      </c>
      <c r="H1989">
        <v>38</v>
      </c>
      <c r="I1989">
        <v>9</v>
      </c>
      <c r="J1989">
        <v>2019</v>
      </c>
      <c r="K1989">
        <v>0</v>
      </c>
      <c r="L1989" s="1" t="s">
        <v>52</v>
      </c>
    </row>
    <row r="1990" spans="1:12" x14ac:dyDescent="0.45">
      <c r="A1990" s="1" t="s">
        <v>15</v>
      </c>
      <c r="B1990">
        <v>2019</v>
      </c>
      <c r="C1990">
        <v>32</v>
      </c>
      <c r="D1990">
        <v>2711.52</v>
      </c>
      <c r="E1990">
        <v>280</v>
      </c>
      <c r="F1990">
        <v>0</v>
      </c>
      <c r="G1990" s="2">
        <v>43723</v>
      </c>
      <c r="H1990">
        <v>37</v>
      </c>
      <c r="I1990">
        <v>9</v>
      </c>
      <c r="J1990">
        <v>2019</v>
      </c>
      <c r="K1990">
        <v>0</v>
      </c>
      <c r="L1990" s="1" t="s">
        <v>14</v>
      </c>
    </row>
    <row r="1991" spans="1:12" x14ac:dyDescent="0.45">
      <c r="A1991" s="1" t="s">
        <v>5</v>
      </c>
      <c r="B1991">
        <v>2018</v>
      </c>
      <c r="C1991">
        <v>38</v>
      </c>
      <c r="D1991">
        <v>7613.88</v>
      </c>
      <c r="E1991">
        <v>297</v>
      </c>
      <c r="F1991">
        <v>0</v>
      </c>
      <c r="G1991" s="2">
        <v>43394</v>
      </c>
      <c r="H1991">
        <v>42</v>
      </c>
      <c r="I1991">
        <v>10</v>
      </c>
      <c r="J1991">
        <v>2018</v>
      </c>
      <c r="K1991">
        <v>0</v>
      </c>
      <c r="L1991" s="1" t="s">
        <v>4</v>
      </c>
    </row>
    <row r="1992" spans="1:12" x14ac:dyDescent="0.45">
      <c r="A1992" s="1" t="s">
        <v>23</v>
      </c>
      <c r="B1992">
        <v>2020</v>
      </c>
      <c r="C1992">
        <v>43</v>
      </c>
      <c r="D1992">
        <v>48260.83</v>
      </c>
      <c r="E1992">
        <v>8711</v>
      </c>
      <c r="F1992">
        <v>0</v>
      </c>
      <c r="G1992" s="2">
        <v>44164</v>
      </c>
      <c r="H1992">
        <v>48</v>
      </c>
      <c r="I1992">
        <v>11</v>
      </c>
      <c r="J1992">
        <v>2020</v>
      </c>
      <c r="K1992">
        <v>0</v>
      </c>
      <c r="L1992" s="1" t="s">
        <v>22</v>
      </c>
    </row>
    <row r="1993" spans="1:12" x14ac:dyDescent="0.45">
      <c r="A1993" s="1" t="s">
        <v>15</v>
      </c>
      <c r="B1993">
        <v>2018</v>
      </c>
      <c r="C1993">
        <v>17</v>
      </c>
      <c r="D1993">
        <v>224.34</v>
      </c>
      <c r="E1993">
        <v>1</v>
      </c>
      <c r="F1993">
        <v>0</v>
      </c>
      <c r="G1993" s="2">
        <v>43247</v>
      </c>
      <c r="H1993">
        <v>21</v>
      </c>
      <c r="I1993">
        <v>5</v>
      </c>
      <c r="J1993">
        <v>2018</v>
      </c>
      <c r="K1993">
        <v>0</v>
      </c>
      <c r="L1993" s="1" t="s">
        <v>14</v>
      </c>
    </row>
    <row r="1994" spans="1:12" x14ac:dyDescent="0.45">
      <c r="A1994" s="1" t="s">
        <v>25</v>
      </c>
      <c r="B1994">
        <v>2020</v>
      </c>
      <c r="C1994">
        <v>16</v>
      </c>
      <c r="D1994">
        <v>776.81</v>
      </c>
      <c r="E1994">
        <v>24</v>
      </c>
      <c r="F1994">
        <v>0</v>
      </c>
      <c r="G1994" s="2">
        <v>43975</v>
      </c>
      <c r="H1994">
        <v>21</v>
      </c>
      <c r="I1994">
        <v>5</v>
      </c>
      <c r="J1994">
        <v>2020</v>
      </c>
      <c r="K1994">
        <v>0</v>
      </c>
      <c r="L1994" s="1" t="s">
        <v>24</v>
      </c>
    </row>
    <row r="1995" spans="1:12" x14ac:dyDescent="0.45">
      <c r="A1995" s="1" t="s">
        <v>11</v>
      </c>
      <c r="B1995">
        <v>2018</v>
      </c>
      <c r="C1995">
        <v>24</v>
      </c>
      <c r="D1995">
        <v>0</v>
      </c>
      <c r="E1995">
        <v>0</v>
      </c>
      <c r="F1995">
        <v>0</v>
      </c>
      <c r="G1995" s="2">
        <v>43296</v>
      </c>
      <c r="H1995">
        <v>28</v>
      </c>
      <c r="I1995">
        <v>7</v>
      </c>
      <c r="J1995">
        <v>2018</v>
      </c>
      <c r="K1995">
        <v>0</v>
      </c>
      <c r="L1995" s="1" t="s">
        <v>10</v>
      </c>
    </row>
    <row r="1996" spans="1:12" x14ac:dyDescent="0.45">
      <c r="A1996" s="1" t="s">
        <v>21</v>
      </c>
      <c r="B1996">
        <v>2018</v>
      </c>
      <c r="C1996">
        <v>48</v>
      </c>
      <c r="D1996">
        <v>5601135.3300000001</v>
      </c>
      <c r="E1996">
        <v>778121</v>
      </c>
      <c r="F1996">
        <v>0</v>
      </c>
      <c r="G1996" s="2">
        <v>43464</v>
      </c>
      <c r="H1996">
        <v>52</v>
      </c>
      <c r="I1996">
        <v>12</v>
      </c>
      <c r="J1996">
        <v>2018</v>
      </c>
      <c r="K1996">
        <v>0</v>
      </c>
      <c r="L1996" s="1" t="s">
        <v>20</v>
      </c>
    </row>
    <row r="1997" spans="1:12" x14ac:dyDescent="0.45">
      <c r="A1997" s="1" t="s">
        <v>47</v>
      </c>
      <c r="B1997">
        <v>2018</v>
      </c>
      <c r="C1997">
        <v>33</v>
      </c>
      <c r="D1997">
        <v>1900125.47</v>
      </c>
      <c r="E1997">
        <v>454001</v>
      </c>
      <c r="F1997">
        <v>0</v>
      </c>
      <c r="G1997" s="2">
        <v>43359</v>
      </c>
      <c r="H1997">
        <v>37</v>
      </c>
      <c r="I1997">
        <v>9</v>
      </c>
      <c r="J1997">
        <v>2018</v>
      </c>
      <c r="K1997">
        <v>0</v>
      </c>
      <c r="L1997" s="1" t="s">
        <v>46</v>
      </c>
    </row>
    <row r="1998" spans="1:12" x14ac:dyDescent="0.45">
      <c r="A1998" s="1" t="s">
        <v>1</v>
      </c>
      <c r="B1998">
        <v>2018</v>
      </c>
      <c r="C1998">
        <v>13</v>
      </c>
      <c r="D1998">
        <v>1452608.05</v>
      </c>
      <c r="E1998">
        <v>115335</v>
      </c>
      <c r="F1998">
        <v>0</v>
      </c>
      <c r="G1998" s="2">
        <v>43219</v>
      </c>
      <c r="H1998">
        <v>17</v>
      </c>
      <c r="I1998">
        <v>4</v>
      </c>
      <c r="J1998">
        <v>2018</v>
      </c>
      <c r="K1998">
        <v>0</v>
      </c>
      <c r="L1998" s="1" t="s">
        <v>0</v>
      </c>
    </row>
    <row r="1999" spans="1:12" x14ac:dyDescent="0.45">
      <c r="A1999" s="1" t="s">
        <v>45</v>
      </c>
      <c r="B1999">
        <v>2020</v>
      </c>
      <c r="C1999">
        <v>14</v>
      </c>
      <c r="D1999">
        <v>4808.47</v>
      </c>
      <c r="E1999">
        <v>844</v>
      </c>
      <c r="F1999">
        <v>0</v>
      </c>
      <c r="G1999" s="2">
        <v>43961</v>
      </c>
      <c r="H1999">
        <v>19</v>
      </c>
      <c r="I1999">
        <v>5</v>
      </c>
      <c r="J1999">
        <v>2020</v>
      </c>
      <c r="K1999">
        <v>0</v>
      </c>
      <c r="L1999" s="1" t="s">
        <v>44</v>
      </c>
    </row>
    <row r="2000" spans="1:12" x14ac:dyDescent="0.45">
      <c r="A2000" s="1" t="s">
        <v>37</v>
      </c>
      <c r="B2000">
        <v>2019</v>
      </c>
      <c r="C2000">
        <v>49</v>
      </c>
      <c r="D2000">
        <v>22534.639999999999</v>
      </c>
      <c r="E2000">
        <v>3648</v>
      </c>
      <c r="F2000">
        <v>0</v>
      </c>
      <c r="G2000" s="2">
        <v>43842</v>
      </c>
      <c r="H2000">
        <v>2</v>
      </c>
      <c r="I2000">
        <v>1</v>
      </c>
      <c r="J2000">
        <v>2020</v>
      </c>
      <c r="K2000">
        <v>1</v>
      </c>
      <c r="L2000" s="1" t="s">
        <v>36</v>
      </c>
    </row>
    <row r="2001" spans="1:12" x14ac:dyDescent="0.45">
      <c r="A2001" s="1" t="s">
        <v>7</v>
      </c>
      <c r="B2001">
        <v>2020</v>
      </c>
      <c r="C2001">
        <v>19</v>
      </c>
      <c r="D2001">
        <v>33373.599999999999</v>
      </c>
      <c r="E2001">
        <v>2552</v>
      </c>
      <c r="F2001">
        <v>0</v>
      </c>
      <c r="G2001" s="2">
        <v>43996</v>
      </c>
      <c r="H2001">
        <v>24</v>
      </c>
      <c r="I2001">
        <v>6</v>
      </c>
      <c r="J2001">
        <v>2020</v>
      </c>
      <c r="K2001">
        <v>0</v>
      </c>
      <c r="L2001" s="1" t="s">
        <v>6</v>
      </c>
    </row>
    <row r="2002" spans="1:12" x14ac:dyDescent="0.45">
      <c r="A2002" s="1" t="s">
        <v>7</v>
      </c>
      <c r="B2002">
        <v>2018</v>
      </c>
      <c r="C2002">
        <v>12</v>
      </c>
      <c r="D2002">
        <v>49603.519999999997</v>
      </c>
      <c r="E2002">
        <v>4979</v>
      </c>
      <c r="F2002">
        <v>0</v>
      </c>
      <c r="G2002" s="2">
        <v>43212</v>
      </c>
      <c r="H2002">
        <v>16</v>
      </c>
      <c r="I2002">
        <v>4</v>
      </c>
      <c r="J2002">
        <v>2018</v>
      </c>
      <c r="K2002">
        <v>0</v>
      </c>
      <c r="L2002" s="1" t="s">
        <v>6</v>
      </c>
    </row>
    <row r="2003" spans="1:12" x14ac:dyDescent="0.45">
      <c r="A2003" s="1" t="s">
        <v>5</v>
      </c>
      <c r="B2003">
        <v>2018</v>
      </c>
      <c r="C2003">
        <v>27</v>
      </c>
      <c r="D2003">
        <v>5474.23</v>
      </c>
      <c r="E2003">
        <v>215</v>
      </c>
      <c r="F2003">
        <v>0</v>
      </c>
      <c r="G2003" s="2">
        <v>43317</v>
      </c>
      <c r="H2003">
        <v>31</v>
      </c>
      <c r="I2003">
        <v>7</v>
      </c>
      <c r="J2003">
        <v>2018</v>
      </c>
      <c r="K2003">
        <v>0</v>
      </c>
      <c r="L2003" s="1" t="s">
        <v>4</v>
      </c>
    </row>
    <row r="2004" spans="1:12" x14ac:dyDescent="0.45">
      <c r="A2004" s="1" t="s">
        <v>13</v>
      </c>
      <c r="B2004">
        <v>2020</v>
      </c>
      <c r="C2004">
        <v>1</v>
      </c>
      <c r="D2004">
        <v>5713.03</v>
      </c>
      <c r="E2004">
        <v>79</v>
      </c>
      <c r="F2004">
        <v>0</v>
      </c>
      <c r="G2004" s="2">
        <v>43870</v>
      </c>
      <c r="H2004">
        <v>6</v>
      </c>
      <c r="I2004">
        <v>2</v>
      </c>
      <c r="J2004">
        <v>2020</v>
      </c>
      <c r="K2004">
        <v>1</v>
      </c>
      <c r="L2004" s="1" t="s">
        <v>12</v>
      </c>
    </row>
    <row r="2005" spans="1:12" x14ac:dyDescent="0.45">
      <c r="A2005" s="1" t="s">
        <v>17</v>
      </c>
      <c r="B2005">
        <v>2019</v>
      </c>
      <c r="C2005">
        <v>1</v>
      </c>
      <c r="D2005">
        <v>0</v>
      </c>
      <c r="E2005">
        <v>0</v>
      </c>
      <c r="F2005">
        <v>0</v>
      </c>
      <c r="G2005" s="2">
        <v>43506</v>
      </c>
      <c r="H2005">
        <v>6</v>
      </c>
      <c r="I2005">
        <v>2</v>
      </c>
      <c r="J2005">
        <v>2019</v>
      </c>
      <c r="K2005">
        <v>1</v>
      </c>
      <c r="L2005" s="1" t="s">
        <v>16</v>
      </c>
    </row>
    <row r="2006" spans="1:12" x14ac:dyDescent="0.45">
      <c r="A2006" s="1" t="s">
        <v>37</v>
      </c>
      <c r="B2006">
        <v>2020</v>
      </c>
      <c r="C2006">
        <v>50</v>
      </c>
      <c r="D2006">
        <v>39349.370000000003</v>
      </c>
      <c r="E2006">
        <v>5749</v>
      </c>
      <c r="F2006">
        <v>62799</v>
      </c>
      <c r="G2006" s="2">
        <v>44213</v>
      </c>
      <c r="H2006">
        <v>3</v>
      </c>
      <c r="I2006">
        <v>1</v>
      </c>
      <c r="J2006">
        <v>2021</v>
      </c>
      <c r="K2006">
        <v>1</v>
      </c>
      <c r="L2006" s="1" t="s">
        <v>36</v>
      </c>
    </row>
    <row r="2007" spans="1:12" x14ac:dyDescent="0.45">
      <c r="A2007" s="1" t="s">
        <v>21</v>
      </c>
      <c r="B2007">
        <v>2018</v>
      </c>
      <c r="C2007">
        <v>4</v>
      </c>
      <c r="D2007">
        <v>9174313.5999999996</v>
      </c>
      <c r="E2007">
        <v>1153453</v>
      </c>
      <c r="F2007">
        <v>0</v>
      </c>
      <c r="G2007" s="2">
        <v>43156</v>
      </c>
      <c r="H2007">
        <v>8</v>
      </c>
      <c r="I2007">
        <v>2</v>
      </c>
      <c r="J2007">
        <v>2018</v>
      </c>
      <c r="K2007">
        <v>0</v>
      </c>
      <c r="L2007" s="1" t="s">
        <v>20</v>
      </c>
    </row>
    <row r="2008" spans="1:12" x14ac:dyDescent="0.45">
      <c r="A2008" s="1" t="s">
        <v>41</v>
      </c>
      <c r="B2008">
        <v>2019</v>
      </c>
      <c r="C2008">
        <v>24</v>
      </c>
      <c r="D2008">
        <v>803955.61</v>
      </c>
      <c r="E2008">
        <v>274095</v>
      </c>
      <c r="F2008">
        <v>0</v>
      </c>
      <c r="G2008" s="2">
        <v>43667</v>
      </c>
      <c r="H2008">
        <v>29</v>
      </c>
      <c r="I2008">
        <v>7</v>
      </c>
      <c r="J2008">
        <v>2019</v>
      </c>
      <c r="K2008">
        <v>0</v>
      </c>
      <c r="L2008" s="1" t="s">
        <v>40</v>
      </c>
    </row>
    <row r="2009" spans="1:12" x14ac:dyDescent="0.45">
      <c r="A2009" s="1" t="s">
        <v>47</v>
      </c>
      <c r="B2009">
        <v>2019</v>
      </c>
      <c r="C2009">
        <v>40</v>
      </c>
      <c r="D2009">
        <v>1651744.11</v>
      </c>
      <c r="E2009">
        <v>430540</v>
      </c>
      <c r="F2009">
        <v>0</v>
      </c>
      <c r="G2009" s="2">
        <v>43779</v>
      </c>
      <c r="H2009">
        <v>45</v>
      </c>
      <c r="I2009">
        <v>11</v>
      </c>
      <c r="J2009">
        <v>2019</v>
      </c>
      <c r="K2009">
        <v>0</v>
      </c>
      <c r="L2009" s="1" t="s">
        <v>46</v>
      </c>
    </row>
    <row r="2010" spans="1:12" x14ac:dyDescent="0.45">
      <c r="A2010" s="1" t="s">
        <v>41</v>
      </c>
      <c r="B2010">
        <v>2018</v>
      </c>
      <c r="C2010">
        <v>25</v>
      </c>
      <c r="D2010">
        <v>787021.23</v>
      </c>
      <c r="E2010">
        <v>263844</v>
      </c>
      <c r="F2010">
        <v>0</v>
      </c>
      <c r="G2010" s="2">
        <v>43303</v>
      </c>
      <c r="H2010">
        <v>29</v>
      </c>
      <c r="I2010">
        <v>7</v>
      </c>
      <c r="J2010">
        <v>2018</v>
      </c>
      <c r="K2010">
        <v>0</v>
      </c>
      <c r="L2010" s="1" t="s">
        <v>40</v>
      </c>
    </row>
    <row r="2011" spans="1:12" x14ac:dyDescent="0.45">
      <c r="A2011" s="1" t="s">
        <v>21</v>
      </c>
      <c r="B2011">
        <v>2017</v>
      </c>
      <c r="C2011">
        <v>50</v>
      </c>
      <c r="D2011">
        <v>7120191.1600000001</v>
      </c>
      <c r="E2011">
        <v>928914</v>
      </c>
      <c r="F2011">
        <v>0</v>
      </c>
      <c r="G2011" s="2">
        <v>43114</v>
      </c>
      <c r="H2011">
        <v>2</v>
      </c>
      <c r="I2011">
        <v>1</v>
      </c>
      <c r="J2011">
        <v>2018</v>
      </c>
      <c r="K2011">
        <v>1</v>
      </c>
      <c r="L2011" s="1" t="s">
        <v>20</v>
      </c>
    </row>
    <row r="2012" spans="1:12" x14ac:dyDescent="0.45">
      <c r="A2012" s="1" t="s">
        <v>31</v>
      </c>
      <c r="B2012">
        <v>2018</v>
      </c>
      <c r="C2012">
        <v>26</v>
      </c>
      <c r="D2012">
        <v>244079.98</v>
      </c>
      <c r="E2012">
        <v>36848</v>
      </c>
      <c r="F2012">
        <v>0</v>
      </c>
      <c r="G2012" s="2">
        <v>43310</v>
      </c>
      <c r="H2012">
        <v>30</v>
      </c>
      <c r="I2012">
        <v>7</v>
      </c>
      <c r="J2012">
        <v>2018</v>
      </c>
      <c r="K2012">
        <v>0</v>
      </c>
      <c r="L2012" s="1" t="s">
        <v>30</v>
      </c>
    </row>
    <row r="2013" spans="1:12" x14ac:dyDescent="0.45">
      <c r="A2013" s="1" t="s">
        <v>1</v>
      </c>
      <c r="B2013">
        <v>2018</v>
      </c>
      <c r="C2013">
        <v>6</v>
      </c>
      <c r="D2013">
        <v>1396136.93</v>
      </c>
      <c r="E2013">
        <v>114796</v>
      </c>
      <c r="F2013">
        <v>0</v>
      </c>
      <c r="G2013" s="2">
        <v>43170</v>
      </c>
      <c r="H2013">
        <v>10</v>
      </c>
      <c r="I2013">
        <v>3</v>
      </c>
      <c r="J2013">
        <v>2018</v>
      </c>
      <c r="K2013">
        <v>0</v>
      </c>
      <c r="L2013" s="1" t="s">
        <v>0</v>
      </c>
    </row>
    <row r="2014" spans="1:12" x14ac:dyDescent="0.45">
      <c r="A2014" s="1" t="s">
        <v>19</v>
      </c>
      <c r="B2014">
        <v>2018</v>
      </c>
      <c r="C2014">
        <v>10</v>
      </c>
      <c r="D2014">
        <v>11884.96</v>
      </c>
      <c r="E2014">
        <v>950</v>
      </c>
      <c r="F2014">
        <v>0</v>
      </c>
      <c r="G2014" s="2">
        <v>43198</v>
      </c>
      <c r="H2014">
        <v>14</v>
      </c>
      <c r="I2014">
        <v>4</v>
      </c>
      <c r="J2014">
        <v>2018</v>
      </c>
      <c r="K2014">
        <v>0</v>
      </c>
      <c r="L2014" s="1" t="s">
        <v>18</v>
      </c>
    </row>
    <row r="2015" spans="1:12" x14ac:dyDescent="0.45">
      <c r="A2015" s="1" t="s">
        <v>5</v>
      </c>
      <c r="B2015">
        <v>2020</v>
      </c>
      <c r="C2015">
        <v>43</v>
      </c>
      <c r="D2015">
        <v>4420.68</v>
      </c>
      <c r="E2015">
        <v>178</v>
      </c>
      <c r="F2015">
        <v>0</v>
      </c>
      <c r="G2015" s="2">
        <v>44164</v>
      </c>
      <c r="H2015">
        <v>48</v>
      </c>
      <c r="I2015">
        <v>11</v>
      </c>
      <c r="J2015">
        <v>2020</v>
      </c>
      <c r="K2015">
        <v>0</v>
      </c>
      <c r="L2015" s="1" t="s">
        <v>4</v>
      </c>
    </row>
    <row r="2016" spans="1:12" x14ac:dyDescent="0.45">
      <c r="A2016" s="1" t="s">
        <v>45</v>
      </c>
      <c r="B2016">
        <v>2018</v>
      </c>
      <c r="C2016">
        <v>11</v>
      </c>
      <c r="D2016">
        <v>7777.62</v>
      </c>
      <c r="E2016">
        <v>1268</v>
      </c>
      <c r="F2016">
        <v>0</v>
      </c>
      <c r="G2016" s="2">
        <v>43205</v>
      </c>
      <c r="H2016">
        <v>15</v>
      </c>
      <c r="I2016">
        <v>4</v>
      </c>
      <c r="J2016">
        <v>2018</v>
      </c>
      <c r="K2016">
        <v>0</v>
      </c>
      <c r="L2016" s="1" t="s">
        <v>44</v>
      </c>
    </row>
    <row r="2017" spans="1:12" x14ac:dyDescent="0.45">
      <c r="A2017" s="1" t="s">
        <v>13</v>
      </c>
      <c r="B2017">
        <v>2020</v>
      </c>
      <c r="C2017">
        <v>14</v>
      </c>
      <c r="D2017">
        <v>7362.92</v>
      </c>
      <c r="E2017">
        <v>101</v>
      </c>
      <c r="F2017">
        <v>0</v>
      </c>
      <c r="G2017" s="2">
        <v>43961</v>
      </c>
      <c r="H2017">
        <v>19</v>
      </c>
      <c r="I2017">
        <v>5</v>
      </c>
      <c r="J2017">
        <v>2020</v>
      </c>
      <c r="K2017">
        <v>0</v>
      </c>
      <c r="L2017" s="1" t="s">
        <v>12</v>
      </c>
    </row>
    <row r="2018" spans="1:12" x14ac:dyDescent="0.45">
      <c r="A2018" s="1" t="s">
        <v>13</v>
      </c>
      <c r="B2018">
        <v>2020</v>
      </c>
      <c r="C2018">
        <v>44</v>
      </c>
      <c r="D2018">
        <v>5377.45</v>
      </c>
      <c r="E2018">
        <v>77</v>
      </c>
      <c r="F2018">
        <v>0</v>
      </c>
      <c r="G2018" s="2">
        <v>44171</v>
      </c>
      <c r="H2018">
        <v>49</v>
      </c>
      <c r="I2018">
        <v>12</v>
      </c>
      <c r="J2018">
        <v>2020</v>
      </c>
      <c r="K2018">
        <v>0</v>
      </c>
      <c r="L2018" s="1" t="s">
        <v>12</v>
      </c>
    </row>
    <row r="2019" spans="1:12" x14ac:dyDescent="0.45">
      <c r="A2019" s="1" t="s">
        <v>51</v>
      </c>
      <c r="B2019">
        <v>2020</v>
      </c>
      <c r="C2019">
        <v>8</v>
      </c>
      <c r="D2019">
        <v>189112.5</v>
      </c>
      <c r="E2019">
        <v>39046</v>
      </c>
      <c r="F2019">
        <v>0</v>
      </c>
      <c r="G2019" s="2">
        <v>43919</v>
      </c>
      <c r="H2019">
        <v>13</v>
      </c>
      <c r="I2019">
        <v>3</v>
      </c>
      <c r="J2019">
        <v>2020</v>
      </c>
      <c r="K2019">
        <v>0</v>
      </c>
      <c r="L2019" s="1" t="s">
        <v>50</v>
      </c>
    </row>
    <row r="2020" spans="1:12" x14ac:dyDescent="0.45">
      <c r="A2020" s="1" t="s">
        <v>39</v>
      </c>
      <c r="B2020">
        <v>2019</v>
      </c>
      <c r="C2020">
        <v>32</v>
      </c>
      <c r="D2020">
        <v>9641.25</v>
      </c>
      <c r="E2020">
        <v>9</v>
      </c>
      <c r="F2020">
        <v>0</v>
      </c>
      <c r="G2020" s="2">
        <v>43723</v>
      </c>
      <c r="H2020">
        <v>37</v>
      </c>
      <c r="I2020">
        <v>9</v>
      </c>
      <c r="J2020">
        <v>2019</v>
      </c>
      <c r="K2020">
        <v>0</v>
      </c>
      <c r="L2020" s="1" t="s">
        <v>38</v>
      </c>
    </row>
    <row r="2021" spans="1:12" x14ac:dyDescent="0.45">
      <c r="A2021" s="1" t="s">
        <v>35</v>
      </c>
      <c r="B2021">
        <v>2020</v>
      </c>
      <c r="C2021">
        <v>7</v>
      </c>
      <c r="D2021">
        <v>0</v>
      </c>
      <c r="E2021">
        <v>0</v>
      </c>
      <c r="F2021">
        <v>0</v>
      </c>
      <c r="G2021" s="2">
        <v>43912</v>
      </c>
      <c r="H2021">
        <v>12</v>
      </c>
      <c r="I2021">
        <v>3</v>
      </c>
      <c r="J2021">
        <v>2020</v>
      </c>
      <c r="K2021">
        <v>0</v>
      </c>
      <c r="L2021" s="1" t="s">
        <v>34</v>
      </c>
    </row>
    <row r="2022" spans="1:12" x14ac:dyDescent="0.45">
      <c r="A2022" s="1" t="s">
        <v>41</v>
      </c>
      <c r="B2022">
        <v>2020</v>
      </c>
      <c r="C2022">
        <v>38</v>
      </c>
      <c r="D2022">
        <v>1364761.23</v>
      </c>
      <c r="E2022">
        <v>403086</v>
      </c>
      <c r="F2022">
        <v>0</v>
      </c>
      <c r="G2022" s="2">
        <v>44129</v>
      </c>
      <c r="H2022">
        <v>43</v>
      </c>
      <c r="I2022">
        <v>10</v>
      </c>
      <c r="J2022">
        <v>2020</v>
      </c>
      <c r="K2022">
        <v>0</v>
      </c>
      <c r="L2022" s="1" t="s">
        <v>40</v>
      </c>
    </row>
    <row r="2023" spans="1:12" x14ac:dyDescent="0.45">
      <c r="A2023" s="1" t="s">
        <v>41</v>
      </c>
      <c r="B2023">
        <v>2018</v>
      </c>
      <c r="C2023">
        <v>1</v>
      </c>
      <c r="D2023">
        <v>789627.19</v>
      </c>
      <c r="E2023">
        <v>257920</v>
      </c>
      <c r="F2023">
        <v>0</v>
      </c>
      <c r="G2023" s="2">
        <v>43135</v>
      </c>
      <c r="H2023">
        <v>5</v>
      </c>
      <c r="I2023">
        <v>1</v>
      </c>
      <c r="J2023">
        <v>2018</v>
      </c>
      <c r="K2023">
        <v>1</v>
      </c>
      <c r="L2023" s="1" t="s">
        <v>40</v>
      </c>
    </row>
    <row r="2024" spans="1:12" x14ac:dyDescent="0.45">
      <c r="A2024" s="1" t="s">
        <v>49</v>
      </c>
      <c r="B2024">
        <v>2020</v>
      </c>
      <c r="C2024">
        <v>9</v>
      </c>
      <c r="D2024">
        <v>3987351.8</v>
      </c>
      <c r="E2024">
        <v>1102701</v>
      </c>
      <c r="F2024">
        <v>0</v>
      </c>
      <c r="G2024" s="2">
        <v>43926</v>
      </c>
      <c r="H2024">
        <v>14</v>
      </c>
      <c r="I2024">
        <v>4</v>
      </c>
      <c r="J2024">
        <v>2020</v>
      </c>
      <c r="K2024">
        <v>0</v>
      </c>
      <c r="L2024" s="1" t="s">
        <v>48</v>
      </c>
    </row>
    <row r="2025" spans="1:12" x14ac:dyDescent="0.45">
      <c r="A2025" s="1" t="s">
        <v>35</v>
      </c>
      <c r="B2025">
        <v>2020</v>
      </c>
      <c r="C2025">
        <v>31</v>
      </c>
      <c r="D2025">
        <v>0</v>
      </c>
      <c r="E2025">
        <v>0</v>
      </c>
      <c r="F2025">
        <v>0</v>
      </c>
      <c r="G2025" s="2">
        <v>44080</v>
      </c>
      <c r="H2025">
        <v>36</v>
      </c>
      <c r="I2025">
        <v>9</v>
      </c>
      <c r="J2025">
        <v>2020</v>
      </c>
      <c r="K2025">
        <v>0</v>
      </c>
      <c r="L2025" s="1" t="s">
        <v>34</v>
      </c>
    </row>
    <row r="2026" spans="1:12" x14ac:dyDescent="0.45">
      <c r="A2026" s="1" t="s">
        <v>15</v>
      </c>
      <c r="B2026">
        <v>2018</v>
      </c>
      <c r="C2026">
        <v>21</v>
      </c>
      <c r="D2026">
        <v>0</v>
      </c>
      <c r="E2026">
        <v>0</v>
      </c>
      <c r="F2026">
        <v>0</v>
      </c>
      <c r="G2026" s="2">
        <v>43275</v>
      </c>
      <c r="H2026">
        <v>25</v>
      </c>
      <c r="I2026">
        <v>6</v>
      </c>
      <c r="J2026">
        <v>2018</v>
      </c>
      <c r="K2026">
        <v>0</v>
      </c>
      <c r="L2026" s="1" t="s">
        <v>14</v>
      </c>
    </row>
    <row r="2027" spans="1:12" x14ac:dyDescent="0.45">
      <c r="A2027" s="1" t="s">
        <v>45</v>
      </c>
      <c r="B2027">
        <v>2019</v>
      </c>
      <c r="C2027">
        <v>28</v>
      </c>
      <c r="D2027">
        <v>6472.72</v>
      </c>
      <c r="E2027">
        <v>1265</v>
      </c>
      <c r="F2027">
        <v>0</v>
      </c>
      <c r="G2027" s="2">
        <v>43695</v>
      </c>
      <c r="H2027">
        <v>33</v>
      </c>
      <c r="I2027">
        <v>8</v>
      </c>
      <c r="J2027">
        <v>2019</v>
      </c>
      <c r="K2027">
        <v>0</v>
      </c>
      <c r="L2027" s="1" t="s">
        <v>44</v>
      </c>
    </row>
    <row r="2028" spans="1:12" x14ac:dyDescent="0.45">
      <c r="A2028" s="1" t="s">
        <v>5</v>
      </c>
      <c r="B2028">
        <v>2019</v>
      </c>
      <c r="C2028">
        <v>21</v>
      </c>
      <c r="D2028">
        <v>3719.91</v>
      </c>
      <c r="E2028">
        <v>143</v>
      </c>
      <c r="F2028">
        <v>0</v>
      </c>
      <c r="G2028" s="2">
        <v>43646</v>
      </c>
      <c r="H2028">
        <v>26</v>
      </c>
      <c r="I2028">
        <v>6</v>
      </c>
      <c r="J2028">
        <v>2019</v>
      </c>
      <c r="K2028">
        <v>0</v>
      </c>
      <c r="L2028" s="1" t="s">
        <v>4</v>
      </c>
    </row>
    <row r="2029" spans="1:12" x14ac:dyDescent="0.45">
      <c r="A2029" s="1" t="s">
        <v>7</v>
      </c>
      <c r="B2029">
        <v>2020</v>
      </c>
      <c r="C2029">
        <v>10</v>
      </c>
      <c r="D2029">
        <v>9304.61</v>
      </c>
      <c r="E2029">
        <v>551</v>
      </c>
      <c r="F2029">
        <v>0</v>
      </c>
      <c r="G2029" s="2">
        <v>43933</v>
      </c>
      <c r="H2029">
        <v>15</v>
      </c>
      <c r="I2029">
        <v>4</v>
      </c>
      <c r="J2029">
        <v>2020</v>
      </c>
      <c r="K2029">
        <v>0</v>
      </c>
      <c r="L2029" s="1" t="s">
        <v>6</v>
      </c>
    </row>
    <row r="2030" spans="1:12" x14ac:dyDescent="0.45">
      <c r="A2030" s="1" t="s">
        <v>35</v>
      </c>
      <c r="B2030">
        <v>2019</v>
      </c>
      <c r="C2030">
        <v>19</v>
      </c>
      <c r="D2030">
        <v>-90.82</v>
      </c>
      <c r="E2030">
        <v>-8</v>
      </c>
      <c r="F2030">
        <v>0</v>
      </c>
      <c r="G2030" s="2">
        <v>43632</v>
      </c>
      <c r="H2030">
        <v>24</v>
      </c>
      <c r="I2030">
        <v>6</v>
      </c>
      <c r="J2030">
        <v>2019</v>
      </c>
      <c r="K2030">
        <v>0</v>
      </c>
      <c r="L2030" s="1" t="s">
        <v>34</v>
      </c>
    </row>
    <row r="2031" spans="1:12" x14ac:dyDescent="0.45">
      <c r="A2031" s="1" t="s">
        <v>35</v>
      </c>
      <c r="B2031">
        <v>2018</v>
      </c>
      <c r="C2031">
        <v>6</v>
      </c>
      <c r="D2031">
        <v>328013.82</v>
      </c>
      <c r="E2031">
        <v>18650</v>
      </c>
      <c r="F2031">
        <v>0</v>
      </c>
      <c r="G2031" s="2">
        <v>43170</v>
      </c>
      <c r="H2031">
        <v>10</v>
      </c>
      <c r="I2031">
        <v>3</v>
      </c>
      <c r="J2031">
        <v>2018</v>
      </c>
      <c r="K2031">
        <v>0</v>
      </c>
      <c r="L2031" s="1" t="s">
        <v>34</v>
      </c>
    </row>
    <row r="2032" spans="1:12" x14ac:dyDescent="0.45">
      <c r="A2032" s="1" t="s">
        <v>47</v>
      </c>
      <c r="B2032">
        <v>2019</v>
      </c>
      <c r="C2032">
        <v>41</v>
      </c>
      <c r="D2032">
        <v>1368280.39</v>
      </c>
      <c r="E2032">
        <v>329118</v>
      </c>
      <c r="F2032">
        <v>0</v>
      </c>
      <c r="G2032" s="2">
        <v>43786</v>
      </c>
      <c r="H2032">
        <v>46</v>
      </c>
      <c r="I2032">
        <v>11</v>
      </c>
      <c r="J2032">
        <v>2019</v>
      </c>
      <c r="K2032">
        <v>0</v>
      </c>
      <c r="L2032" s="1" t="s">
        <v>46</v>
      </c>
    </row>
    <row r="2033" spans="1:12" x14ac:dyDescent="0.45">
      <c r="A2033" s="1" t="s">
        <v>49</v>
      </c>
      <c r="B2033">
        <v>2018</v>
      </c>
      <c r="C2033">
        <v>23</v>
      </c>
      <c r="D2033">
        <v>3043910.02</v>
      </c>
      <c r="E2033">
        <v>874696</v>
      </c>
      <c r="F2033">
        <v>0</v>
      </c>
      <c r="G2033" s="2">
        <v>43289</v>
      </c>
      <c r="H2033">
        <v>27</v>
      </c>
      <c r="I2033">
        <v>7</v>
      </c>
      <c r="J2033">
        <v>2018</v>
      </c>
      <c r="K2033">
        <v>0</v>
      </c>
      <c r="L2033" s="1" t="s">
        <v>48</v>
      </c>
    </row>
    <row r="2034" spans="1:12" x14ac:dyDescent="0.45">
      <c r="A2034" s="1" t="s">
        <v>31</v>
      </c>
      <c r="B2034">
        <v>2019</v>
      </c>
      <c r="C2034">
        <v>8</v>
      </c>
      <c r="D2034">
        <v>181530.95</v>
      </c>
      <c r="E2034">
        <v>56906</v>
      </c>
      <c r="F2034">
        <v>0</v>
      </c>
      <c r="G2034" s="2">
        <v>43555</v>
      </c>
      <c r="H2034">
        <v>13</v>
      </c>
      <c r="I2034">
        <v>3</v>
      </c>
      <c r="J2034">
        <v>2019</v>
      </c>
      <c r="K2034">
        <v>0</v>
      </c>
      <c r="L2034" s="1" t="s">
        <v>30</v>
      </c>
    </row>
    <row r="2035" spans="1:12" x14ac:dyDescent="0.45">
      <c r="A2035" s="1" t="s">
        <v>9</v>
      </c>
      <c r="B2035">
        <v>2018</v>
      </c>
      <c r="C2035">
        <v>50</v>
      </c>
      <c r="D2035">
        <v>0</v>
      </c>
      <c r="E2035">
        <v>0</v>
      </c>
      <c r="F2035">
        <v>0</v>
      </c>
      <c r="G2035" s="2">
        <v>43478</v>
      </c>
      <c r="H2035">
        <v>2</v>
      </c>
      <c r="I2035">
        <v>1</v>
      </c>
      <c r="J2035">
        <v>2019</v>
      </c>
      <c r="K2035">
        <v>1</v>
      </c>
      <c r="L2035" s="1" t="s">
        <v>8</v>
      </c>
    </row>
    <row r="2036" spans="1:12" x14ac:dyDescent="0.45">
      <c r="A2036" s="1" t="s">
        <v>17</v>
      </c>
      <c r="B2036">
        <v>2020</v>
      </c>
      <c r="C2036">
        <v>32</v>
      </c>
      <c r="D2036">
        <v>46028.02</v>
      </c>
      <c r="E2036">
        <v>482</v>
      </c>
      <c r="F2036">
        <v>0</v>
      </c>
      <c r="G2036" s="2">
        <v>44087</v>
      </c>
      <c r="H2036">
        <v>37</v>
      </c>
      <c r="I2036">
        <v>9</v>
      </c>
      <c r="J2036">
        <v>2020</v>
      </c>
      <c r="K2036">
        <v>0</v>
      </c>
      <c r="L2036" s="1" t="s">
        <v>16</v>
      </c>
    </row>
    <row r="2037" spans="1:12" x14ac:dyDescent="0.45">
      <c r="A2037" s="1" t="s">
        <v>45</v>
      </c>
      <c r="B2037">
        <v>2020</v>
      </c>
      <c r="C2037">
        <v>25</v>
      </c>
      <c r="D2037">
        <v>172241.45</v>
      </c>
      <c r="E2037">
        <v>20060</v>
      </c>
      <c r="F2037">
        <v>0</v>
      </c>
      <c r="G2037" s="2">
        <v>44038</v>
      </c>
      <c r="H2037">
        <v>30</v>
      </c>
      <c r="I2037">
        <v>7</v>
      </c>
      <c r="J2037">
        <v>2020</v>
      </c>
      <c r="K2037">
        <v>0</v>
      </c>
      <c r="L2037" s="1" t="s">
        <v>44</v>
      </c>
    </row>
    <row r="2038" spans="1:12" x14ac:dyDescent="0.45">
      <c r="A2038" s="1" t="s">
        <v>15</v>
      </c>
      <c r="B2038">
        <v>2020</v>
      </c>
      <c r="C2038">
        <v>3</v>
      </c>
      <c r="D2038">
        <v>5309.4</v>
      </c>
      <c r="E2038">
        <v>1160</v>
      </c>
      <c r="F2038">
        <v>0</v>
      </c>
      <c r="G2038" s="2">
        <v>43884</v>
      </c>
      <c r="H2038">
        <v>8</v>
      </c>
      <c r="I2038">
        <v>2</v>
      </c>
      <c r="J2038">
        <v>2020</v>
      </c>
      <c r="K2038">
        <v>0</v>
      </c>
      <c r="L2038" s="1" t="s">
        <v>14</v>
      </c>
    </row>
    <row r="2039" spans="1:12" x14ac:dyDescent="0.45">
      <c r="A2039" s="1" t="s">
        <v>7</v>
      </c>
      <c r="B2039">
        <v>2020</v>
      </c>
      <c r="C2039">
        <v>44</v>
      </c>
      <c r="D2039">
        <v>38820.32</v>
      </c>
      <c r="E2039">
        <v>3249</v>
      </c>
      <c r="F2039">
        <v>0</v>
      </c>
      <c r="G2039" s="2">
        <v>44171</v>
      </c>
      <c r="H2039">
        <v>49</v>
      </c>
      <c r="I2039">
        <v>12</v>
      </c>
      <c r="J2039">
        <v>2020</v>
      </c>
      <c r="K2039">
        <v>0</v>
      </c>
      <c r="L2039" s="1" t="s">
        <v>6</v>
      </c>
    </row>
    <row r="2040" spans="1:12" x14ac:dyDescent="0.45">
      <c r="A2040" s="1" t="s">
        <v>3</v>
      </c>
      <c r="B2040">
        <v>2017</v>
      </c>
      <c r="C2040">
        <v>50</v>
      </c>
      <c r="D2040">
        <v>824.89</v>
      </c>
      <c r="E2040">
        <v>11</v>
      </c>
      <c r="F2040">
        <v>0</v>
      </c>
      <c r="G2040" s="2">
        <v>43114</v>
      </c>
      <c r="H2040">
        <v>2</v>
      </c>
      <c r="I2040">
        <v>1</v>
      </c>
      <c r="J2040">
        <v>2018</v>
      </c>
      <c r="K2040">
        <v>1</v>
      </c>
      <c r="L2040" s="1" t="s">
        <v>2</v>
      </c>
    </row>
    <row r="2041" spans="1:12" x14ac:dyDescent="0.45">
      <c r="A2041" s="1" t="s">
        <v>17</v>
      </c>
      <c r="B2041">
        <v>2019</v>
      </c>
      <c r="C2041">
        <v>30</v>
      </c>
      <c r="D2041">
        <v>215.62</v>
      </c>
      <c r="E2041">
        <v>2</v>
      </c>
      <c r="F2041">
        <v>0</v>
      </c>
      <c r="G2041" s="2">
        <v>43709</v>
      </c>
      <c r="H2041">
        <v>35</v>
      </c>
      <c r="I2041">
        <v>8</v>
      </c>
      <c r="J2041">
        <v>2019</v>
      </c>
      <c r="K2041">
        <v>0</v>
      </c>
      <c r="L2041" s="1" t="s">
        <v>16</v>
      </c>
    </row>
    <row r="2042" spans="1:12" x14ac:dyDescent="0.45">
      <c r="A2042" s="1" t="s">
        <v>25</v>
      </c>
      <c r="B2042">
        <v>2020</v>
      </c>
      <c r="C2042">
        <v>25</v>
      </c>
      <c r="D2042">
        <v>623.70000000000005</v>
      </c>
      <c r="E2042">
        <v>19</v>
      </c>
      <c r="F2042">
        <v>0</v>
      </c>
      <c r="G2042" s="2">
        <v>44038</v>
      </c>
      <c r="H2042">
        <v>30</v>
      </c>
      <c r="I2042">
        <v>7</v>
      </c>
      <c r="J2042">
        <v>2020</v>
      </c>
      <c r="K2042">
        <v>0</v>
      </c>
      <c r="L2042" s="1" t="s">
        <v>24</v>
      </c>
    </row>
    <row r="2043" spans="1:12" x14ac:dyDescent="0.45">
      <c r="A2043" s="1" t="s">
        <v>49</v>
      </c>
      <c r="B2043">
        <v>2019</v>
      </c>
      <c r="C2043">
        <v>12</v>
      </c>
      <c r="D2043">
        <v>4075050.43</v>
      </c>
      <c r="E2043">
        <v>1145795</v>
      </c>
      <c r="F2043">
        <v>0</v>
      </c>
      <c r="G2043" s="2">
        <v>43583</v>
      </c>
      <c r="H2043">
        <v>17</v>
      </c>
      <c r="I2043">
        <v>4</v>
      </c>
      <c r="J2043">
        <v>2019</v>
      </c>
      <c r="K2043">
        <v>0</v>
      </c>
      <c r="L2043" s="1" t="s">
        <v>48</v>
      </c>
    </row>
    <row r="2044" spans="1:12" x14ac:dyDescent="0.45">
      <c r="A2044" s="1" t="s">
        <v>37</v>
      </c>
      <c r="B2044">
        <v>2020</v>
      </c>
      <c r="C2044">
        <v>5</v>
      </c>
      <c r="D2044">
        <v>32403.22</v>
      </c>
      <c r="E2044">
        <v>5813</v>
      </c>
      <c r="F2044">
        <v>0</v>
      </c>
      <c r="G2044" s="2">
        <v>43898</v>
      </c>
      <c r="H2044">
        <v>10</v>
      </c>
      <c r="I2044">
        <v>3</v>
      </c>
      <c r="J2044">
        <v>2020</v>
      </c>
      <c r="K2044">
        <v>0</v>
      </c>
      <c r="L2044" s="1" t="s">
        <v>36</v>
      </c>
    </row>
    <row r="2045" spans="1:12" x14ac:dyDescent="0.45">
      <c r="A2045" s="1" t="s">
        <v>19</v>
      </c>
      <c r="B2045">
        <v>2019</v>
      </c>
      <c r="C2045">
        <v>44</v>
      </c>
      <c r="D2045">
        <v>3279.44</v>
      </c>
      <c r="E2045">
        <v>420</v>
      </c>
      <c r="F2045">
        <v>0</v>
      </c>
      <c r="G2045" s="2">
        <v>43807</v>
      </c>
      <c r="H2045">
        <v>49</v>
      </c>
      <c r="I2045">
        <v>12</v>
      </c>
      <c r="J2045">
        <v>2019</v>
      </c>
      <c r="K2045">
        <v>0</v>
      </c>
      <c r="L2045" s="1" t="s">
        <v>18</v>
      </c>
    </row>
    <row r="2046" spans="1:12" x14ac:dyDescent="0.45">
      <c r="A2046" s="1" t="s">
        <v>9</v>
      </c>
      <c r="B2046">
        <v>2018</v>
      </c>
      <c r="C2046">
        <v>13</v>
      </c>
      <c r="D2046">
        <v>0</v>
      </c>
      <c r="E2046">
        <v>0</v>
      </c>
      <c r="F2046">
        <v>0</v>
      </c>
      <c r="G2046" s="2">
        <v>43219</v>
      </c>
      <c r="H2046">
        <v>17</v>
      </c>
      <c r="I2046">
        <v>4</v>
      </c>
      <c r="J2046">
        <v>2018</v>
      </c>
      <c r="K2046">
        <v>0</v>
      </c>
      <c r="L2046" s="1" t="s">
        <v>8</v>
      </c>
    </row>
    <row r="2047" spans="1:12" x14ac:dyDescent="0.45">
      <c r="A2047" s="1" t="s">
        <v>51</v>
      </c>
      <c r="B2047">
        <v>2020</v>
      </c>
      <c r="C2047">
        <v>25</v>
      </c>
      <c r="D2047">
        <v>325010.31</v>
      </c>
      <c r="E2047">
        <v>65468</v>
      </c>
      <c r="F2047">
        <v>0</v>
      </c>
      <c r="G2047" s="2">
        <v>44038</v>
      </c>
      <c r="H2047">
        <v>30</v>
      </c>
      <c r="I2047">
        <v>7</v>
      </c>
      <c r="J2047">
        <v>2020</v>
      </c>
      <c r="K2047">
        <v>0</v>
      </c>
      <c r="L2047" s="1" t="s">
        <v>50</v>
      </c>
    </row>
    <row r="2048" spans="1:12" x14ac:dyDescent="0.45">
      <c r="A2048" s="1" t="s">
        <v>23</v>
      </c>
      <c r="B2048">
        <v>2020</v>
      </c>
      <c r="C2048">
        <v>47</v>
      </c>
      <c r="D2048">
        <v>25355.439999999999</v>
      </c>
      <c r="E2048">
        <v>4087</v>
      </c>
      <c r="F2048">
        <v>0</v>
      </c>
      <c r="G2048" s="2">
        <v>44192</v>
      </c>
      <c r="H2048">
        <v>52</v>
      </c>
      <c r="I2048">
        <v>12</v>
      </c>
      <c r="J2048">
        <v>2020</v>
      </c>
      <c r="K2048">
        <v>0</v>
      </c>
      <c r="L2048" s="1" t="s">
        <v>22</v>
      </c>
    </row>
    <row r="2049" spans="1:12" x14ac:dyDescent="0.45">
      <c r="A2049" s="1" t="s">
        <v>3</v>
      </c>
      <c r="B2049">
        <v>2019</v>
      </c>
      <c r="C2049">
        <v>20</v>
      </c>
      <c r="D2049">
        <v>-74.989999999999995</v>
      </c>
      <c r="E2049">
        <v>-1</v>
      </c>
      <c r="F2049">
        <v>0</v>
      </c>
      <c r="G2049" s="2">
        <v>43639</v>
      </c>
      <c r="H2049">
        <v>25</v>
      </c>
      <c r="I2049">
        <v>6</v>
      </c>
      <c r="J2049">
        <v>2019</v>
      </c>
      <c r="K2049">
        <v>0</v>
      </c>
      <c r="L2049" s="1" t="s">
        <v>2</v>
      </c>
    </row>
    <row r="2050" spans="1:12" x14ac:dyDescent="0.45">
      <c r="A2050" s="1" t="s">
        <v>29</v>
      </c>
      <c r="B2050">
        <v>2019</v>
      </c>
      <c r="C2050">
        <v>19</v>
      </c>
      <c r="D2050">
        <v>968.45</v>
      </c>
      <c r="E2050">
        <v>17</v>
      </c>
      <c r="F2050">
        <v>0</v>
      </c>
      <c r="G2050" s="2">
        <v>43632</v>
      </c>
      <c r="H2050">
        <v>24</v>
      </c>
      <c r="I2050">
        <v>6</v>
      </c>
      <c r="J2050">
        <v>2019</v>
      </c>
      <c r="K2050">
        <v>0</v>
      </c>
      <c r="L2050" s="1" t="s">
        <v>28</v>
      </c>
    </row>
    <row r="2051" spans="1:12" x14ac:dyDescent="0.45">
      <c r="A2051" s="1" t="s">
        <v>9</v>
      </c>
      <c r="B2051">
        <v>2019</v>
      </c>
      <c r="C2051">
        <v>9</v>
      </c>
      <c r="D2051">
        <v>0</v>
      </c>
      <c r="E2051">
        <v>0</v>
      </c>
      <c r="F2051">
        <v>0</v>
      </c>
      <c r="G2051" s="2">
        <v>43562</v>
      </c>
      <c r="H2051">
        <v>14</v>
      </c>
      <c r="I2051">
        <v>4</v>
      </c>
      <c r="J2051">
        <v>2019</v>
      </c>
      <c r="K2051">
        <v>0</v>
      </c>
      <c r="L2051" s="1" t="s">
        <v>8</v>
      </c>
    </row>
    <row r="2052" spans="1:12" x14ac:dyDescent="0.45">
      <c r="A2052" s="1" t="s">
        <v>31</v>
      </c>
      <c r="B2052">
        <v>2020</v>
      </c>
      <c r="C2052">
        <v>31</v>
      </c>
      <c r="D2052">
        <v>352020.28</v>
      </c>
      <c r="E2052">
        <v>75025</v>
      </c>
      <c r="F2052">
        <v>0</v>
      </c>
      <c r="G2052" s="2">
        <v>44080</v>
      </c>
      <c r="H2052">
        <v>36</v>
      </c>
      <c r="I2052">
        <v>9</v>
      </c>
      <c r="J2052">
        <v>2020</v>
      </c>
      <c r="K2052">
        <v>0</v>
      </c>
      <c r="L2052" s="1" t="s">
        <v>30</v>
      </c>
    </row>
    <row r="2053" spans="1:12" x14ac:dyDescent="0.45">
      <c r="A2053" s="1" t="s">
        <v>9</v>
      </c>
      <c r="B2053">
        <v>2018</v>
      </c>
      <c r="C2053">
        <v>45</v>
      </c>
      <c r="D2053">
        <v>0</v>
      </c>
      <c r="E2053">
        <v>0</v>
      </c>
      <c r="F2053">
        <v>0</v>
      </c>
      <c r="G2053" s="2">
        <v>43443</v>
      </c>
      <c r="H2053">
        <v>49</v>
      </c>
      <c r="I2053">
        <v>12</v>
      </c>
      <c r="J2053">
        <v>2018</v>
      </c>
      <c r="K2053">
        <v>0</v>
      </c>
      <c r="L2053" s="1" t="s">
        <v>8</v>
      </c>
    </row>
    <row r="2054" spans="1:12" x14ac:dyDescent="0.45">
      <c r="A2054" s="1" t="s">
        <v>9</v>
      </c>
      <c r="B2054">
        <v>2017</v>
      </c>
      <c r="C2054">
        <v>50</v>
      </c>
      <c r="D2054">
        <v>1024.98</v>
      </c>
      <c r="E2054">
        <v>199</v>
      </c>
      <c r="F2054">
        <v>0</v>
      </c>
      <c r="G2054" s="2">
        <v>43114</v>
      </c>
      <c r="H2054">
        <v>2</v>
      </c>
      <c r="I2054">
        <v>1</v>
      </c>
      <c r="J2054">
        <v>2018</v>
      </c>
      <c r="K2054">
        <v>1</v>
      </c>
      <c r="L2054" s="1" t="s">
        <v>8</v>
      </c>
    </row>
    <row r="2055" spans="1:12" x14ac:dyDescent="0.45">
      <c r="A2055" s="1" t="s">
        <v>9</v>
      </c>
      <c r="B2055">
        <v>2019</v>
      </c>
      <c r="C2055">
        <v>8</v>
      </c>
      <c r="D2055">
        <v>0</v>
      </c>
      <c r="E2055">
        <v>0</v>
      </c>
      <c r="F2055">
        <v>0</v>
      </c>
      <c r="G2055" s="2">
        <v>43555</v>
      </c>
      <c r="H2055">
        <v>13</v>
      </c>
      <c r="I2055">
        <v>3</v>
      </c>
      <c r="J2055">
        <v>2019</v>
      </c>
      <c r="K2055">
        <v>0</v>
      </c>
      <c r="L2055" s="1" t="s">
        <v>8</v>
      </c>
    </row>
    <row r="2056" spans="1:12" x14ac:dyDescent="0.45">
      <c r="A2056" s="1" t="s">
        <v>53</v>
      </c>
      <c r="B2056">
        <v>2018</v>
      </c>
      <c r="C2056">
        <v>47</v>
      </c>
      <c r="D2056">
        <v>26.14</v>
      </c>
      <c r="E2056">
        <v>2</v>
      </c>
      <c r="F2056">
        <v>0</v>
      </c>
      <c r="G2056" s="2">
        <v>43457</v>
      </c>
      <c r="H2056">
        <v>51</v>
      </c>
      <c r="I2056">
        <v>12</v>
      </c>
      <c r="J2056">
        <v>2018</v>
      </c>
      <c r="K2056">
        <v>0</v>
      </c>
      <c r="L2056" s="1" t="s">
        <v>52</v>
      </c>
    </row>
    <row r="2057" spans="1:12" x14ac:dyDescent="0.45">
      <c r="A2057" s="1" t="s">
        <v>13</v>
      </c>
      <c r="B2057">
        <v>2018</v>
      </c>
      <c r="C2057">
        <v>2</v>
      </c>
      <c r="D2057">
        <v>6341.73</v>
      </c>
      <c r="E2057">
        <v>112</v>
      </c>
      <c r="F2057">
        <v>0</v>
      </c>
      <c r="G2057" s="2">
        <v>43142</v>
      </c>
      <c r="H2057">
        <v>6</v>
      </c>
      <c r="I2057">
        <v>2</v>
      </c>
      <c r="J2057">
        <v>2018</v>
      </c>
      <c r="K2057">
        <v>1</v>
      </c>
      <c r="L2057" s="1" t="s">
        <v>12</v>
      </c>
    </row>
    <row r="2058" spans="1:12" x14ac:dyDescent="0.45">
      <c r="A2058" s="1" t="s">
        <v>23</v>
      </c>
      <c r="B2058">
        <v>2018</v>
      </c>
      <c r="C2058">
        <v>1</v>
      </c>
      <c r="D2058">
        <v>8751.4599999999991</v>
      </c>
      <c r="E2058">
        <v>321</v>
      </c>
      <c r="F2058">
        <v>0</v>
      </c>
      <c r="G2058" s="2">
        <v>43135</v>
      </c>
      <c r="H2058">
        <v>5</v>
      </c>
      <c r="I2058">
        <v>1</v>
      </c>
      <c r="J2058">
        <v>2018</v>
      </c>
      <c r="K2058">
        <v>1</v>
      </c>
      <c r="L2058" s="1" t="s">
        <v>22</v>
      </c>
    </row>
    <row r="2059" spans="1:12" x14ac:dyDescent="0.45">
      <c r="A2059" s="1" t="s">
        <v>3</v>
      </c>
      <c r="B2059">
        <v>2019</v>
      </c>
      <c r="C2059">
        <v>42</v>
      </c>
      <c r="D2059">
        <v>0</v>
      </c>
      <c r="E2059">
        <v>0</v>
      </c>
      <c r="F2059">
        <v>0</v>
      </c>
      <c r="G2059" s="2">
        <v>43793</v>
      </c>
      <c r="H2059">
        <v>47</v>
      </c>
      <c r="I2059">
        <v>11</v>
      </c>
      <c r="J2059">
        <v>2019</v>
      </c>
      <c r="K2059">
        <v>0</v>
      </c>
      <c r="L2059" s="1" t="s">
        <v>2</v>
      </c>
    </row>
    <row r="2060" spans="1:12" x14ac:dyDescent="0.45">
      <c r="A2060" s="1" t="s">
        <v>23</v>
      </c>
      <c r="B2060">
        <v>2018</v>
      </c>
      <c r="C2060">
        <v>24</v>
      </c>
      <c r="D2060">
        <v>34301.74</v>
      </c>
      <c r="E2060">
        <v>1788</v>
      </c>
      <c r="F2060">
        <v>0</v>
      </c>
      <c r="G2060" s="2">
        <v>43296</v>
      </c>
      <c r="H2060">
        <v>28</v>
      </c>
      <c r="I2060">
        <v>7</v>
      </c>
      <c r="J2060">
        <v>2018</v>
      </c>
      <c r="K2060">
        <v>0</v>
      </c>
      <c r="L2060" s="1" t="s">
        <v>22</v>
      </c>
    </row>
    <row r="2061" spans="1:12" x14ac:dyDescent="0.45">
      <c r="A2061" s="1" t="s">
        <v>29</v>
      </c>
      <c r="B2061">
        <v>2019</v>
      </c>
      <c r="C2061">
        <v>18</v>
      </c>
      <c r="D2061">
        <v>1548.04</v>
      </c>
      <c r="E2061">
        <v>29</v>
      </c>
      <c r="F2061">
        <v>0</v>
      </c>
      <c r="G2061" s="2">
        <v>43625</v>
      </c>
      <c r="H2061">
        <v>23</v>
      </c>
      <c r="I2061">
        <v>6</v>
      </c>
      <c r="J2061">
        <v>2019</v>
      </c>
      <c r="K2061">
        <v>0</v>
      </c>
      <c r="L2061" s="1" t="s">
        <v>28</v>
      </c>
    </row>
    <row r="2062" spans="1:12" x14ac:dyDescent="0.45">
      <c r="A2062" s="1" t="s">
        <v>39</v>
      </c>
      <c r="B2062">
        <v>2018</v>
      </c>
      <c r="C2062">
        <v>44</v>
      </c>
      <c r="D2062">
        <v>0</v>
      </c>
      <c r="E2062">
        <v>0</v>
      </c>
      <c r="F2062">
        <v>0</v>
      </c>
      <c r="G2062" s="2">
        <v>43436</v>
      </c>
      <c r="H2062">
        <v>48</v>
      </c>
      <c r="I2062">
        <v>11</v>
      </c>
      <c r="J2062">
        <v>2018</v>
      </c>
      <c r="K2062">
        <v>0</v>
      </c>
      <c r="L2062" s="1" t="s">
        <v>38</v>
      </c>
    </row>
    <row r="2063" spans="1:12" x14ac:dyDescent="0.45">
      <c r="A2063" s="1" t="s">
        <v>21</v>
      </c>
      <c r="B2063">
        <v>2019</v>
      </c>
      <c r="C2063">
        <v>19</v>
      </c>
      <c r="D2063">
        <v>16613807.949999999</v>
      </c>
      <c r="E2063">
        <v>2126915</v>
      </c>
      <c r="F2063">
        <v>0</v>
      </c>
      <c r="G2063" s="2">
        <v>43632</v>
      </c>
      <c r="H2063">
        <v>24</v>
      </c>
      <c r="I2063">
        <v>6</v>
      </c>
      <c r="J2063">
        <v>2019</v>
      </c>
      <c r="K2063">
        <v>0</v>
      </c>
      <c r="L2063" s="1" t="s">
        <v>20</v>
      </c>
    </row>
    <row r="2064" spans="1:12" x14ac:dyDescent="0.45">
      <c r="A2064" s="1" t="s">
        <v>13</v>
      </c>
      <c r="B2064">
        <v>2020</v>
      </c>
      <c r="C2064">
        <v>8</v>
      </c>
      <c r="D2064">
        <v>3805.7</v>
      </c>
      <c r="E2064">
        <v>54</v>
      </c>
      <c r="F2064">
        <v>0</v>
      </c>
      <c r="G2064" s="2">
        <v>43919</v>
      </c>
      <c r="H2064">
        <v>13</v>
      </c>
      <c r="I2064">
        <v>3</v>
      </c>
      <c r="J2064">
        <v>2020</v>
      </c>
      <c r="K2064">
        <v>0</v>
      </c>
      <c r="L2064" s="1" t="s">
        <v>12</v>
      </c>
    </row>
    <row r="2065" spans="1:12" x14ac:dyDescent="0.45">
      <c r="A2065" s="1" t="s">
        <v>51</v>
      </c>
      <c r="B2065">
        <v>2018</v>
      </c>
      <c r="C2065">
        <v>28</v>
      </c>
      <c r="D2065">
        <v>68622.98</v>
      </c>
      <c r="E2065">
        <v>10218</v>
      </c>
      <c r="F2065">
        <v>0</v>
      </c>
      <c r="G2065" s="2">
        <v>43324</v>
      </c>
      <c r="H2065">
        <v>32</v>
      </c>
      <c r="I2065">
        <v>8</v>
      </c>
      <c r="J2065">
        <v>2018</v>
      </c>
      <c r="K2065">
        <v>0</v>
      </c>
      <c r="L2065" s="1" t="s">
        <v>50</v>
      </c>
    </row>
    <row r="2066" spans="1:12" x14ac:dyDescent="0.45">
      <c r="A2066" s="1" t="s">
        <v>23</v>
      </c>
      <c r="B2066">
        <v>2020</v>
      </c>
      <c r="C2066">
        <v>20</v>
      </c>
      <c r="D2066">
        <v>243713.6</v>
      </c>
      <c r="E2066">
        <v>25145</v>
      </c>
      <c r="F2066">
        <v>0</v>
      </c>
      <c r="G2066" s="2">
        <v>44003</v>
      </c>
      <c r="H2066">
        <v>25</v>
      </c>
      <c r="I2066">
        <v>6</v>
      </c>
      <c r="J2066">
        <v>2020</v>
      </c>
      <c r="K2066">
        <v>0</v>
      </c>
      <c r="L2066" s="1" t="s">
        <v>22</v>
      </c>
    </row>
    <row r="2067" spans="1:12" x14ac:dyDescent="0.45">
      <c r="A2067" s="1" t="s">
        <v>23</v>
      </c>
      <c r="B2067">
        <v>2020</v>
      </c>
      <c r="C2067">
        <v>5</v>
      </c>
      <c r="D2067">
        <v>77757.240000000005</v>
      </c>
      <c r="E2067">
        <v>7413</v>
      </c>
      <c r="F2067">
        <v>0</v>
      </c>
      <c r="G2067" s="2">
        <v>43898</v>
      </c>
      <c r="H2067">
        <v>10</v>
      </c>
      <c r="I2067">
        <v>3</v>
      </c>
      <c r="J2067">
        <v>2020</v>
      </c>
      <c r="K2067">
        <v>0</v>
      </c>
      <c r="L2067" s="1" t="s">
        <v>22</v>
      </c>
    </row>
    <row r="2068" spans="1:12" x14ac:dyDescent="0.45">
      <c r="A2068" s="1" t="s">
        <v>3</v>
      </c>
      <c r="B2068">
        <v>2020</v>
      </c>
      <c r="C2068">
        <v>15</v>
      </c>
      <c r="D2068">
        <v>0</v>
      </c>
      <c r="E2068">
        <v>0</v>
      </c>
      <c r="F2068">
        <v>0</v>
      </c>
      <c r="G2068" s="2">
        <v>43968</v>
      </c>
      <c r="H2068">
        <v>20</v>
      </c>
      <c r="I2068">
        <v>5</v>
      </c>
      <c r="J2068">
        <v>2020</v>
      </c>
      <c r="K2068">
        <v>0</v>
      </c>
      <c r="L2068" s="1" t="s">
        <v>2</v>
      </c>
    </row>
    <row r="2069" spans="1:12" x14ac:dyDescent="0.45">
      <c r="A2069" s="1" t="s">
        <v>72</v>
      </c>
      <c r="B2069">
        <v>2020</v>
      </c>
      <c r="C2069">
        <v>17</v>
      </c>
      <c r="D2069">
        <v>809.64</v>
      </c>
      <c r="E2069">
        <v>18</v>
      </c>
      <c r="F2069">
        <v>0</v>
      </c>
      <c r="G2069" s="2">
        <v>43982</v>
      </c>
      <c r="H2069">
        <v>22</v>
      </c>
      <c r="I2069">
        <v>5</v>
      </c>
      <c r="J2069">
        <v>2020</v>
      </c>
      <c r="K2069">
        <v>0</v>
      </c>
      <c r="L2069" s="1"/>
    </row>
    <row r="2070" spans="1:12" x14ac:dyDescent="0.45">
      <c r="A2070" s="1" t="s">
        <v>29</v>
      </c>
      <c r="B2070">
        <v>2018</v>
      </c>
      <c r="C2070">
        <v>11</v>
      </c>
      <c r="D2070">
        <v>3164.4</v>
      </c>
      <c r="E2070">
        <v>49</v>
      </c>
      <c r="F2070">
        <v>0</v>
      </c>
      <c r="G2070" s="2">
        <v>43205</v>
      </c>
      <c r="H2070">
        <v>15</v>
      </c>
      <c r="I2070">
        <v>4</v>
      </c>
      <c r="J2070">
        <v>2018</v>
      </c>
      <c r="K2070">
        <v>0</v>
      </c>
      <c r="L2070" s="1" t="s">
        <v>28</v>
      </c>
    </row>
    <row r="2071" spans="1:12" x14ac:dyDescent="0.45">
      <c r="A2071" s="1" t="s">
        <v>29</v>
      </c>
      <c r="B2071">
        <v>2019</v>
      </c>
      <c r="C2071">
        <v>25</v>
      </c>
      <c r="D2071">
        <v>2224.39</v>
      </c>
      <c r="E2071">
        <v>28</v>
      </c>
      <c r="F2071">
        <v>0</v>
      </c>
      <c r="G2071" s="2">
        <v>43674</v>
      </c>
      <c r="H2071">
        <v>30</v>
      </c>
      <c r="I2071">
        <v>7</v>
      </c>
      <c r="J2071">
        <v>2019</v>
      </c>
      <c r="K2071">
        <v>0</v>
      </c>
      <c r="L2071" s="1" t="s">
        <v>28</v>
      </c>
    </row>
    <row r="2072" spans="1:12" x14ac:dyDescent="0.45">
      <c r="A2072" s="1" t="s">
        <v>25</v>
      </c>
      <c r="B2072">
        <v>2019</v>
      </c>
      <c r="C2072">
        <v>30</v>
      </c>
      <c r="D2072">
        <v>58565.45</v>
      </c>
      <c r="E2072">
        <v>674</v>
      </c>
      <c r="F2072">
        <v>0</v>
      </c>
      <c r="G2072" s="2">
        <v>43709</v>
      </c>
      <c r="H2072">
        <v>35</v>
      </c>
      <c r="I2072">
        <v>8</v>
      </c>
      <c r="J2072">
        <v>2019</v>
      </c>
      <c r="K2072">
        <v>0</v>
      </c>
      <c r="L2072" s="1" t="s">
        <v>24</v>
      </c>
    </row>
    <row r="2073" spans="1:12" x14ac:dyDescent="0.45">
      <c r="A2073" s="1" t="s">
        <v>51</v>
      </c>
      <c r="B2073">
        <v>2020</v>
      </c>
      <c r="C2073">
        <v>51</v>
      </c>
      <c r="D2073">
        <v>273126.31</v>
      </c>
      <c r="E2073">
        <v>52931</v>
      </c>
      <c r="F2073">
        <v>298511</v>
      </c>
      <c r="G2073" s="2">
        <v>44220</v>
      </c>
      <c r="H2073">
        <v>4</v>
      </c>
      <c r="I2073">
        <v>1</v>
      </c>
      <c r="J2073">
        <v>2021</v>
      </c>
      <c r="K2073">
        <v>1</v>
      </c>
      <c r="L2073" s="1" t="s">
        <v>50</v>
      </c>
    </row>
    <row r="2074" spans="1:12" x14ac:dyDescent="0.45">
      <c r="A2074" s="1" t="s">
        <v>21</v>
      </c>
      <c r="B2074">
        <v>2020</v>
      </c>
      <c r="C2074">
        <v>28</v>
      </c>
      <c r="D2074">
        <v>23253367.16</v>
      </c>
      <c r="E2074">
        <v>2025061</v>
      </c>
      <c r="F2074">
        <v>0</v>
      </c>
      <c r="G2074" s="2">
        <v>44059</v>
      </c>
      <c r="H2074">
        <v>33</v>
      </c>
      <c r="I2074">
        <v>8</v>
      </c>
      <c r="J2074">
        <v>2020</v>
      </c>
      <c r="K2074">
        <v>0</v>
      </c>
      <c r="L2074" s="1" t="s">
        <v>20</v>
      </c>
    </row>
    <row r="2075" spans="1:12" x14ac:dyDescent="0.45">
      <c r="A2075" s="1" t="s">
        <v>47</v>
      </c>
      <c r="B2075">
        <v>2019</v>
      </c>
      <c r="C2075">
        <v>6</v>
      </c>
      <c r="D2075">
        <v>1523493.46</v>
      </c>
      <c r="E2075">
        <v>356095</v>
      </c>
      <c r="F2075">
        <v>0</v>
      </c>
      <c r="G2075" s="2">
        <v>43541</v>
      </c>
      <c r="H2075">
        <v>11</v>
      </c>
      <c r="I2075">
        <v>3</v>
      </c>
      <c r="J2075">
        <v>2019</v>
      </c>
      <c r="K2075">
        <v>0</v>
      </c>
      <c r="L2075" s="1" t="s">
        <v>46</v>
      </c>
    </row>
    <row r="2076" spans="1:12" x14ac:dyDescent="0.45">
      <c r="A2076" s="1" t="s">
        <v>37</v>
      </c>
      <c r="B2076">
        <v>2018</v>
      </c>
      <c r="C2076">
        <v>24</v>
      </c>
      <c r="D2076">
        <v>12104.38</v>
      </c>
      <c r="E2076">
        <v>4480</v>
      </c>
      <c r="F2076">
        <v>0</v>
      </c>
      <c r="G2076" s="2">
        <v>43296</v>
      </c>
      <c r="H2076">
        <v>28</v>
      </c>
      <c r="I2076">
        <v>7</v>
      </c>
      <c r="J2076">
        <v>2018</v>
      </c>
      <c r="K2076">
        <v>0</v>
      </c>
      <c r="L2076" s="1" t="s">
        <v>36</v>
      </c>
    </row>
    <row r="2077" spans="1:12" x14ac:dyDescent="0.45">
      <c r="A2077" s="1" t="s">
        <v>45</v>
      </c>
      <c r="B2077">
        <v>2020</v>
      </c>
      <c r="C2077">
        <v>2</v>
      </c>
      <c r="D2077">
        <v>4344.9799999999996</v>
      </c>
      <c r="E2077">
        <v>808</v>
      </c>
      <c r="F2077">
        <v>0</v>
      </c>
      <c r="G2077" s="2">
        <v>43877</v>
      </c>
      <c r="H2077">
        <v>7</v>
      </c>
      <c r="I2077">
        <v>2</v>
      </c>
      <c r="J2077">
        <v>2020</v>
      </c>
      <c r="K2077">
        <v>1</v>
      </c>
      <c r="L2077" s="1" t="s">
        <v>44</v>
      </c>
    </row>
    <row r="2078" spans="1:12" x14ac:dyDescent="0.45">
      <c r="A2078" s="1" t="s">
        <v>15</v>
      </c>
      <c r="B2078">
        <v>2018</v>
      </c>
      <c r="C2078">
        <v>25</v>
      </c>
      <c r="D2078">
        <v>0</v>
      </c>
      <c r="E2078">
        <v>0</v>
      </c>
      <c r="F2078">
        <v>0</v>
      </c>
      <c r="G2078" s="2">
        <v>43303</v>
      </c>
      <c r="H2078">
        <v>29</v>
      </c>
      <c r="I2078">
        <v>7</v>
      </c>
      <c r="J2078">
        <v>2018</v>
      </c>
      <c r="K2078">
        <v>0</v>
      </c>
      <c r="L2078" s="1" t="s">
        <v>14</v>
      </c>
    </row>
    <row r="2079" spans="1:12" x14ac:dyDescent="0.45">
      <c r="A2079" s="1" t="s">
        <v>23</v>
      </c>
      <c r="B2079">
        <v>2020</v>
      </c>
      <c r="C2079">
        <v>39</v>
      </c>
      <c r="D2079">
        <v>87264.54</v>
      </c>
      <c r="E2079">
        <v>14940</v>
      </c>
      <c r="F2079">
        <v>0</v>
      </c>
      <c r="G2079" s="2">
        <v>44136</v>
      </c>
      <c r="H2079">
        <v>44</v>
      </c>
      <c r="I2079">
        <v>10</v>
      </c>
      <c r="J2079">
        <v>2020</v>
      </c>
      <c r="K2079">
        <v>0</v>
      </c>
      <c r="L2079" s="1" t="s">
        <v>22</v>
      </c>
    </row>
    <row r="2080" spans="1:12" x14ac:dyDescent="0.45">
      <c r="A2080" s="1" t="s">
        <v>29</v>
      </c>
      <c r="B2080">
        <v>2019</v>
      </c>
      <c r="C2080">
        <v>37</v>
      </c>
      <c r="D2080">
        <v>3156.41</v>
      </c>
      <c r="E2080">
        <v>41</v>
      </c>
      <c r="F2080">
        <v>0</v>
      </c>
      <c r="G2080" s="2">
        <v>43758</v>
      </c>
      <c r="H2080">
        <v>42</v>
      </c>
      <c r="I2080">
        <v>10</v>
      </c>
      <c r="J2080">
        <v>2019</v>
      </c>
      <c r="K2080">
        <v>0</v>
      </c>
      <c r="L2080" s="1" t="s">
        <v>28</v>
      </c>
    </row>
    <row r="2081" spans="1:12" x14ac:dyDescent="0.45">
      <c r="A2081" s="1" t="s">
        <v>33</v>
      </c>
      <c r="B2081">
        <v>2021</v>
      </c>
      <c r="C2081">
        <v>1</v>
      </c>
      <c r="D2081">
        <v>-14.75</v>
      </c>
      <c r="E2081">
        <v>-5</v>
      </c>
      <c r="F2081">
        <v>0</v>
      </c>
      <c r="G2081" s="2">
        <v>44234</v>
      </c>
      <c r="H2081">
        <v>6</v>
      </c>
      <c r="I2081">
        <v>2</v>
      </c>
      <c r="J2081">
        <v>2021</v>
      </c>
      <c r="K2081">
        <v>1</v>
      </c>
      <c r="L2081" s="1" t="s">
        <v>32</v>
      </c>
    </row>
    <row r="2082" spans="1:12" x14ac:dyDescent="0.45">
      <c r="A2082" s="1" t="s">
        <v>31</v>
      </c>
      <c r="B2082">
        <v>2018</v>
      </c>
      <c r="C2082">
        <v>20</v>
      </c>
      <c r="D2082">
        <v>343713.1</v>
      </c>
      <c r="E2082">
        <v>32275</v>
      </c>
      <c r="F2082">
        <v>0</v>
      </c>
      <c r="G2082" s="2">
        <v>43268</v>
      </c>
      <c r="H2082">
        <v>24</v>
      </c>
      <c r="I2082">
        <v>6</v>
      </c>
      <c r="J2082">
        <v>2018</v>
      </c>
      <c r="K2082">
        <v>0</v>
      </c>
      <c r="L2082" s="1" t="s">
        <v>30</v>
      </c>
    </row>
    <row r="2083" spans="1:12" x14ac:dyDescent="0.45">
      <c r="A2083" s="1" t="s">
        <v>31</v>
      </c>
      <c r="B2083">
        <v>2019</v>
      </c>
      <c r="C2083">
        <v>10</v>
      </c>
      <c r="D2083">
        <v>194993.34</v>
      </c>
      <c r="E2083">
        <v>59566</v>
      </c>
      <c r="F2083">
        <v>0</v>
      </c>
      <c r="G2083" s="2">
        <v>43569</v>
      </c>
      <c r="H2083">
        <v>15</v>
      </c>
      <c r="I2083">
        <v>4</v>
      </c>
      <c r="J2083">
        <v>2019</v>
      </c>
      <c r="K2083">
        <v>0</v>
      </c>
      <c r="L2083" s="1" t="s">
        <v>30</v>
      </c>
    </row>
    <row r="2084" spans="1:12" x14ac:dyDescent="0.45">
      <c r="A2084" s="1" t="s">
        <v>41</v>
      </c>
      <c r="B2084">
        <v>2018</v>
      </c>
      <c r="C2084">
        <v>28</v>
      </c>
      <c r="D2084">
        <v>781936.99</v>
      </c>
      <c r="E2084">
        <v>256752</v>
      </c>
      <c r="F2084">
        <v>0</v>
      </c>
      <c r="G2084" s="2">
        <v>43324</v>
      </c>
      <c r="H2084">
        <v>32</v>
      </c>
      <c r="I2084">
        <v>8</v>
      </c>
      <c r="J2084">
        <v>2018</v>
      </c>
      <c r="K2084">
        <v>0</v>
      </c>
      <c r="L2084" s="1" t="s">
        <v>40</v>
      </c>
    </row>
    <row r="2085" spans="1:12" x14ac:dyDescent="0.45">
      <c r="A2085" s="1" t="s">
        <v>49</v>
      </c>
      <c r="B2085">
        <v>2017</v>
      </c>
      <c r="C2085">
        <v>52</v>
      </c>
      <c r="D2085">
        <v>2205768.25</v>
      </c>
      <c r="E2085">
        <v>747375</v>
      </c>
      <c r="F2085">
        <v>0</v>
      </c>
      <c r="G2085" s="2">
        <v>43128</v>
      </c>
      <c r="H2085">
        <v>4</v>
      </c>
      <c r="I2085">
        <v>1</v>
      </c>
      <c r="J2085">
        <v>2018</v>
      </c>
      <c r="K2085">
        <v>1</v>
      </c>
      <c r="L2085" s="1" t="s">
        <v>48</v>
      </c>
    </row>
    <row r="2086" spans="1:12" x14ac:dyDescent="0.45">
      <c r="A2086" s="1" t="s">
        <v>53</v>
      </c>
      <c r="B2086">
        <v>2020</v>
      </c>
      <c r="C2086">
        <v>25</v>
      </c>
      <c r="D2086">
        <v>799.74</v>
      </c>
      <c r="E2086">
        <v>5</v>
      </c>
      <c r="F2086">
        <v>0</v>
      </c>
      <c r="G2086" s="2">
        <v>44038</v>
      </c>
      <c r="H2086">
        <v>30</v>
      </c>
      <c r="I2086">
        <v>7</v>
      </c>
      <c r="J2086">
        <v>2020</v>
      </c>
      <c r="K2086">
        <v>0</v>
      </c>
      <c r="L2086" s="1" t="s">
        <v>52</v>
      </c>
    </row>
    <row r="2087" spans="1:12" x14ac:dyDescent="0.45">
      <c r="A2087" s="1" t="s">
        <v>53</v>
      </c>
      <c r="B2087">
        <v>2020</v>
      </c>
      <c r="C2087">
        <v>37</v>
      </c>
      <c r="D2087">
        <v>10</v>
      </c>
      <c r="E2087">
        <v>1</v>
      </c>
      <c r="F2087">
        <v>0</v>
      </c>
      <c r="G2087" s="2">
        <v>44122</v>
      </c>
      <c r="H2087">
        <v>42</v>
      </c>
      <c r="I2087">
        <v>10</v>
      </c>
      <c r="J2087">
        <v>2020</v>
      </c>
      <c r="K2087">
        <v>0</v>
      </c>
      <c r="L2087" s="1" t="s">
        <v>52</v>
      </c>
    </row>
    <row r="2088" spans="1:12" x14ac:dyDescent="0.45">
      <c r="A2088" s="1" t="s">
        <v>72</v>
      </c>
      <c r="B2088">
        <v>2020</v>
      </c>
      <c r="C2088">
        <v>23</v>
      </c>
      <c r="D2088">
        <v>89.96</v>
      </c>
      <c r="E2088">
        <v>2</v>
      </c>
      <c r="F2088">
        <v>0</v>
      </c>
      <c r="G2088" s="2">
        <v>44024</v>
      </c>
      <c r="H2088">
        <v>28</v>
      </c>
      <c r="I2088">
        <v>7</v>
      </c>
      <c r="J2088">
        <v>2020</v>
      </c>
      <c r="K2088">
        <v>0</v>
      </c>
      <c r="L2088" s="1"/>
    </row>
    <row r="2089" spans="1:12" x14ac:dyDescent="0.45">
      <c r="A2089" s="1" t="s">
        <v>35</v>
      </c>
      <c r="B2089">
        <v>2018</v>
      </c>
      <c r="C2089">
        <v>12</v>
      </c>
      <c r="D2089">
        <v>321468.71999999997</v>
      </c>
      <c r="E2089">
        <v>17962</v>
      </c>
      <c r="F2089">
        <v>0</v>
      </c>
      <c r="G2089" s="2">
        <v>43212</v>
      </c>
      <c r="H2089">
        <v>16</v>
      </c>
      <c r="I2089">
        <v>4</v>
      </c>
      <c r="J2089">
        <v>2018</v>
      </c>
      <c r="K2089">
        <v>0</v>
      </c>
      <c r="L2089" s="1" t="s">
        <v>34</v>
      </c>
    </row>
    <row r="2090" spans="1:12" x14ac:dyDescent="0.45">
      <c r="A2090" s="1" t="s">
        <v>21</v>
      </c>
      <c r="B2090">
        <v>2019</v>
      </c>
      <c r="C2090">
        <v>17</v>
      </c>
      <c r="D2090">
        <v>18872986.199999999</v>
      </c>
      <c r="E2090">
        <v>2431793</v>
      </c>
      <c r="F2090">
        <v>0</v>
      </c>
      <c r="G2090" s="2">
        <v>43618</v>
      </c>
      <c r="H2090">
        <v>22</v>
      </c>
      <c r="I2090">
        <v>5</v>
      </c>
      <c r="J2090">
        <v>2019</v>
      </c>
      <c r="K2090">
        <v>0</v>
      </c>
      <c r="L2090" s="1" t="s">
        <v>20</v>
      </c>
    </row>
    <row r="2091" spans="1:12" x14ac:dyDescent="0.45">
      <c r="A2091" s="1" t="s">
        <v>47</v>
      </c>
      <c r="B2091">
        <v>2018</v>
      </c>
      <c r="C2091">
        <v>16</v>
      </c>
      <c r="D2091">
        <v>2711319.66</v>
      </c>
      <c r="E2091">
        <v>656362</v>
      </c>
      <c r="F2091">
        <v>0</v>
      </c>
      <c r="G2091" s="2">
        <v>43240</v>
      </c>
      <c r="H2091">
        <v>20</v>
      </c>
      <c r="I2091">
        <v>5</v>
      </c>
      <c r="J2091">
        <v>2018</v>
      </c>
      <c r="K2091">
        <v>0</v>
      </c>
      <c r="L2091" s="1" t="s">
        <v>46</v>
      </c>
    </row>
    <row r="2092" spans="1:12" x14ac:dyDescent="0.45">
      <c r="A2092" s="1" t="s">
        <v>31</v>
      </c>
      <c r="B2092">
        <v>2020</v>
      </c>
      <c r="C2092">
        <v>17</v>
      </c>
      <c r="D2092">
        <v>294962.51</v>
      </c>
      <c r="E2092">
        <v>102185</v>
      </c>
      <c r="F2092">
        <v>0</v>
      </c>
      <c r="G2092" s="2">
        <v>43982</v>
      </c>
      <c r="H2092">
        <v>22</v>
      </c>
      <c r="I2092">
        <v>5</v>
      </c>
      <c r="J2092">
        <v>2020</v>
      </c>
      <c r="K2092">
        <v>0</v>
      </c>
      <c r="L2092" s="1" t="s">
        <v>30</v>
      </c>
    </row>
    <row r="2093" spans="1:12" x14ac:dyDescent="0.45">
      <c r="A2093" s="1" t="s">
        <v>1</v>
      </c>
      <c r="B2093">
        <v>2019</v>
      </c>
      <c r="C2093">
        <v>27</v>
      </c>
      <c r="D2093">
        <v>1347869.65</v>
      </c>
      <c r="E2093">
        <v>117426</v>
      </c>
      <c r="F2093">
        <v>0</v>
      </c>
      <c r="G2093" s="2">
        <v>43688</v>
      </c>
      <c r="H2093">
        <v>32</v>
      </c>
      <c r="I2093">
        <v>8</v>
      </c>
      <c r="J2093">
        <v>2019</v>
      </c>
      <c r="K2093">
        <v>0</v>
      </c>
      <c r="L2093" s="1" t="s">
        <v>0</v>
      </c>
    </row>
    <row r="2094" spans="1:12" x14ac:dyDescent="0.45">
      <c r="A2094" s="1" t="s">
        <v>45</v>
      </c>
      <c r="B2094">
        <v>2020</v>
      </c>
      <c r="C2094">
        <v>42</v>
      </c>
      <c r="D2094">
        <v>77930.789999999994</v>
      </c>
      <c r="E2094">
        <v>19148</v>
      </c>
      <c r="F2094">
        <v>0</v>
      </c>
      <c r="G2094" s="2">
        <v>44157</v>
      </c>
      <c r="H2094">
        <v>47</v>
      </c>
      <c r="I2094">
        <v>11</v>
      </c>
      <c r="J2094">
        <v>2020</v>
      </c>
      <c r="K2094">
        <v>0</v>
      </c>
      <c r="L2094" s="1" t="s">
        <v>44</v>
      </c>
    </row>
    <row r="2095" spans="1:12" x14ac:dyDescent="0.45">
      <c r="A2095" s="1" t="s">
        <v>37</v>
      </c>
      <c r="B2095">
        <v>2020</v>
      </c>
      <c r="C2095">
        <v>42</v>
      </c>
      <c r="D2095">
        <v>39982.35</v>
      </c>
      <c r="E2095">
        <v>6532</v>
      </c>
      <c r="F2095">
        <v>0</v>
      </c>
      <c r="G2095" s="2">
        <v>44157</v>
      </c>
      <c r="H2095">
        <v>47</v>
      </c>
      <c r="I2095">
        <v>11</v>
      </c>
      <c r="J2095">
        <v>2020</v>
      </c>
      <c r="K2095">
        <v>0</v>
      </c>
      <c r="L2095" s="1" t="s">
        <v>36</v>
      </c>
    </row>
    <row r="2096" spans="1:12" x14ac:dyDescent="0.45">
      <c r="A2096" s="1" t="s">
        <v>13</v>
      </c>
      <c r="B2096">
        <v>2020</v>
      </c>
      <c r="C2096">
        <v>34</v>
      </c>
      <c r="D2096">
        <v>8383.76</v>
      </c>
      <c r="E2096">
        <v>120</v>
      </c>
      <c r="F2096">
        <v>0</v>
      </c>
      <c r="G2096" s="2">
        <v>44101</v>
      </c>
      <c r="H2096">
        <v>39</v>
      </c>
      <c r="I2096">
        <v>9</v>
      </c>
      <c r="J2096">
        <v>2020</v>
      </c>
      <c r="K2096">
        <v>0</v>
      </c>
      <c r="L2096" s="1" t="s">
        <v>12</v>
      </c>
    </row>
    <row r="2097" spans="1:12" x14ac:dyDescent="0.45">
      <c r="A2097" s="1" t="s">
        <v>3</v>
      </c>
      <c r="B2097">
        <v>2018</v>
      </c>
      <c r="C2097">
        <v>44</v>
      </c>
      <c r="D2097">
        <v>325.72000000000003</v>
      </c>
      <c r="E2097">
        <v>4</v>
      </c>
      <c r="F2097">
        <v>0</v>
      </c>
      <c r="G2097" s="2">
        <v>43436</v>
      </c>
      <c r="H2097">
        <v>48</v>
      </c>
      <c r="I2097">
        <v>11</v>
      </c>
      <c r="J2097">
        <v>2018</v>
      </c>
      <c r="K2097">
        <v>0</v>
      </c>
      <c r="L2097" s="1" t="s">
        <v>2</v>
      </c>
    </row>
    <row r="2098" spans="1:12" x14ac:dyDescent="0.45">
      <c r="A2098" s="1" t="s">
        <v>25</v>
      </c>
      <c r="B2098">
        <v>2020</v>
      </c>
      <c r="C2098">
        <v>3</v>
      </c>
      <c r="D2098">
        <v>158</v>
      </c>
      <c r="E2098">
        <v>6</v>
      </c>
      <c r="F2098">
        <v>0</v>
      </c>
      <c r="G2098" s="2">
        <v>43884</v>
      </c>
      <c r="H2098">
        <v>8</v>
      </c>
      <c r="I2098">
        <v>2</v>
      </c>
      <c r="J2098">
        <v>2020</v>
      </c>
      <c r="K2098">
        <v>0</v>
      </c>
      <c r="L2098" s="1" t="s">
        <v>24</v>
      </c>
    </row>
    <row r="2099" spans="1:12" x14ac:dyDescent="0.45">
      <c r="A2099" s="1" t="s">
        <v>49</v>
      </c>
      <c r="B2099">
        <v>2020</v>
      </c>
      <c r="C2099">
        <v>22</v>
      </c>
      <c r="D2099">
        <v>4184749.47</v>
      </c>
      <c r="E2099">
        <v>1026003</v>
      </c>
      <c r="F2099">
        <v>0</v>
      </c>
      <c r="G2099" s="2">
        <v>44017</v>
      </c>
      <c r="H2099">
        <v>27</v>
      </c>
      <c r="I2099">
        <v>7</v>
      </c>
      <c r="J2099">
        <v>2020</v>
      </c>
      <c r="K2099">
        <v>0</v>
      </c>
      <c r="L2099" s="1" t="s">
        <v>48</v>
      </c>
    </row>
    <row r="2100" spans="1:12" x14ac:dyDescent="0.45">
      <c r="A2100" s="1" t="s">
        <v>47</v>
      </c>
      <c r="B2100">
        <v>2019</v>
      </c>
      <c r="C2100">
        <v>28</v>
      </c>
      <c r="D2100">
        <v>2400657.7799999998</v>
      </c>
      <c r="E2100">
        <v>576839</v>
      </c>
      <c r="F2100">
        <v>0</v>
      </c>
      <c r="G2100" s="2">
        <v>43695</v>
      </c>
      <c r="H2100">
        <v>33</v>
      </c>
      <c r="I2100">
        <v>8</v>
      </c>
      <c r="J2100">
        <v>2019</v>
      </c>
      <c r="K2100">
        <v>0</v>
      </c>
      <c r="L2100" s="1" t="s">
        <v>46</v>
      </c>
    </row>
    <row r="2101" spans="1:12" x14ac:dyDescent="0.45">
      <c r="A2101" s="1" t="s">
        <v>37</v>
      </c>
      <c r="B2101">
        <v>2020</v>
      </c>
      <c r="C2101">
        <v>3</v>
      </c>
      <c r="D2101">
        <v>26527.53</v>
      </c>
      <c r="E2101">
        <v>5008</v>
      </c>
      <c r="F2101">
        <v>0</v>
      </c>
      <c r="G2101" s="2">
        <v>43884</v>
      </c>
      <c r="H2101">
        <v>8</v>
      </c>
      <c r="I2101">
        <v>2</v>
      </c>
      <c r="J2101">
        <v>2020</v>
      </c>
      <c r="K2101">
        <v>0</v>
      </c>
      <c r="L2101" s="1" t="s">
        <v>36</v>
      </c>
    </row>
    <row r="2102" spans="1:12" x14ac:dyDescent="0.45">
      <c r="A2102" s="1" t="s">
        <v>5</v>
      </c>
      <c r="B2102">
        <v>2018</v>
      </c>
      <c r="C2102">
        <v>40</v>
      </c>
      <c r="D2102">
        <v>5351.22</v>
      </c>
      <c r="E2102">
        <v>225</v>
      </c>
      <c r="F2102">
        <v>0</v>
      </c>
      <c r="G2102" s="2">
        <v>43408</v>
      </c>
      <c r="H2102">
        <v>44</v>
      </c>
      <c r="I2102">
        <v>10</v>
      </c>
      <c r="J2102">
        <v>2018</v>
      </c>
      <c r="K2102">
        <v>0</v>
      </c>
      <c r="L2102" s="1" t="s">
        <v>4</v>
      </c>
    </row>
    <row r="2103" spans="1:12" x14ac:dyDescent="0.45">
      <c r="A2103" s="1" t="s">
        <v>5</v>
      </c>
      <c r="B2103">
        <v>2019</v>
      </c>
      <c r="C2103">
        <v>24</v>
      </c>
      <c r="D2103">
        <v>4507.93</v>
      </c>
      <c r="E2103">
        <v>142</v>
      </c>
      <c r="F2103">
        <v>0</v>
      </c>
      <c r="G2103" s="2">
        <v>43667</v>
      </c>
      <c r="H2103">
        <v>29</v>
      </c>
      <c r="I2103">
        <v>7</v>
      </c>
      <c r="J2103">
        <v>2019</v>
      </c>
      <c r="K2103">
        <v>0</v>
      </c>
      <c r="L2103" s="1" t="s">
        <v>4</v>
      </c>
    </row>
    <row r="2104" spans="1:12" x14ac:dyDescent="0.45">
      <c r="A2104" s="1" t="s">
        <v>45</v>
      </c>
      <c r="B2104">
        <v>2018</v>
      </c>
      <c r="C2104">
        <v>3</v>
      </c>
      <c r="D2104">
        <v>10640.09</v>
      </c>
      <c r="E2104">
        <v>1868</v>
      </c>
      <c r="F2104">
        <v>0</v>
      </c>
      <c r="G2104" s="2">
        <v>43149</v>
      </c>
      <c r="H2104">
        <v>7</v>
      </c>
      <c r="I2104">
        <v>2</v>
      </c>
      <c r="J2104">
        <v>2018</v>
      </c>
      <c r="K2104">
        <v>1</v>
      </c>
      <c r="L2104" s="1" t="s">
        <v>44</v>
      </c>
    </row>
    <row r="2105" spans="1:12" x14ac:dyDescent="0.45">
      <c r="A2105" s="1" t="s">
        <v>51</v>
      </c>
      <c r="B2105">
        <v>2019</v>
      </c>
      <c r="C2105">
        <v>39</v>
      </c>
      <c r="D2105">
        <v>266837.2</v>
      </c>
      <c r="E2105">
        <v>52403</v>
      </c>
      <c r="F2105">
        <v>0</v>
      </c>
      <c r="G2105" s="2">
        <v>43772</v>
      </c>
      <c r="H2105">
        <v>44</v>
      </c>
      <c r="I2105">
        <v>10</v>
      </c>
      <c r="J2105">
        <v>2019</v>
      </c>
      <c r="K2105">
        <v>0</v>
      </c>
      <c r="L2105" s="1" t="s">
        <v>50</v>
      </c>
    </row>
    <row r="2106" spans="1:12" x14ac:dyDescent="0.45">
      <c r="A2106" s="1" t="s">
        <v>23</v>
      </c>
      <c r="B2106">
        <v>2019</v>
      </c>
      <c r="C2106">
        <v>13</v>
      </c>
      <c r="D2106">
        <v>115694.9</v>
      </c>
      <c r="E2106">
        <v>6610</v>
      </c>
      <c r="F2106">
        <v>0</v>
      </c>
      <c r="G2106" s="2">
        <v>43590</v>
      </c>
      <c r="H2106">
        <v>18</v>
      </c>
      <c r="I2106">
        <v>4</v>
      </c>
      <c r="J2106">
        <v>2019</v>
      </c>
      <c r="K2106">
        <v>0</v>
      </c>
      <c r="L2106" s="1" t="s">
        <v>22</v>
      </c>
    </row>
    <row r="2107" spans="1:12" x14ac:dyDescent="0.45">
      <c r="A2107" s="1" t="s">
        <v>3</v>
      </c>
      <c r="B2107">
        <v>2019</v>
      </c>
      <c r="C2107">
        <v>15</v>
      </c>
      <c r="D2107">
        <v>-82.68</v>
      </c>
      <c r="E2107">
        <v>-1</v>
      </c>
      <c r="F2107">
        <v>0</v>
      </c>
      <c r="G2107" s="2">
        <v>43604</v>
      </c>
      <c r="H2107">
        <v>20</v>
      </c>
      <c r="I2107">
        <v>5</v>
      </c>
      <c r="J2107">
        <v>2019</v>
      </c>
      <c r="K2107">
        <v>0</v>
      </c>
      <c r="L2107" s="1" t="s">
        <v>2</v>
      </c>
    </row>
    <row r="2108" spans="1:12" x14ac:dyDescent="0.45">
      <c r="A2108" s="1" t="s">
        <v>23</v>
      </c>
      <c r="B2108">
        <v>2019</v>
      </c>
      <c r="C2108">
        <v>12</v>
      </c>
      <c r="D2108">
        <v>117637.74</v>
      </c>
      <c r="E2108">
        <v>6471</v>
      </c>
      <c r="F2108">
        <v>0</v>
      </c>
      <c r="G2108" s="2">
        <v>43583</v>
      </c>
      <c r="H2108">
        <v>17</v>
      </c>
      <c r="I2108">
        <v>4</v>
      </c>
      <c r="J2108">
        <v>2019</v>
      </c>
      <c r="K2108">
        <v>0</v>
      </c>
      <c r="L2108" s="1" t="s">
        <v>22</v>
      </c>
    </row>
    <row r="2109" spans="1:12" x14ac:dyDescent="0.45">
      <c r="A2109" s="1" t="s">
        <v>29</v>
      </c>
      <c r="B2109">
        <v>2019</v>
      </c>
      <c r="C2109">
        <v>17</v>
      </c>
      <c r="D2109">
        <v>3545.26</v>
      </c>
      <c r="E2109">
        <v>48</v>
      </c>
      <c r="F2109">
        <v>0</v>
      </c>
      <c r="G2109" s="2">
        <v>43618</v>
      </c>
      <c r="H2109">
        <v>22</v>
      </c>
      <c r="I2109">
        <v>5</v>
      </c>
      <c r="J2109">
        <v>2019</v>
      </c>
      <c r="K2109">
        <v>0</v>
      </c>
      <c r="L2109" s="1" t="s">
        <v>28</v>
      </c>
    </row>
    <row r="2110" spans="1:12" x14ac:dyDescent="0.45">
      <c r="A2110" s="1" t="s">
        <v>29</v>
      </c>
      <c r="B2110">
        <v>2018</v>
      </c>
      <c r="C2110">
        <v>28</v>
      </c>
      <c r="D2110">
        <v>1948.59</v>
      </c>
      <c r="E2110">
        <v>49</v>
      </c>
      <c r="F2110">
        <v>0</v>
      </c>
      <c r="G2110" s="2">
        <v>43324</v>
      </c>
      <c r="H2110">
        <v>32</v>
      </c>
      <c r="I2110">
        <v>8</v>
      </c>
      <c r="J2110">
        <v>2018</v>
      </c>
      <c r="K2110">
        <v>0</v>
      </c>
      <c r="L2110" s="1" t="s">
        <v>28</v>
      </c>
    </row>
    <row r="2111" spans="1:12" x14ac:dyDescent="0.45">
      <c r="A2111" s="1" t="s">
        <v>21</v>
      </c>
      <c r="B2111">
        <v>2019</v>
      </c>
      <c r="C2111">
        <v>18</v>
      </c>
      <c r="D2111">
        <v>17736085.399999999</v>
      </c>
      <c r="E2111">
        <v>2236211</v>
      </c>
      <c r="F2111">
        <v>0</v>
      </c>
      <c r="G2111" s="2">
        <v>43625</v>
      </c>
      <c r="H2111">
        <v>23</v>
      </c>
      <c r="I2111">
        <v>6</v>
      </c>
      <c r="J2111">
        <v>2019</v>
      </c>
      <c r="K2111">
        <v>0</v>
      </c>
      <c r="L2111" s="1" t="s">
        <v>20</v>
      </c>
    </row>
    <row r="2112" spans="1:12" x14ac:dyDescent="0.45">
      <c r="A2112" s="1" t="s">
        <v>35</v>
      </c>
      <c r="B2112">
        <v>2019</v>
      </c>
      <c r="C2112">
        <v>52</v>
      </c>
      <c r="D2112">
        <v>0</v>
      </c>
      <c r="E2112">
        <v>0</v>
      </c>
      <c r="F2112">
        <v>0</v>
      </c>
      <c r="G2112" s="2">
        <v>43863</v>
      </c>
      <c r="H2112">
        <v>5</v>
      </c>
      <c r="I2112">
        <v>1</v>
      </c>
      <c r="J2112">
        <v>2020</v>
      </c>
      <c r="K2112">
        <v>1</v>
      </c>
      <c r="L2112" s="1" t="s">
        <v>34</v>
      </c>
    </row>
    <row r="2113" spans="1:12" x14ac:dyDescent="0.45">
      <c r="A2113" s="1" t="s">
        <v>41</v>
      </c>
      <c r="B2113">
        <v>2019</v>
      </c>
      <c r="C2113">
        <v>46</v>
      </c>
      <c r="D2113">
        <v>822337.75</v>
      </c>
      <c r="E2113">
        <v>256238</v>
      </c>
      <c r="F2113">
        <v>0</v>
      </c>
      <c r="G2113" s="2">
        <v>43821</v>
      </c>
      <c r="H2113">
        <v>51</v>
      </c>
      <c r="I2113">
        <v>12</v>
      </c>
      <c r="J2113">
        <v>2019</v>
      </c>
      <c r="K2113">
        <v>0</v>
      </c>
      <c r="L2113" s="1" t="s">
        <v>40</v>
      </c>
    </row>
    <row r="2114" spans="1:12" x14ac:dyDescent="0.45">
      <c r="A2114" s="1" t="s">
        <v>49</v>
      </c>
      <c r="B2114">
        <v>2019</v>
      </c>
      <c r="C2114">
        <v>42</v>
      </c>
      <c r="D2114">
        <v>2084899.24</v>
      </c>
      <c r="E2114">
        <v>681525</v>
      </c>
      <c r="F2114">
        <v>0</v>
      </c>
      <c r="G2114" s="2">
        <v>43793</v>
      </c>
      <c r="H2114">
        <v>47</v>
      </c>
      <c r="I2114">
        <v>11</v>
      </c>
      <c r="J2114">
        <v>2019</v>
      </c>
      <c r="K2114">
        <v>0</v>
      </c>
      <c r="L2114" s="1" t="s">
        <v>48</v>
      </c>
    </row>
    <row r="2115" spans="1:12" x14ac:dyDescent="0.45">
      <c r="A2115" s="1" t="s">
        <v>31</v>
      </c>
      <c r="B2115">
        <v>2020</v>
      </c>
      <c r="C2115">
        <v>45</v>
      </c>
      <c r="D2115">
        <v>395682.35</v>
      </c>
      <c r="E2115">
        <v>74329</v>
      </c>
      <c r="F2115">
        <v>0</v>
      </c>
      <c r="G2115" s="2">
        <v>44178</v>
      </c>
      <c r="H2115">
        <v>50</v>
      </c>
      <c r="I2115">
        <v>12</v>
      </c>
      <c r="J2115">
        <v>2020</v>
      </c>
      <c r="K2115">
        <v>0</v>
      </c>
      <c r="L2115" s="1" t="s">
        <v>30</v>
      </c>
    </row>
    <row r="2116" spans="1:12" x14ac:dyDescent="0.45">
      <c r="A2116" s="1" t="s">
        <v>1</v>
      </c>
      <c r="B2116">
        <v>2018</v>
      </c>
      <c r="C2116">
        <v>48</v>
      </c>
      <c r="D2116">
        <v>1188958.47</v>
      </c>
      <c r="E2116">
        <v>101687</v>
      </c>
      <c r="F2116">
        <v>0</v>
      </c>
      <c r="G2116" s="2">
        <v>43464</v>
      </c>
      <c r="H2116">
        <v>52</v>
      </c>
      <c r="I2116">
        <v>12</v>
      </c>
      <c r="J2116">
        <v>2018</v>
      </c>
      <c r="K2116">
        <v>0</v>
      </c>
      <c r="L2116" s="1" t="s">
        <v>0</v>
      </c>
    </row>
    <row r="2117" spans="1:12" x14ac:dyDescent="0.45">
      <c r="A2117" s="1" t="s">
        <v>45</v>
      </c>
      <c r="B2117">
        <v>2020</v>
      </c>
      <c r="C2117">
        <v>45</v>
      </c>
      <c r="D2117">
        <v>49936.49</v>
      </c>
      <c r="E2117">
        <v>11777</v>
      </c>
      <c r="F2117">
        <v>0</v>
      </c>
      <c r="G2117" s="2">
        <v>44178</v>
      </c>
      <c r="H2117">
        <v>50</v>
      </c>
      <c r="I2117">
        <v>12</v>
      </c>
      <c r="J2117">
        <v>2020</v>
      </c>
      <c r="K2117">
        <v>0</v>
      </c>
      <c r="L2117" s="1" t="s">
        <v>44</v>
      </c>
    </row>
    <row r="2118" spans="1:12" x14ac:dyDescent="0.45">
      <c r="A2118" s="1" t="s">
        <v>9</v>
      </c>
      <c r="B2118">
        <v>2019</v>
      </c>
      <c r="C2118">
        <v>4</v>
      </c>
      <c r="D2118">
        <v>0</v>
      </c>
      <c r="E2118">
        <v>0</v>
      </c>
      <c r="F2118">
        <v>0</v>
      </c>
      <c r="G2118" s="2">
        <v>43527</v>
      </c>
      <c r="H2118">
        <v>9</v>
      </c>
      <c r="I2118">
        <v>2</v>
      </c>
      <c r="J2118">
        <v>2019</v>
      </c>
      <c r="K2118">
        <v>0</v>
      </c>
      <c r="L2118" s="1" t="s">
        <v>8</v>
      </c>
    </row>
    <row r="2119" spans="1:12" x14ac:dyDescent="0.45">
      <c r="A2119" s="1" t="s">
        <v>37</v>
      </c>
      <c r="B2119">
        <v>2019</v>
      </c>
      <c r="C2119">
        <v>3</v>
      </c>
      <c r="D2119">
        <v>9299.69</v>
      </c>
      <c r="E2119">
        <v>3047</v>
      </c>
      <c r="F2119">
        <v>0</v>
      </c>
      <c r="G2119" s="2">
        <v>43520</v>
      </c>
      <c r="H2119">
        <v>8</v>
      </c>
      <c r="I2119">
        <v>2</v>
      </c>
      <c r="J2119">
        <v>2019</v>
      </c>
      <c r="K2119">
        <v>0</v>
      </c>
      <c r="L2119" s="1" t="s">
        <v>36</v>
      </c>
    </row>
    <row r="2120" spans="1:12" x14ac:dyDescent="0.45">
      <c r="A2120" s="1" t="s">
        <v>17</v>
      </c>
      <c r="B2120">
        <v>2020</v>
      </c>
      <c r="C2120">
        <v>40</v>
      </c>
      <c r="D2120">
        <v>10867.44</v>
      </c>
      <c r="E2120">
        <v>176</v>
      </c>
      <c r="F2120">
        <v>0</v>
      </c>
      <c r="G2120" s="2">
        <v>44143</v>
      </c>
      <c r="H2120">
        <v>45</v>
      </c>
      <c r="I2120">
        <v>11</v>
      </c>
      <c r="J2120">
        <v>2020</v>
      </c>
      <c r="K2120">
        <v>0</v>
      </c>
      <c r="L2120" s="1" t="s">
        <v>16</v>
      </c>
    </row>
    <row r="2121" spans="1:12" x14ac:dyDescent="0.45">
      <c r="A2121" s="1" t="s">
        <v>7</v>
      </c>
      <c r="B2121">
        <v>2018</v>
      </c>
      <c r="C2121">
        <v>33</v>
      </c>
      <c r="D2121">
        <v>45825.86</v>
      </c>
      <c r="E2121">
        <v>4165</v>
      </c>
      <c r="F2121">
        <v>0</v>
      </c>
      <c r="G2121" s="2">
        <v>43359</v>
      </c>
      <c r="H2121">
        <v>37</v>
      </c>
      <c r="I2121">
        <v>9</v>
      </c>
      <c r="J2121">
        <v>2018</v>
      </c>
      <c r="K2121">
        <v>0</v>
      </c>
      <c r="L2121" s="1" t="s">
        <v>6</v>
      </c>
    </row>
    <row r="2122" spans="1:12" x14ac:dyDescent="0.45">
      <c r="A2122" s="1" t="s">
        <v>23</v>
      </c>
      <c r="B2122">
        <v>2019</v>
      </c>
      <c r="C2122">
        <v>2</v>
      </c>
      <c r="D2122">
        <v>20699.7</v>
      </c>
      <c r="E2122">
        <v>1142</v>
      </c>
      <c r="F2122">
        <v>0</v>
      </c>
      <c r="G2122" s="2">
        <v>43513</v>
      </c>
      <c r="H2122">
        <v>7</v>
      </c>
      <c r="I2122">
        <v>2</v>
      </c>
      <c r="J2122">
        <v>2019</v>
      </c>
      <c r="K2122">
        <v>1</v>
      </c>
      <c r="L2122" s="1" t="s">
        <v>22</v>
      </c>
    </row>
    <row r="2123" spans="1:12" x14ac:dyDescent="0.45">
      <c r="A2123" s="1" t="s">
        <v>3</v>
      </c>
      <c r="B2123">
        <v>2019</v>
      </c>
      <c r="C2123">
        <v>35</v>
      </c>
      <c r="D2123">
        <v>0</v>
      </c>
      <c r="E2123">
        <v>0</v>
      </c>
      <c r="F2123">
        <v>0</v>
      </c>
      <c r="G2123" s="2">
        <v>43744</v>
      </c>
      <c r="H2123">
        <v>40</v>
      </c>
      <c r="I2123">
        <v>10</v>
      </c>
      <c r="J2123">
        <v>2019</v>
      </c>
      <c r="K2123">
        <v>0</v>
      </c>
      <c r="L2123" s="1" t="s">
        <v>2</v>
      </c>
    </row>
    <row r="2124" spans="1:12" x14ac:dyDescent="0.45">
      <c r="A2124" s="1" t="s">
        <v>23</v>
      </c>
      <c r="B2124">
        <v>2018</v>
      </c>
      <c r="C2124">
        <v>21</v>
      </c>
      <c r="D2124">
        <v>40107.360000000001</v>
      </c>
      <c r="E2124">
        <v>2137</v>
      </c>
      <c r="F2124">
        <v>0</v>
      </c>
      <c r="G2124" s="2">
        <v>43275</v>
      </c>
      <c r="H2124">
        <v>25</v>
      </c>
      <c r="I2124">
        <v>6</v>
      </c>
      <c r="J2124">
        <v>2018</v>
      </c>
      <c r="K2124">
        <v>0</v>
      </c>
      <c r="L2124" s="1" t="s">
        <v>22</v>
      </c>
    </row>
    <row r="2125" spans="1:12" x14ac:dyDescent="0.45">
      <c r="A2125" s="1" t="s">
        <v>39</v>
      </c>
      <c r="B2125">
        <v>2019</v>
      </c>
      <c r="C2125">
        <v>31</v>
      </c>
      <c r="D2125">
        <v>29.43</v>
      </c>
      <c r="E2125">
        <v>1</v>
      </c>
      <c r="F2125">
        <v>0</v>
      </c>
      <c r="G2125" s="2">
        <v>43716</v>
      </c>
      <c r="H2125">
        <v>36</v>
      </c>
      <c r="I2125">
        <v>9</v>
      </c>
      <c r="J2125">
        <v>2019</v>
      </c>
      <c r="K2125">
        <v>0</v>
      </c>
      <c r="L2125" s="1" t="s">
        <v>38</v>
      </c>
    </row>
    <row r="2126" spans="1:12" x14ac:dyDescent="0.45">
      <c r="A2126" s="1" t="s">
        <v>23</v>
      </c>
      <c r="B2126">
        <v>2020</v>
      </c>
      <c r="C2126">
        <v>37</v>
      </c>
      <c r="D2126">
        <v>98404.3</v>
      </c>
      <c r="E2126">
        <v>14333</v>
      </c>
      <c r="F2126">
        <v>0</v>
      </c>
      <c r="G2126" s="2">
        <v>44122</v>
      </c>
      <c r="H2126">
        <v>42</v>
      </c>
      <c r="I2126">
        <v>10</v>
      </c>
      <c r="J2126">
        <v>2020</v>
      </c>
      <c r="K2126">
        <v>0</v>
      </c>
      <c r="L2126" s="1" t="s">
        <v>22</v>
      </c>
    </row>
    <row r="2127" spans="1:12" x14ac:dyDescent="0.45">
      <c r="A2127" s="1" t="s">
        <v>73</v>
      </c>
      <c r="B2127">
        <v>2018</v>
      </c>
      <c r="C2127">
        <v>23</v>
      </c>
      <c r="D2127">
        <v>0</v>
      </c>
      <c r="E2127">
        <v>0</v>
      </c>
      <c r="F2127">
        <v>0</v>
      </c>
      <c r="G2127" s="2">
        <v>43289</v>
      </c>
      <c r="H2127">
        <v>27</v>
      </c>
      <c r="I2127">
        <v>7</v>
      </c>
      <c r="J2127">
        <v>2018</v>
      </c>
      <c r="K2127">
        <v>0</v>
      </c>
      <c r="L2127" s="1"/>
    </row>
    <row r="2128" spans="1:12" x14ac:dyDescent="0.45">
      <c r="A2128" s="1" t="s">
        <v>29</v>
      </c>
      <c r="B2128">
        <v>2018</v>
      </c>
      <c r="C2128">
        <v>38</v>
      </c>
      <c r="D2128">
        <v>1225.47</v>
      </c>
      <c r="E2128">
        <v>20</v>
      </c>
      <c r="F2128">
        <v>0</v>
      </c>
      <c r="G2128" s="2">
        <v>43394</v>
      </c>
      <c r="H2128">
        <v>42</v>
      </c>
      <c r="I2128">
        <v>10</v>
      </c>
      <c r="J2128">
        <v>2018</v>
      </c>
      <c r="K2128">
        <v>0</v>
      </c>
      <c r="L2128" s="1" t="s">
        <v>28</v>
      </c>
    </row>
    <row r="2129" spans="1:12" x14ac:dyDescent="0.45">
      <c r="A2129" s="1" t="s">
        <v>29</v>
      </c>
      <c r="B2129">
        <v>2020</v>
      </c>
      <c r="C2129">
        <v>1</v>
      </c>
      <c r="D2129">
        <v>288.39</v>
      </c>
      <c r="E2129">
        <v>15</v>
      </c>
      <c r="F2129">
        <v>0</v>
      </c>
      <c r="G2129" s="2">
        <v>43870</v>
      </c>
      <c r="H2129">
        <v>6</v>
      </c>
      <c r="I2129">
        <v>2</v>
      </c>
      <c r="J2129">
        <v>2020</v>
      </c>
      <c r="K2129">
        <v>1</v>
      </c>
      <c r="L2129" s="1" t="s">
        <v>28</v>
      </c>
    </row>
    <row r="2130" spans="1:12" x14ac:dyDescent="0.45">
      <c r="A2130" s="1" t="s">
        <v>35</v>
      </c>
      <c r="B2130">
        <v>2018</v>
      </c>
      <c r="C2130">
        <v>35</v>
      </c>
      <c r="D2130">
        <v>8190.23</v>
      </c>
      <c r="E2130">
        <v>628</v>
      </c>
      <c r="F2130">
        <v>0</v>
      </c>
      <c r="G2130" s="2">
        <v>43373</v>
      </c>
      <c r="H2130">
        <v>39</v>
      </c>
      <c r="I2130">
        <v>9</v>
      </c>
      <c r="J2130">
        <v>2018</v>
      </c>
      <c r="K2130">
        <v>0</v>
      </c>
      <c r="L2130" s="1" t="s">
        <v>34</v>
      </c>
    </row>
    <row r="2131" spans="1:12" x14ac:dyDescent="0.45">
      <c r="A2131" s="1" t="s">
        <v>31</v>
      </c>
      <c r="B2131">
        <v>2018</v>
      </c>
      <c r="C2131">
        <v>3</v>
      </c>
      <c r="D2131">
        <v>214155.64</v>
      </c>
      <c r="E2131">
        <v>25845</v>
      </c>
      <c r="F2131">
        <v>0</v>
      </c>
      <c r="G2131" s="2">
        <v>43149</v>
      </c>
      <c r="H2131">
        <v>7</v>
      </c>
      <c r="I2131">
        <v>2</v>
      </c>
      <c r="J2131">
        <v>2018</v>
      </c>
      <c r="K2131">
        <v>1</v>
      </c>
      <c r="L2131" s="1" t="s">
        <v>30</v>
      </c>
    </row>
    <row r="2132" spans="1:12" x14ac:dyDescent="0.45">
      <c r="A2132" s="1" t="s">
        <v>47</v>
      </c>
      <c r="B2132">
        <v>2018</v>
      </c>
      <c r="C2132">
        <v>40</v>
      </c>
      <c r="D2132">
        <v>1584868.55</v>
      </c>
      <c r="E2132">
        <v>399559</v>
      </c>
      <c r="F2132">
        <v>0</v>
      </c>
      <c r="G2132" s="2">
        <v>43408</v>
      </c>
      <c r="H2132">
        <v>44</v>
      </c>
      <c r="I2132">
        <v>10</v>
      </c>
      <c r="J2132">
        <v>2018</v>
      </c>
      <c r="K2132">
        <v>0</v>
      </c>
      <c r="L2132" s="1" t="s">
        <v>46</v>
      </c>
    </row>
    <row r="2133" spans="1:12" x14ac:dyDescent="0.45">
      <c r="A2133" s="1" t="s">
        <v>31</v>
      </c>
      <c r="B2133">
        <v>2019</v>
      </c>
      <c r="C2133">
        <v>34</v>
      </c>
      <c r="D2133">
        <v>157511.66</v>
      </c>
      <c r="E2133">
        <v>54836</v>
      </c>
      <c r="F2133">
        <v>0</v>
      </c>
      <c r="G2133" s="2">
        <v>43737</v>
      </c>
      <c r="H2133">
        <v>39</v>
      </c>
      <c r="I2133">
        <v>9</v>
      </c>
      <c r="J2133">
        <v>2019</v>
      </c>
      <c r="K2133">
        <v>0</v>
      </c>
      <c r="L2133" s="1" t="s">
        <v>30</v>
      </c>
    </row>
    <row r="2134" spans="1:12" x14ac:dyDescent="0.45">
      <c r="A2134" s="1" t="s">
        <v>1</v>
      </c>
      <c r="B2134">
        <v>2018</v>
      </c>
      <c r="C2134">
        <v>49</v>
      </c>
      <c r="D2134">
        <v>1322337.52</v>
      </c>
      <c r="E2134">
        <v>113675</v>
      </c>
      <c r="F2134">
        <v>0</v>
      </c>
      <c r="G2134" s="2">
        <v>43471</v>
      </c>
      <c r="H2134">
        <v>1</v>
      </c>
      <c r="I2134">
        <v>1</v>
      </c>
      <c r="J2134">
        <v>2019</v>
      </c>
      <c r="K2134">
        <v>1</v>
      </c>
      <c r="L2134" s="1" t="s">
        <v>0</v>
      </c>
    </row>
    <row r="2135" spans="1:12" x14ac:dyDescent="0.45">
      <c r="A2135" s="1" t="s">
        <v>37</v>
      </c>
      <c r="B2135">
        <v>2018</v>
      </c>
      <c r="C2135">
        <v>46</v>
      </c>
      <c r="D2135">
        <v>11349.21</v>
      </c>
      <c r="E2135">
        <v>3547</v>
      </c>
      <c r="F2135">
        <v>0</v>
      </c>
      <c r="G2135" s="2">
        <v>43450</v>
      </c>
      <c r="H2135">
        <v>50</v>
      </c>
      <c r="I2135">
        <v>12</v>
      </c>
      <c r="J2135">
        <v>2018</v>
      </c>
      <c r="K2135">
        <v>0</v>
      </c>
      <c r="L2135" s="1" t="s">
        <v>36</v>
      </c>
    </row>
    <row r="2136" spans="1:12" x14ac:dyDescent="0.45">
      <c r="A2136" s="1" t="s">
        <v>53</v>
      </c>
      <c r="B2136">
        <v>2019</v>
      </c>
      <c r="C2136">
        <v>5</v>
      </c>
      <c r="D2136">
        <v>375</v>
      </c>
      <c r="E2136">
        <v>3</v>
      </c>
      <c r="F2136">
        <v>0</v>
      </c>
      <c r="G2136" s="2">
        <v>43534</v>
      </c>
      <c r="H2136">
        <v>10</v>
      </c>
      <c r="I2136">
        <v>3</v>
      </c>
      <c r="J2136">
        <v>2019</v>
      </c>
      <c r="K2136">
        <v>0</v>
      </c>
      <c r="L2136" s="1" t="s">
        <v>52</v>
      </c>
    </row>
    <row r="2137" spans="1:12" x14ac:dyDescent="0.45">
      <c r="A2137" s="1" t="s">
        <v>53</v>
      </c>
      <c r="B2137">
        <v>2018</v>
      </c>
      <c r="C2137">
        <v>29</v>
      </c>
      <c r="D2137">
        <v>404.02</v>
      </c>
      <c r="E2137">
        <v>4</v>
      </c>
      <c r="F2137">
        <v>0</v>
      </c>
      <c r="G2137" s="2">
        <v>43331</v>
      </c>
      <c r="H2137">
        <v>33</v>
      </c>
      <c r="I2137">
        <v>8</v>
      </c>
      <c r="J2137">
        <v>2018</v>
      </c>
      <c r="K2137">
        <v>0</v>
      </c>
      <c r="L2137" s="1" t="s">
        <v>52</v>
      </c>
    </row>
    <row r="2138" spans="1:12" x14ac:dyDescent="0.45">
      <c r="A2138" s="1" t="s">
        <v>15</v>
      </c>
      <c r="B2138">
        <v>2019</v>
      </c>
      <c r="C2138">
        <v>43</v>
      </c>
      <c r="D2138">
        <v>587.4</v>
      </c>
      <c r="E2138">
        <v>80</v>
      </c>
      <c r="F2138">
        <v>0</v>
      </c>
      <c r="G2138" s="2">
        <v>43800</v>
      </c>
      <c r="H2138">
        <v>48</v>
      </c>
      <c r="I2138">
        <v>11</v>
      </c>
      <c r="J2138">
        <v>2019</v>
      </c>
      <c r="K2138">
        <v>0</v>
      </c>
      <c r="L2138" s="1" t="s">
        <v>14</v>
      </c>
    </row>
    <row r="2139" spans="1:12" x14ac:dyDescent="0.45">
      <c r="A2139" s="1" t="s">
        <v>7</v>
      </c>
      <c r="B2139">
        <v>2018</v>
      </c>
      <c r="C2139">
        <v>36</v>
      </c>
      <c r="D2139">
        <v>49673.41</v>
      </c>
      <c r="E2139">
        <v>4617</v>
      </c>
      <c r="F2139">
        <v>0</v>
      </c>
      <c r="G2139" s="2">
        <v>43380</v>
      </c>
      <c r="H2139">
        <v>40</v>
      </c>
      <c r="I2139">
        <v>10</v>
      </c>
      <c r="J2139">
        <v>2018</v>
      </c>
      <c r="K2139">
        <v>0</v>
      </c>
      <c r="L2139" s="1" t="s">
        <v>6</v>
      </c>
    </row>
    <row r="2140" spans="1:12" x14ac:dyDescent="0.45">
      <c r="A2140" s="1" t="s">
        <v>5</v>
      </c>
      <c r="B2140">
        <v>2018</v>
      </c>
      <c r="C2140">
        <v>33</v>
      </c>
      <c r="D2140">
        <v>1299.08</v>
      </c>
      <c r="E2140">
        <v>43</v>
      </c>
      <c r="F2140">
        <v>0</v>
      </c>
      <c r="G2140" s="2">
        <v>43359</v>
      </c>
      <c r="H2140">
        <v>37</v>
      </c>
      <c r="I2140">
        <v>9</v>
      </c>
      <c r="J2140">
        <v>2018</v>
      </c>
      <c r="K2140">
        <v>0</v>
      </c>
      <c r="L2140" s="1" t="s">
        <v>4</v>
      </c>
    </row>
    <row r="2141" spans="1:12" x14ac:dyDescent="0.45">
      <c r="A2141" s="1" t="s">
        <v>13</v>
      </c>
      <c r="B2141">
        <v>2019</v>
      </c>
      <c r="C2141">
        <v>41</v>
      </c>
      <c r="D2141">
        <v>6866.01</v>
      </c>
      <c r="E2141">
        <v>101</v>
      </c>
      <c r="F2141">
        <v>0</v>
      </c>
      <c r="G2141" s="2">
        <v>43786</v>
      </c>
      <c r="H2141">
        <v>46</v>
      </c>
      <c r="I2141">
        <v>11</v>
      </c>
      <c r="J2141">
        <v>2019</v>
      </c>
      <c r="K2141">
        <v>0</v>
      </c>
      <c r="L2141" s="1" t="s">
        <v>12</v>
      </c>
    </row>
    <row r="2142" spans="1:12" x14ac:dyDescent="0.45">
      <c r="A2142" s="1" t="s">
        <v>13</v>
      </c>
      <c r="B2142">
        <v>2019</v>
      </c>
      <c r="C2142">
        <v>10</v>
      </c>
      <c r="D2142">
        <v>5601.94</v>
      </c>
      <c r="E2142">
        <v>81</v>
      </c>
      <c r="F2142">
        <v>0</v>
      </c>
      <c r="G2142" s="2">
        <v>43569</v>
      </c>
      <c r="H2142">
        <v>15</v>
      </c>
      <c r="I2142">
        <v>4</v>
      </c>
      <c r="J2142">
        <v>2019</v>
      </c>
      <c r="K2142">
        <v>0</v>
      </c>
      <c r="L2142" s="1" t="s">
        <v>12</v>
      </c>
    </row>
    <row r="2143" spans="1:12" x14ac:dyDescent="0.45">
      <c r="A2143" s="1" t="s">
        <v>51</v>
      </c>
      <c r="B2143">
        <v>2020</v>
      </c>
      <c r="C2143">
        <v>43</v>
      </c>
      <c r="D2143">
        <v>256706.99</v>
      </c>
      <c r="E2143">
        <v>52217</v>
      </c>
      <c r="F2143">
        <v>0</v>
      </c>
      <c r="G2143" s="2">
        <v>44164</v>
      </c>
      <c r="H2143">
        <v>48</v>
      </c>
      <c r="I2143">
        <v>11</v>
      </c>
      <c r="J2143">
        <v>2020</v>
      </c>
      <c r="K2143">
        <v>0</v>
      </c>
      <c r="L2143" s="1" t="s">
        <v>50</v>
      </c>
    </row>
    <row r="2144" spans="1:12" x14ac:dyDescent="0.45">
      <c r="A2144" s="1" t="s">
        <v>39</v>
      </c>
      <c r="B2144">
        <v>2020</v>
      </c>
      <c r="C2144">
        <v>52</v>
      </c>
      <c r="D2144">
        <v>6427.5</v>
      </c>
      <c r="E2144">
        <v>6</v>
      </c>
      <c r="F2144">
        <v>427</v>
      </c>
      <c r="G2144" s="2">
        <v>44227</v>
      </c>
      <c r="H2144">
        <v>5</v>
      </c>
      <c r="I2144">
        <v>1</v>
      </c>
      <c r="J2144">
        <v>2021</v>
      </c>
      <c r="K2144">
        <v>1</v>
      </c>
      <c r="L2144" s="1" t="s">
        <v>38</v>
      </c>
    </row>
    <row r="2145" spans="1:12" x14ac:dyDescent="0.45">
      <c r="A2145" s="1" t="s">
        <v>1</v>
      </c>
      <c r="B2145">
        <v>2021</v>
      </c>
      <c r="C2145">
        <v>1</v>
      </c>
      <c r="D2145">
        <v>2086559.42</v>
      </c>
      <c r="E2145">
        <v>155048</v>
      </c>
      <c r="F2145">
        <v>713019</v>
      </c>
      <c r="G2145" s="2">
        <v>44234</v>
      </c>
      <c r="H2145">
        <v>6</v>
      </c>
      <c r="I2145">
        <v>2</v>
      </c>
      <c r="J2145">
        <v>2021</v>
      </c>
      <c r="K2145">
        <v>1</v>
      </c>
      <c r="L2145" s="1" t="s">
        <v>0</v>
      </c>
    </row>
    <row r="2146" spans="1:12" x14ac:dyDescent="0.45">
      <c r="A2146" s="1" t="s">
        <v>19</v>
      </c>
      <c r="B2146">
        <v>2020</v>
      </c>
      <c r="C2146">
        <v>51</v>
      </c>
      <c r="D2146">
        <v>19429.59</v>
      </c>
      <c r="E2146">
        <v>1222</v>
      </c>
      <c r="F2146">
        <v>19021</v>
      </c>
      <c r="G2146" s="2">
        <v>44220</v>
      </c>
      <c r="H2146">
        <v>4</v>
      </c>
      <c r="I2146">
        <v>1</v>
      </c>
      <c r="J2146">
        <v>2021</v>
      </c>
      <c r="K2146">
        <v>1</v>
      </c>
      <c r="L2146" s="1" t="s">
        <v>18</v>
      </c>
    </row>
    <row r="2147" spans="1:12" x14ac:dyDescent="0.45">
      <c r="A2147" s="1" t="s">
        <v>31</v>
      </c>
      <c r="B2147">
        <v>2019</v>
      </c>
      <c r="C2147">
        <v>25</v>
      </c>
      <c r="D2147">
        <v>169752.24</v>
      </c>
      <c r="E2147">
        <v>52423</v>
      </c>
      <c r="F2147">
        <v>0</v>
      </c>
      <c r="G2147" s="2">
        <v>43674</v>
      </c>
      <c r="H2147">
        <v>30</v>
      </c>
      <c r="I2147">
        <v>7</v>
      </c>
      <c r="J2147">
        <v>2019</v>
      </c>
      <c r="K2147">
        <v>0</v>
      </c>
      <c r="L2147" s="1" t="s">
        <v>30</v>
      </c>
    </row>
    <row r="2148" spans="1:12" x14ac:dyDescent="0.45">
      <c r="A2148" s="1" t="s">
        <v>41</v>
      </c>
      <c r="B2148">
        <v>2018</v>
      </c>
      <c r="C2148">
        <v>3</v>
      </c>
      <c r="D2148">
        <v>770055.02</v>
      </c>
      <c r="E2148">
        <v>252896</v>
      </c>
      <c r="F2148">
        <v>0</v>
      </c>
      <c r="G2148" s="2">
        <v>43149</v>
      </c>
      <c r="H2148">
        <v>7</v>
      </c>
      <c r="I2148">
        <v>2</v>
      </c>
      <c r="J2148">
        <v>2018</v>
      </c>
      <c r="K2148">
        <v>1</v>
      </c>
      <c r="L2148" s="1" t="s">
        <v>40</v>
      </c>
    </row>
    <row r="2149" spans="1:12" x14ac:dyDescent="0.45">
      <c r="A2149" s="1" t="s">
        <v>31</v>
      </c>
      <c r="B2149">
        <v>2019</v>
      </c>
      <c r="C2149">
        <v>39</v>
      </c>
      <c r="D2149">
        <v>154979.88</v>
      </c>
      <c r="E2149">
        <v>54315</v>
      </c>
      <c r="F2149">
        <v>0</v>
      </c>
      <c r="G2149" s="2">
        <v>43772</v>
      </c>
      <c r="H2149">
        <v>44</v>
      </c>
      <c r="I2149">
        <v>10</v>
      </c>
      <c r="J2149">
        <v>2019</v>
      </c>
      <c r="K2149">
        <v>0</v>
      </c>
      <c r="L2149" s="1" t="s">
        <v>30</v>
      </c>
    </row>
    <row r="2150" spans="1:12" x14ac:dyDescent="0.45">
      <c r="A2150" s="1" t="s">
        <v>49</v>
      </c>
      <c r="B2150">
        <v>2018</v>
      </c>
      <c r="C2150">
        <v>11</v>
      </c>
      <c r="D2150">
        <v>4155966.32</v>
      </c>
      <c r="E2150">
        <v>1147969</v>
      </c>
      <c r="F2150">
        <v>0</v>
      </c>
      <c r="G2150" s="2">
        <v>43205</v>
      </c>
      <c r="H2150">
        <v>15</v>
      </c>
      <c r="I2150">
        <v>4</v>
      </c>
      <c r="J2150">
        <v>2018</v>
      </c>
      <c r="K2150">
        <v>0</v>
      </c>
      <c r="L2150" s="1" t="s">
        <v>48</v>
      </c>
    </row>
    <row r="2151" spans="1:12" x14ac:dyDescent="0.45">
      <c r="A2151" s="1" t="s">
        <v>31</v>
      </c>
      <c r="B2151">
        <v>2018</v>
      </c>
      <c r="C2151">
        <v>48</v>
      </c>
      <c r="D2151">
        <v>121184.82</v>
      </c>
      <c r="E2151">
        <v>39267</v>
      </c>
      <c r="F2151">
        <v>0</v>
      </c>
      <c r="G2151" s="2">
        <v>43464</v>
      </c>
      <c r="H2151">
        <v>52</v>
      </c>
      <c r="I2151">
        <v>12</v>
      </c>
      <c r="J2151">
        <v>2018</v>
      </c>
      <c r="K2151">
        <v>0</v>
      </c>
      <c r="L2151" s="1" t="s">
        <v>30</v>
      </c>
    </row>
    <row r="2152" spans="1:12" x14ac:dyDescent="0.45">
      <c r="A2152" s="1" t="s">
        <v>1</v>
      </c>
      <c r="B2152">
        <v>2020</v>
      </c>
      <c r="C2152">
        <v>21</v>
      </c>
      <c r="D2152">
        <v>2185399.3199999998</v>
      </c>
      <c r="E2152">
        <v>192271</v>
      </c>
      <c r="F2152">
        <v>0</v>
      </c>
      <c r="G2152" s="2">
        <v>44010</v>
      </c>
      <c r="H2152">
        <v>26</v>
      </c>
      <c r="I2152">
        <v>6</v>
      </c>
      <c r="J2152">
        <v>2020</v>
      </c>
      <c r="K2152">
        <v>0</v>
      </c>
      <c r="L2152" s="1" t="s">
        <v>0</v>
      </c>
    </row>
    <row r="2153" spans="1:12" x14ac:dyDescent="0.45">
      <c r="A2153" s="1" t="s">
        <v>19</v>
      </c>
      <c r="B2153">
        <v>2020</v>
      </c>
      <c r="C2153">
        <v>22</v>
      </c>
      <c r="D2153">
        <v>25912.32</v>
      </c>
      <c r="E2153">
        <v>1666</v>
      </c>
      <c r="F2153">
        <v>0</v>
      </c>
      <c r="G2153" s="2">
        <v>44017</v>
      </c>
      <c r="H2153">
        <v>27</v>
      </c>
      <c r="I2153">
        <v>7</v>
      </c>
      <c r="J2153">
        <v>2020</v>
      </c>
      <c r="K2153">
        <v>0</v>
      </c>
      <c r="L2153" s="1" t="s">
        <v>18</v>
      </c>
    </row>
    <row r="2154" spans="1:12" x14ac:dyDescent="0.45">
      <c r="A2154" s="1" t="s">
        <v>53</v>
      </c>
      <c r="B2154">
        <v>2019</v>
      </c>
      <c r="C2154">
        <v>23</v>
      </c>
      <c r="D2154">
        <v>348.03</v>
      </c>
      <c r="E2154">
        <v>6</v>
      </c>
      <c r="F2154">
        <v>0</v>
      </c>
      <c r="G2154" s="2">
        <v>43660</v>
      </c>
      <c r="H2154">
        <v>28</v>
      </c>
      <c r="I2154">
        <v>7</v>
      </c>
      <c r="J2154">
        <v>2019</v>
      </c>
      <c r="K2154">
        <v>0</v>
      </c>
      <c r="L2154" s="1" t="s">
        <v>52</v>
      </c>
    </row>
    <row r="2155" spans="1:12" x14ac:dyDescent="0.45">
      <c r="A2155" s="1" t="s">
        <v>5</v>
      </c>
      <c r="B2155">
        <v>2020</v>
      </c>
      <c r="C2155">
        <v>7</v>
      </c>
      <c r="D2155">
        <v>0</v>
      </c>
      <c r="E2155">
        <v>0</v>
      </c>
      <c r="F2155">
        <v>0</v>
      </c>
      <c r="G2155" s="2">
        <v>43912</v>
      </c>
      <c r="H2155">
        <v>12</v>
      </c>
      <c r="I2155">
        <v>3</v>
      </c>
      <c r="J2155">
        <v>2020</v>
      </c>
      <c r="K2155">
        <v>0</v>
      </c>
      <c r="L2155" s="1" t="s">
        <v>4</v>
      </c>
    </row>
    <row r="2156" spans="1:12" x14ac:dyDescent="0.45">
      <c r="A2156" s="1" t="s">
        <v>13</v>
      </c>
      <c r="B2156">
        <v>2020</v>
      </c>
      <c r="C2156">
        <v>38</v>
      </c>
      <c r="D2156">
        <v>4767</v>
      </c>
      <c r="E2156">
        <v>67</v>
      </c>
      <c r="F2156">
        <v>0</v>
      </c>
      <c r="G2156" s="2">
        <v>44129</v>
      </c>
      <c r="H2156">
        <v>43</v>
      </c>
      <c r="I2156">
        <v>10</v>
      </c>
      <c r="J2156">
        <v>2020</v>
      </c>
      <c r="K2156">
        <v>0</v>
      </c>
      <c r="L2156" s="1" t="s">
        <v>12</v>
      </c>
    </row>
    <row r="2157" spans="1:12" x14ac:dyDescent="0.45">
      <c r="A2157" s="1" t="s">
        <v>51</v>
      </c>
      <c r="B2157">
        <v>2018</v>
      </c>
      <c r="C2157">
        <v>20</v>
      </c>
      <c r="D2157">
        <v>5562.64</v>
      </c>
      <c r="E2157">
        <v>904</v>
      </c>
      <c r="F2157">
        <v>0</v>
      </c>
      <c r="G2157" s="2">
        <v>43268</v>
      </c>
      <c r="H2157">
        <v>24</v>
      </c>
      <c r="I2157">
        <v>6</v>
      </c>
      <c r="J2157">
        <v>2018</v>
      </c>
      <c r="K2157">
        <v>0</v>
      </c>
      <c r="L2157" s="1" t="s">
        <v>50</v>
      </c>
    </row>
    <row r="2158" spans="1:12" x14ac:dyDescent="0.45">
      <c r="A2158" s="1" t="s">
        <v>23</v>
      </c>
      <c r="B2158">
        <v>2018</v>
      </c>
      <c r="C2158">
        <v>43</v>
      </c>
      <c r="D2158">
        <v>16092.42</v>
      </c>
      <c r="E2158">
        <v>845</v>
      </c>
      <c r="F2158">
        <v>0</v>
      </c>
      <c r="G2158" s="2">
        <v>43429</v>
      </c>
      <c r="H2158">
        <v>47</v>
      </c>
      <c r="I2158">
        <v>11</v>
      </c>
      <c r="J2158">
        <v>2018</v>
      </c>
      <c r="K2158">
        <v>0</v>
      </c>
      <c r="L2158" s="1" t="s">
        <v>22</v>
      </c>
    </row>
    <row r="2159" spans="1:12" x14ac:dyDescent="0.45">
      <c r="A2159" s="1" t="s">
        <v>21</v>
      </c>
      <c r="B2159">
        <v>2019</v>
      </c>
      <c r="C2159">
        <v>27</v>
      </c>
      <c r="D2159">
        <v>14369637.199999999</v>
      </c>
      <c r="E2159">
        <v>1865096</v>
      </c>
      <c r="F2159">
        <v>0</v>
      </c>
      <c r="G2159" s="2">
        <v>43688</v>
      </c>
      <c r="H2159">
        <v>32</v>
      </c>
      <c r="I2159">
        <v>8</v>
      </c>
      <c r="J2159">
        <v>2019</v>
      </c>
      <c r="K2159">
        <v>0</v>
      </c>
      <c r="L2159" s="1" t="s">
        <v>20</v>
      </c>
    </row>
    <row r="2160" spans="1:12" x14ac:dyDescent="0.45">
      <c r="A2160" s="1" t="s">
        <v>29</v>
      </c>
      <c r="B2160">
        <v>2020</v>
      </c>
      <c r="C2160">
        <v>51</v>
      </c>
      <c r="D2160">
        <v>11454.94</v>
      </c>
      <c r="E2160">
        <v>175</v>
      </c>
      <c r="F2160">
        <v>0</v>
      </c>
      <c r="G2160" s="2">
        <v>44220</v>
      </c>
      <c r="H2160">
        <v>4</v>
      </c>
      <c r="I2160">
        <v>1</v>
      </c>
      <c r="J2160">
        <v>2021</v>
      </c>
      <c r="K2160">
        <v>1</v>
      </c>
      <c r="L2160" s="1" t="s">
        <v>28</v>
      </c>
    </row>
    <row r="2161" spans="1:12" x14ac:dyDescent="0.45">
      <c r="A2161" s="1" t="s">
        <v>41</v>
      </c>
      <c r="B2161">
        <v>2018</v>
      </c>
      <c r="C2161">
        <v>11</v>
      </c>
      <c r="D2161">
        <v>844637.61</v>
      </c>
      <c r="E2161">
        <v>279931</v>
      </c>
      <c r="F2161">
        <v>0</v>
      </c>
      <c r="G2161" s="2">
        <v>43205</v>
      </c>
      <c r="H2161">
        <v>15</v>
      </c>
      <c r="I2161">
        <v>4</v>
      </c>
      <c r="J2161">
        <v>2018</v>
      </c>
      <c r="K2161">
        <v>0</v>
      </c>
      <c r="L2161" s="1" t="s">
        <v>40</v>
      </c>
    </row>
    <row r="2162" spans="1:12" x14ac:dyDescent="0.45">
      <c r="A2162" s="1" t="s">
        <v>41</v>
      </c>
      <c r="B2162">
        <v>2019</v>
      </c>
      <c r="C2162">
        <v>15</v>
      </c>
      <c r="D2162">
        <v>831410.1</v>
      </c>
      <c r="E2162">
        <v>271647</v>
      </c>
      <c r="F2162">
        <v>0</v>
      </c>
      <c r="G2162" s="2">
        <v>43604</v>
      </c>
      <c r="H2162">
        <v>20</v>
      </c>
      <c r="I2162">
        <v>5</v>
      </c>
      <c r="J2162">
        <v>2019</v>
      </c>
      <c r="K2162">
        <v>0</v>
      </c>
      <c r="L2162" s="1" t="s">
        <v>40</v>
      </c>
    </row>
    <row r="2163" spans="1:12" x14ac:dyDescent="0.45">
      <c r="A2163" s="1" t="s">
        <v>49</v>
      </c>
      <c r="B2163">
        <v>2020</v>
      </c>
      <c r="C2163">
        <v>15</v>
      </c>
      <c r="D2163">
        <v>6508435.9100000001</v>
      </c>
      <c r="E2163">
        <v>1731258</v>
      </c>
      <c r="F2163">
        <v>0</v>
      </c>
      <c r="G2163" s="2">
        <v>43968</v>
      </c>
      <c r="H2163">
        <v>20</v>
      </c>
      <c r="I2163">
        <v>5</v>
      </c>
      <c r="J2163">
        <v>2020</v>
      </c>
      <c r="K2163">
        <v>0</v>
      </c>
      <c r="L2163" s="1" t="s">
        <v>48</v>
      </c>
    </row>
    <row r="2164" spans="1:12" x14ac:dyDescent="0.45">
      <c r="A2164" s="1" t="s">
        <v>49</v>
      </c>
      <c r="B2164">
        <v>2020</v>
      </c>
      <c r="C2164">
        <v>48</v>
      </c>
      <c r="D2164">
        <v>2216883.69</v>
      </c>
      <c r="E2164">
        <v>688719</v>
      </c>
      <c r="F2164">
        <v>0</v>
      </c>
      <c r="G2164" s="2">
        <v>44199</v>
      </c>
      <c r="H2164">
        <v>1</v>
      </c>
      <c r="I2164">
        <v>1</v>
      </c>
      <c r="J2164">
        <v>2021</v>
      </c>
      <c r="K2164">
        <v>1</v>
      </c>
      <c r="L2164" s="1" t="s">
        <v>48</v>
      </c>
    </row>
    <row r="2165" spans="1:12" x14ac:dyDescent="0.45">
      <c r="A2165" s="1" t="s">
        <v>1</v>
      </c>
      <c r="B2165">
        <v>2018</v>
      </c>
      <c r="C2165">
        <v>52</v>
      </c>
      <c r="D2165">
        <v>1382254.91</v>
      </c>
      <c r="E2165">
        <v>116653</v>
      </c>
      <c r="F2165">
        <v>0</v>
      </c>
      <c r="G2165" s="2">
        <v>43492</v>
      </c>
      <c r="H2165">
        <v>4</v>
      </c>
      <c r="I2165">
        <v>1</v>
      </c>
      <c r="J2165">
        <v>2019</v>
      </c>
      <c r="K2165">
        <v>1</v>
      </c>
      <c r="L2165" s="1" t="s">
        <v>0</v>
      </c>
    </row>
    <row r="2166" spans="1:12" x14ac:dyDescent="0.45">
      <c r="A2166" s="1" t="s">
        <v>45</v>
      </c>
      <c r="B2166">
        <v>2019</v>
      </c>
      <c r="C2166">
        <v>2</v>
      </c>
      <c r="D2166">
        <v>16196.44</v>
      </c>
      <c r="E2166">
        <v>5769</v>
      </c>
      <c r="F2166">
        <v>0</v>
      </c>
      <c r="G2166" s="2">
        <v>43513</v>
      </c>
      <c r="H2166">
        <v>7</v>
      </c>
      <c r="I2166">
        <v>2</v>
      </c>
      <c r="J2166">
        <v>2019</v>
      </c>
      <c r="K2166">
        <v>1</v>
      </c>
      <c r="L2166" s="1" t="s">
        <v>44</v>
      </c>
    </row>
    <row r="2167" spans="1:12" x14ac:dyDescent="0.45">
      <c r="A2167" s="1" t="s">
        <v>45</v>
      </c>
      <c r="B2167">
        <v>2019</v>
      </c>
      <c r="C2167">
        <v>23</v>
      </c>
      <c r="D2167">
        <v>6809.97</v>
      </c>
      <c r="E2167">
        <v>1387</v>
      </c>
      <c r="F2167">
        <v>0</v>
      </c>
      <c r="G2167" s="2">
        <v>43660</v>
      </c>
      <c r="H2167">
        <v>28</v>
      </c>
      <c r="I2167">
        <v>7</v>
      </c>
      <c r="J2167">
        <v>2019</v>
      </c>
      <c r="K2167">
        <v>0</v>
      </c>
      <c r="L2167" s="1" t="s">
        <v>44</v>
      </c>
    </row>
    <row r="2168" spans="1:12" x14ac:dyDescent="0.45">
      <c r="A2168" s="1" t="s">
        <v>1</v>
      </c>
      <c r="B2168">
        <v>2020</v>
      </c>
      <c r="C2168">
        <v>41</v>
      </c>
      <c r="D2168">
        <v>2224293.96</v>
      </c>
      <c r="E2168">
        <v>172054</v>
      </c>
      <c r="F2168">
        <v>0</v>
      </c>
      <c r="G2168" s="2">
        <v>44150</v>
      </c>
      <c r="H2168">
        <v>46</v>
      </c>
      <c r="I2168">
        <v>11</v>
      </c>
      <c r="J2168">
        <v>2020</v>
      </c>
      <c r="K2168">
        <v>0</v>
      </c>
      <c r="L2168" s="1" t="s">
        <v>0</v>
      </c>
    </row>
    <row r="2169" spans="1:12" x14ac:dyDescent="0.45">
      <c r="A2169" s="1" t="s">
        <v>19</v>
      </c>
      <c r="B2169">
        <v>2020</v>
      </c>
      <c r="C2169">
        <v>24</v>
      </c>
      <c r="D2169">
        <v>16688.5</v>
      </c>
      <c r="E2169">
        <v>1419</v>
      </c>
      <c r="F2169">
        <v>0</v>
      </c>
      <c r="G2169" s="2">
        <v>44031</v>
      </c>
      <c r="H2169">
        <v>29</v>
      </c>
      <c r="I2169">
        <v>7</v>
      </c>
      <c r="J2169">
        <v>2020</v>
      </c>
      <c r="K2169">
        <v>0</v>
      </c>
      <c r="L2169" s="1" t="s">
        <v>18</v>
      </c>
    </row>
    <row r="2170" spans="1:12" x14ac:dyDescent="0.45">
      <c r="A2170" s="1" t="s">
        <v>19</v>
      </c>
      <c r="B2170">
        <v>2019</v>
      </c>
      <c r="C2170">
        <v>16</v>
      </c>
      <c r="D2170">
        <v>3864.62</v>
      </c>
      <c r="E2170">
        <v>322</v>
      </c>
      <c r="F2170">
        <v>0</v>
      </c>
      <c r="G2170" s="2">
        <v>43611</v>
      </c>
      <c r="H2170">
        <v>21</v>
      </c>
      <c r="I2170">
        <v>5</v>
      </c>
      <c r="J2170">
        <v>2019</v>
      </c>
      <c r="K2170">
        <v>0</v>
      </c>
      <c r="L2170" s="1" t="s">
        <v>18</v>
      </c>
    </row>
    <row r="2171" spans="1:12" x14ac:dyDescent="0.45">
      <c r="A2171" s="1" t="s">
        <v>19</v>
      </c>
      <c r="B2171">
        <v>2020</v>
      </c>
      <c r="C2171">
        <v>8</v>
      </c>
      <c r="D2171">
        <v>7617.13</v>
      </c>
      <c r="E2171">
        <v>466</v>
      </c>
      <c r="F2171">
        <v>0</v>
      </c>
      <c r="G2171" s="2">
        <v>43919</v>
      </c>
      <c r="H2171">
        <v>13</v>
      </c>
      <c r="I2171">
        <v>3</v>
      </c>
      <c r="J2171">
        <v>2020</v>
      </c>
      <c r="K2171">
        <v>0</v>
      </c>
      <c r="L2171" s="1" t="s">
        <v>18</v>
      </c>
    </row>
    <row r="2172" spans="1:12" x14ac:dyDescent="0.45">
      <c r="A2172" s="1" t="s">
        <v>15</v>
      </c>
      <c r="B2172">
        <v>2020</v>
      </c>
      <c r="C2172">
        <v>23</v>
      </c>
      <c r="D2172">
        <v>-778.56</v>
      </c>
      <c r="E2172">
        <v>-244</v>
      </c>
      <c r="F2172">
        <v>0</v>
      </c>
      <c r="G2172" s="2">
        <v>44024</v>
      </c>
      <c r="H2172">
        <v>28</v>
      </c>
      <c r="I2172">
        <v>7</v>
      </c>
      <c r="J2172">
        <v>2020</v>
      </c>
      <c r="K2172">
        <v>0</v>
      </c>
      <c r="L2172" s="1" t="s">
        <v>14</v>
      </c>
    </row>
    <row r="2173" spans="1:12" x14ac:dyDescent="0.45">
      <c r="A2173" s="1" t="s">
        <v>13</v>
      </c>
      <c r="B2173">
        <v>2018</v>
      </c>
      <c r="C2173">
        <v>20</v>
      </c>
      <c r="D2173">
        <v>12739.17</v>
      </c>
      <c r="E2173">
        <v>194</v>
      </c>
      <c r="F2173">
        <v>0</v>
      </c>
      <c r="G2173" s="2">
        <v>43268</v>
      </c>
      <c r="H2173">
        <v>24</v>
      </c>
      <c r="I2173">
        <v>6</v>
      </c>
      <c r="J2173">
        <v>2018</v>
      </c>
      <c r="K2173">
        <v>0</v>
      </c>
      <c r="L2173" s="1" t="s">
        <v>12</v>
      </c>
    </row>
    <row r="2174" spans="1:12" x14ac:dyDescent="0.45">
      <c r="A2174" s="1" t="s">
        <v>13</v>
      </c>
      <c r="B2174">
        <v>2018</v>
      </c>
      <c r="C2174">
        <v>7</v>
      </c>
      <c r="D2174">
        <v>5190.8100000000004</v>
      </c>
      <c r="E2174">
        <v>90</v>
      </c>
      <c r="F2174">
        <v>0</v>
      </c>
      <c r="G2174" s="2">
        <v>43177</v>
      </c>
      <c r="H2174">
        <v>11</v>
      </c>
      <c r="I2174">
        <v>3</v>
      </c>
      <c r="J2174">
        <v>2018</v>
      </c>
      <c r="K2174">
        <v>0</v>
      </c>
      <c r="L2174" s="1" t="s">
        <v>12</v>
      </c>
    </row>
    <row r="2175" spans="1:12" x14ac:dyDescent="0.45">
      <c r="A2175" s="1" t="s">
        <v>3</v>
      </c>
      <c r="B2175">
        <v>2019</v>
      </c>
      <c r="C2175">
        <v>37</v>
      </c>
      <c r="D2175">
        <v>0</v>
      </c>
      <c r="E2175">
        <v>0</v>
      </c>
      <c r="F2175">
        <v>0</v>
      </c>
      <c r="G2175" s="2">
        <v>43758</v>
      </c>
      <c r="H2175">
        <v>42</v>
      </c>
      <c r="I2175">
        <v>10</v>
      </c>
      <c r="J2175">
        <v>2019</v>
      </c>
      <c r="K2175">
        <v>0</v>
      </c>
      <c r="L2175" s="1" t="s">
        <v>2</v>
      </c>
    </row>
    <row r="2176" spans="1:12" x14ac:dyDescent="0.45">
      <c r="A2176" s="1" t="s">
        <v>35</v>
      </c>
      <c r="B2176">
        <v>2018</v>
      </c>
      <c r="C2176">
        <v>14</v>
      </c>
      <c r="D2176">
        <v>311567.8</v>
      </c>
      <c r="E2176">
        <v>17397</v>
      </c>
      <c r="F2176">
        <v>0</v>
      </c>
      <c r="G2176" s="2">
        <v>43226</v>
      </c>
      <c r="H2176">
        <v>18</v>
      </c>
      <c r="I2176">
        <v>4</v>
      </c>
      <c r="J2176">
        <v>2018</v>
      </c>
      <c r="K2176">
        <v>0</v>
      </c>
      <c r="L2176" s="1" t="s">
        <v>34</v>
      </c>
    </row>
    <row r="2177" spans="1:12" x14ac:dyDescent="0.45">
      <c r="A2177" s="1" t="s">
        <v>21</v>
      </c>
      <c r="B2177">
        <v>2020</v>
      </c>
      <c r="C2177">
        <v>13</v>
      </c>
      <c r="D2177">
        <v>28281065.050000001</v>
      </c>
      <c r="E2177">
        <v>3731347</v>
      </c>
      <c r="F2177">
        <v>0</v>
      </c>
      <c r="G2177" s="2">
        <v>43954</v>
      </c>
      <c r="H2177">
        <v>18</v>
      </c>
      <c r="I2177">
        <v>4</v>
      </c>
      <c r="J2177">
        <v>2020</v>
      </c>
      <c r="K2177">
        <v>0</v>
      </c>
      <c r="L2177" s="1" t="s">
        <v>20</v>
      </c>
    </row>
    <row r="2178" spans="1:12" x14ac:dyDescent="0.45">
      <c r="A2178" s="1" t="s">
        <v>47</v>
      </c>
      <c r="B2178">
        <v>2020</v>
      </c>
      <c r="C2178">
        <v>48</v>
      </c>
      <c r="D2178">
        <v>1105362.53</v>
      </c>
      <c r="E2178">
        <v>226493</v>
      </c>
      <c r="F2178">
        <v>0</v>
      </c>
      <c r="G2178" s="2">
        <v>44199</v>
      </c>
      <c r="H2178">
        <v>1</v>
      </c>
      <c r="I2178">
        <v>1</v>
      </c>
      <c r="J2178">
        <v>2021</v>
      </c>
      <c r="K2178">
        <v>1</v>
      </c>
      <c r="L2178" s="1" t="s">
        <v>46</v>
      </c>
    </row>
    <row r="2179" spans="1:12" x14ac:dyDescent="0.45">
      <c r="A2179" s="1" t="s">
        <v>47</v>
      </c>
      <c r="B2179">
        <v>2018</v>
      </c>
      <c r="C2179">
        <v>23</v>
      </c>
      <c r="D2179">
        <v>2775571.88</v>
      </c>
      <c r="E2179">
        <v>634662</v>
      </c>
      <c r="F2179">
        <v>0</v>
      </c>
      <c r="G2179" s="2">
        <v>43289</v>
      </c>
      <c r="H2179">
        <v>27</v>
      </c>
      <c r="I2179">
        <v>7</v>
      </c>
      <c r="J2179">
        <v>2018</v>
      </c>
      <c r="K2179">
        <v>0</v>
      </c>
      <c r="L2179" s="1" t="s">
        <v>46</v>
      </c>
    </row>
    <row r="2180" spans="1:12" x14ac:dyDescent="0.45">
      <c r="A2180" s="1" t="s">
        <v>1</v>
      </c>
      <c r="B2180">
        <v>2020</v>
      </c>
      <c r="C2180">
        <v>14</v>
      </c>
      <c r="D2180">
        <v>2097409.84</v>
      </c>
      <c r="E2180">
        <v>189854</v>
      </c>
      <c r="F2180">
        <v>0</v>
      </c>
      <c r="G2180" s="2">
        <v>43961</v>
      </c>
      <c r="H2180">
        <v>19</v>
      </c>
      <c r="I2180">
        <v>5</v>
      </c>
      <c r="J2180">
        <v>2020</v>
      </c>
      <c r="K2180">
        <v>0</v>
      </c>
      <c r="L2180" s="1" t="s">
        <v>0</v>
      </c>
    </row>
    <row r="2181" spans="1:12" x14ac:dyDescent="0.45">
      <c r="A2181" s="1" t="s">
        <v>45</v>
      </c>
      <c r="B2181">
        <v>2020</v>
      </c>
      <c r="C2181">
        <v>41</v>
      </c>
      <c r="D2181">
        <v>89040.91</v>
      </c>
      <c r="E2181">
        <v>21971</v>
      </c>
      <c r="F2181">
        <v>0</v>
      </c>
      <c r="G2181" s="2">
        <v>44150</v>
      </c>
      <c r="H2181">
        <v>46</v>
      </c>
      <c r="I2181">
        <v>11</v>
      </c>
      <c r="J2181">
        <v>2020</v>
      </c>
      <c r="K2181">
        <v>0</v>
      </c>
      <c r="L2181" s="1" t="s">
        <v>44</v>
      </c>
    </row>
    <row r="2182" spans="1:12" x14ac:dyDescent="0.45">
      <c r="A2182" s="1" t="s">
        <v>45</v>
      </c>
      <c r="B2182">
        <v>2018</v>
      </c>
      <c r="C2182">
        <v>37</v>
      </c>
      <c r="D2182">
        <v>22059.759999999998</v>
      </c>
      <c r="E2182">
        <v>7885</v>
      </c>
      <c r="F2182">
        <v>0</v>
      </c>
      <c r="G2182" s="2">
        <v>43387</v>
      </c>
      <c r="H2182">
        <v>41</v>
      </c>
      <c r="I2182">
        <v>10</v>
      </c>
      <c r="J2182">
        <v>2018</v>
      </c>
      <c r="K2182">
        <v>0</v>
      </c>
      <c r="L2182" s="1" t="s">
        <v>44</v>
      </c>
    </row>
    <row r="2183" spans="1:12" x14ac:dyDescent="0.45">
      <c r="A2183" s="1" t="s">
        <v>37</v>
      </c>
      <c r="B2183">
        <v>2018</v>
      </c>
      <c r="C2183">
        <v>40</v>
      </c>
      <c r="D2183">
        <v>15894.87</v>
      </c>
      <c r="E2183">
        <v>6206</v>
      </c>
      <c r="F2183">
        <v>0</v>
      </c>
      <c r="G2183" s="2">
        <v>43408</v>
      </c>
      <c r="H2183">
        <v>44</v>
      </c>
      <c r="I2183">
        <v>10</v>
      </c>
      <c r="J2183">
        <v>2018</v>
      </c>
      <c r="K2183">
        <v>0</v>
      </c>
      <c r="L2183" s="1" t="s">
        <v>36</v>
      </c>
    </row>
    <row r="2184" spans="1:12" x14ac:dyDescent="0.45">
      <c r="A2184" s="1" t="s">
        <v>45</v>
      </c>
      <c r="B2184">
        <v>2019</v>
      </c>
      <c r="C2184">
        <v>29</v>
      </c>
      <c r="D2184">
        <v>4944.22</v>
      </c>
      <c r="E2184">
        <v>959</v>
      </c>
      <c r="F2184">
        <v>0</v>
      </c>
      <c r="G2184" s="2">
        <v>43702</v>
      </c>
      <c r="H2184">
        <v>34</v>
      </c>
      <c r="I2184">
        <v>8</v>
      </c>
      <c r="J2184">
        <v>2019</v>
      </c>
      <c r="K2184">
        <v>0</v>
      </c>
      <c r="L2184" s="1" t="s">
        <v>44</v>
      </c>
    </row>
    <row r="2185" spans="1:12" x14ac:dyDescent="0.45">
      <c r="A2185" s="1" t="s">
        <v>27</v>
      </c>
      <c r="B2185">
        <v>2019</v>
      </c>
      <c r="C2185">
        <v>2</v>
      </c>
      <c r="D2185">
        <v>-1.18</v>
      </c>
      <c r="E2185">
        <v>0</v>
      </c>
      <c r="F2185">
        <v>0</v>
      </c>
      <c r="G2185" s="2">
        <v>43513</v>
      </c>
      <c r="H2185">
        <v>7</v>
      </c>
      <c r="I2185">
        <v>2</v>
      </c>
      <c r="J2185">
        <v>2019</v>
      </c>
      <c r="K2185">
        <v>1</v>
      </c>
      <c r="L2185" s="1" t="s">
        <v>26</v>
      </c>
    </row>
    <row r="2186" spans="1:12" x14ac:dyDescent="0.45">
      <c r="A2186" s="1" t="s">
        <v>3</v>
      </c>
      <c r="B2186">
        <v>2019</v>
      </c>
      <c r="C2186">
        <v>24</v>
      </c>
      <c r="D2186">
        <v>0</v>
      </c>
      <c r="E2186">
        <v>0</v>
      </c>
      <c r="F2186">
        <v>0</v>
      </c>
      <c r="G2186" s="2">
        <v>43667</v>
      </c>
      <c r="H2186">
        <v>29</v>
      </c>
      <c r="I2186">
        <v>7</v>
      </c>
      <c r="J2186">
        <v>2019</v>
      </c>
      <c r="K2186">
        <v>0</v>
      </c>
      <c r="L2186" s="1" t="s">
        <v>2</v>
      </c>
    </row>
    <row r="2187" spans="1:12" x14ac:dyDescent="0.45">
      <c r="A2187" s="1" t="s">
        <v>23</v>
      </c>
      <c r="B2187">
        <v>2018</v>
      </c>
      <c r="C2187">
        <v>32</v>
      </c>
      <c r="D2187">
        <v>40255.019999999997</v>
      </c>
      <c r="E2187">
        <v>2102</v>
      </c>
      <c r="F2187">
        <v>0</v>
      </c>
      <c r="G2187" s="2">
        <v>43352</v>
      </c>
      <c r="H2187">
        <v>36</v>
      </c>
      <c r="I2187">
        <v>9</v>
      </c>
      <c r="J2187">
        <v>2018</v>
      </c>
      <c r="K2187">
        <v>0</v>
      </c>
      <c r="L2187" s="1" t="s">
        <v>22</v>
      </c>
    </row>
    <row r="2188" spans="1:12" x14ac:dyDescent="0.45">
      <c r="A2188" s="1" t="s">
        <v>39</v>
      </c>
      <c r="B2188">
        <v>2018</v>
      </c>
      <c r="C2188">
        <v>5</v>
      </c>
      <c r="D2188">
        <v>81.52</v>
      </c>
      <c r="E2188">
        <v>4</v>
      </c>
      <c r="F2188">
        <v>0</v>
      </c>
      <c r="G2188" s="2">
        <v>43163</v>
      </c>
      <c r="H2188">
        <v>9</v>
      </c>
      <c r="I2188">
        <v>2</v>
      </c>
      <c r="J2188">
        <v>2018</v>
      </c>
      <c r="K2188">
        <v>0</v>
      </c>
      <c r="L2188" s="1" t="s">
        <v>38</v>
      </c>
    </row>
    <row r="2189" spans="1:12" x14ac:dyDescent="0.45">
      <c r="A2189" s="1" t="s">
        <v>47</v>
      </c>
      <c r="B2189">
        <v>2020</v>
      </c>
      <c r="C2189">
        <v>51</v>
      </c>
      <c r="D2189">
        <v>1431649.39</v>
      </c>
      <c r="E2189">
        <v>277722</v>
      </c>
      <c r="F2189">
        <v>3351254</v>
      </c>
      <c r="G2189" s="2">
        <v>44220</v>
      </c>
      <c r="H2189">
        <v>4</v>
      </c>
      <c r="I2189">
        <v>1</v>
      </c>
      <c r="J2189">
        <v>2021</v>
      </c>
      <c r="K2189">
        <v>1</v>
      </c>
      <c r="L2189" s="1" t="s">
        <v>46</v>
      </c>
    </row>
    <row r="2190" spans="1:12" x14ac:dyDescent="0.45">
      <c r="A2190" s="1" t="s">
        <v>21</v>
      </c>
      <c r="B2190">
        <v>2020</v>
      </c>
      <c r="C2190">
        <v>18</v>
      </c>
      <c r="D2190">
        <v>29491146.800000001</v>
      </c>
      <c r="E2190">
        <v>3212276</v>
      </c>
      <c r="F2190">
        <v>0</v>
      </c>
      <c r="G2190" s="2">
        <v>43989</v>
      </c>
      <c r="H2190">
        <v>23</v>
      </c>
      <c r="I2190">
        <v>6</v>
      </c>
      <c r="J2190">
        <v>2020</v>
      </c>
      <c r="K2190">
        <v>0</v>
      </c>
      <c r="L2190" s="1" t="s">
        <v>20</v>
      </c>
    </row>
    <row r="2191" spans="1:12" x14ac:dyDescent="0.45">
      <c r="A2191" s="1" t="s">
        <v>31</v>
      </c>
      <c r="B2191">
        <v>2018</v>
      </c>
      <c r="C2191">
        <v>21</v>
      </c>
      <c r="D2191">
        <v>298344.90000000002</v>
      </c>
      <c r="E2191">
        <v>32545</v>
      </c>
      <c r="F2191">
        <v>0</v>
      </c>
      <c r="G2191" s="2">
        <v>43275</v>
      </c>
      <c r="H2191">
        <v>25</v>
      </c>
      <c r="I2191">
        <v>6</v>
      </c>
      <c r="J2191">
        <v>2018</v>
      </c>
      <c r="K2191">
        <v>0</v>
      </c>
      <c r="L2191" s="1" t="s">
        <v>30</v>
      </c>
    </row>
    <row r="2192" spans="1:12" x14ac:dyDescent="0.45">
      <c r="A2192" s="1" t="s">
        <v>49</v>
      </c>
      <c r="B2192">
        <v>2019</v>
      </c>
      <c r="C2192">
        <v>32</v>
      </c>
      <c r="D2192">
        <v>2656648.66</v>
      </c>
      <c r="E2192">
        <v>743464</v>
      </c>
      <c r="F2192">
        <v>0</v>
      </c>
      <c r="G2192" s="2">
        <v>43723</v>
      </c>
      <c r="H2192">
        <v>37</v>
      </c>
      <c r="I2192">
        <v>9</v>
      </c>
      <c r="J2192">
        <v>2019</v>
      </c>
      <c r="K2192">
        <v>0</v>
      </c>
      <c r="L2192" s="1" t="s">
        <v>48</v>
      </c>
    </row>
    <row r="2193" spans="1:12" x14ac:dyDescent="0.45">
      <c r="A2193" s="1" t="s">
        <v>9</v>
      </c>
      <c r="B2193">
        <v>2018</v>
      </c>
      <c r="C2193">
        <v>48</v>
      </c>
      <c r="D2193">
        <v>0</v>
      </c>
      <c r="E2193">
        <v>0</v>
      </c>
      <c r="F2193">
        <v>0</v>
      </c>
      <c r="G2193" s="2">
        <v>43464</v>
      </c>
      <c r="H2193">
        <v>52</v>
      </c>
      <c r="I2193">
        <v>12</v>
      </c>
      <c r="J2193">
        <v>2018</v>
      </c>
      <c r="K2193">
        <v>0</v>
      </c>
      <c r="L2193" s="1" t="s">
        <v>8</v>
      </c>
    </row>
    <row r="2194" spans="1:12" x14ac:dyDescent="0.45">
      <c r="A2194" s="1" t="s">
        <v>17</v>
      </c>
      <c r="B2194">
        <v>2020</v>
      </c>
      <c r="C2194">
        <v>31</v>
      </c>
      <c r="D2194">
        <v>66952.649999999994</v>
      </c>
      <c r="E2194">
        <v>712</v>
      </c>
      <c r="F2194">
        <v>0</v>
      </c>
      <c r="G2194" s="2">
        <v>44080</v>
      </c>
      <c r="H2194">
        <v>36</v>
      </c>
      <c r="I2194">
        <v>9</v>
      </c>
      <c r="J2194">
        <v>2020</v>
      </c>
      <c r="K2194">
        <v>0</v>
      </c>
      <c r="L2194" s="1" t="s">
        <v>16</v>
      </c>
    </row>
    <row r="2195" spans="1:12" x14ac:dyDescent="0.45">
      <c r="A2195" s="1" t="s">
        <v>45</v>
      </c>
      <c r="B2195">
        <v>2018</v>
      </c>
      <c r="C2195">
        <v>42</v>
      </c>
      <c r="D2195">
        <v>21091.41</v>
      </c>
      <c r="E2195">
        <v>9030</v>
      </c>
      <c r="F2195">
        <v>0</v>
      </c>
      <c r="G2195" s="2">
        <v>43422</v>
      </c>
      <c r="H2195">
        <v>46</v>
      </c>
      <c r="I2195">
        <v>11</v>
      </c>
      <c r="J2195">
        <v>2018</v>
      </c>
      <c r="K2195">
        <v>0</v>
      </c>
      <c r="L2195" s="1" t="s">
        <v>44</v>
      </c>
    </row>
    <row r="2196" spans="1:12" x14ac:dyDescent="0.45">
      <c r="A2196" s="1" t="s">
        <v>37</v>
      </c>
      <c r="B2196">
        <v>2020</v>
      </c>
      <c r="C2196">
        <v>31</v>
      </c>
      <c r="D2196">
        <v>38374.89</v>
      </c>
      <c r="E2196">
        <v>7138</v>
      </c>
      <c r="F2196">
        <v>0</v>
      </c>
      <c r="G2196" s="2">
        <v>44080</v>
      </c>
      <c r="H2196">
        <v>36</v>
      </c>
      <c r="I2196">
        <v>9</v>
      </c>
      <c r="J2196">
        <v>2020</v>
      </c>
      <c r="K2196">
        <v>0</v>
      </c>
      <c r="L2196" s="1" t="s">
        <v>36</v>
      </c>
    </row>
    <row r="2197" spans="1:12" x14ac:dyDescent="0.45">
      <c r="A2197" s="1" t="s">
        <v>15</v>
      </c>
      <c r="B2197">
        <v>2019</v>
      </c>
      <c r="C2197">
        <v>45</v>
      </c>
      <c r="D2197">
        <v>601.20000000000005</v>
      </c>
      <c r="E2197">
        <v>60</v>
      </c>
      <c r="F2197">
        <v>0</v>
      </c>
      <c r="G2197" s="2">
        <v>43814</v>
      </c>
      <c r="H2197">
        <v>50</v>
      </c>
      <c r="I2197">
        <v>12</v>
      </c>
      <c r="J2197">
        <v>2019</v>
      </c>
      <c r="K2197">
        <v>0</v>
      </c>
      <c r="L2197" s="1" t="s">
        <v>14</v>
      </c>
    </row>
    <row r="2198" spans="1:12" x14ac:dyDescent="0.45">
      <c r="A2198" s="1" t="s">
        <v>7</v>
      </c>
      <c r="B2198">
        <v>2019</v>
      </c>
      <c r="C2198">
        <v>9</v>
      </c>
      <c r="D2198">
        <v>43387.67</v>
      </c>
      <c r="E2198">
        <v>4020</v>
      </c>
      <c r="F2198">
        <v>0</v>
      </c>
      <c r="G2198" s="2">
        <v>43562</v>
      </c>
      <c r="H2198">
        <v>14</v>
      </c>
      <c r="I2198">
        <v>4</v>
      </c>
      <c r="J2198">
        <v>2019</v>
      </c>
      <c r="K2198">
        <v>0</v>
      </c>
      <c r="L2198" s="1" t="s">
        <v>6</v>
      </c>
    </row>
    <row r="2199" spans="1:12" x14ac:dyDescent="0.45">
      <c r="A2199" s="1" t="s">
        <v>13</v>
      </c>
      <c r="B2199">
        <v>2019</v>
      </c>
      <c r="C2199">
        <v>16</v>
      </c>
      <c r="D2199">
        <v>6733.91</v>
      </c>
      <c r="E2199">
        <v>95</v>
      </c>
      <c r="F2199">
        <v>0</v>
      </c>
      <c r="G2199" s="2">
        <v>43611</v>
      </c>
      <c r="H2199">
        <v>21</v>
      </c>
      <c r="I2199">
        <v>5</v>
      </c>
      <c r="J2199">
        <v>2019</v>
      </c>
      <c r="K2199">
        <v>0</v>
      </c>
      <c r="L2199" s="1" t="s">
        <v>12</v>
      </c>
    </row>
    <row r="2200" spans="1:12" x14ac:dyDescent="0.45">
      <c r="A2200" s="1" t="s">
        <v>23</v>
      </c>
      <c r="B2200">
        <v>2020</v>
      </c>
      <c r="C2200">
        <v>35</v>
      </c>
      <c r="D2200">
        <v>108152.07</v>
      </c>
      <c r="E2200">
        <v>15535</v>
      </c>
      <c r="F2200">
        <v>0</v>
      </c>
      <c r="G2200" s="2">
        <v>44108</v>
      </c>
      <c r="H2200">
        <v>40</v>
      </c>
      <c r="I2200">
        <v>10</v>
      </c>
      <c r="J2200">
        <v>2020</v>
      </c>
      <c r="K2200">
        <v>0</v>
      </c>
      <c r="L2200" s="1" t="s">
        <v>22</v>
      </c>
    </row>
    <row r="2201" spans="1:12" x14ac:dyDescent="0.45">
      <c r="A2201" s="1" t="s">
        <v>23</v>
      </c>
      <c r="B2201">
        <v>2018</v>
      </c>
      <c r="C2201">
        <v>26</v>
      </c>
      <c r="D2201">
        <v>31521.61</v>
      </c>
      <c r="E2201">
        <v>1706</v>
      </c>
      <c r="F2201">
        <v>0</v>
      </c>
      <c r="G2201" s="2">
        <v>43310</v>
      </c>
      <c r="H2201">
        <v>30</v>
      </c>
      <c r="I2201">
        <v>7</v>
      </c>
      <c r="J2201">
        <v>2018</v>
      </c>
      <c r="K2201">
        <v>0</v>
      </c>
      <c r="L2201" s="1" t="s">
        <v>22</v>
      </c>
    </row>
    <row r="2202" spans="1:12" x14ac:dyDescent="0.45">
      <c r="A2202" s="1" t="s">
        <v>39</v>
      </c>
      <c r="B2202">
        <v>2018</v>
      </c>
      <c r="C2202">
        <v>50</v>
      </c>
      <c r="D2202">
        <v>0</v>
      </c>
      <c r="E2202">
        <v>0</v>
      </c>
      <c r="F2202">
        <v>0</v>
      </c>
      <c r="G2202" s="2">
        <v>43478</v>
      </c>
      <c r="H2202">
        <v>2</v>
      </c>
      <c r="I2202">
        <v>1</v>
      </c>
      <c r="J2202">
        <v>2019</v>
      </c>
      <c r="K2202">
        <v>1</v>
      </c>
      <c r="L2202" s="1" t="s">
        <v>38</v>
      </c>
    </row>
    <row r="2203" spans="1:12" x14ac:dyDescent="0.45">
      <c r="A2203" s="1" t="s">
        <v>17</v>
      </c>
      <c r="B2203">
        <v>2018</v>
      </c>
      <c r="C2203">
        <v>44</v>
      </c>
      <c r="D2203">
        <v>117.33</v>
      </c>
      <c r="E2203">
        <v>2</v>
      </c>
      <c r="F2203">
        <v>0</v>
      </c>
      <c r="G2203" s="2">
        <v>43436</v>
      </c>
      <c r="H2203">
        <v>48</v>
      </c>
      <c r="I2203">
        <v>11</v>
      </c>
      <c r="J2203">
        <v>2018</v>
      </c>
      <c r="K2203">
        <v>0</v>
      </c>
      <c r="L2203" s="1" t="s">
        <v>16</v>
      </c>
    </row>
    <row r="2204" spans="1:12" x14ac:dyDescent="0.45">
      <c r="A2204" s="1" t="s">
        <v>17</v>
      </c>
      <c r="B2204">
        <v>2019</v>
      </c>
      <c r="C2204">
        <v>12</v>
      </c>
      <c r="D2204">
        <v>124.99</v>
      </c>
      <c r="E2204">
        <v>2</v>
      </c>
      <c r="F2204">
        <v>0</v>
      </c>
      <c r="G2204" s="2">
        <v>43583</v>
      </c>
      <c r="H2204">
        <v>17</v>
      </c>
      <c r="I2204">
        <v>4</v>
      </c>
      <c r="J2204">
        <v>2019</v>
      </c>
      <c r="K2204">
        <v>0</v>
      </c>
      <c r="L2204" s="1" t="s">
        <v>16</v>
      </c>
    </row>
    <row r="2205" spans="1:12" x14ac:dyDescent="0.45">
      <c r="A2205" s="1" t="s">
        <v>25</v>
      </c>
      <c r="B2205">
        <v>2019</v>
      </c>
      <c r="C2205">
        <v>27</v>
      </c>
      <c r="D2205">
        <v>64766.46</v>
      </c>
      <c r="E2205">
        <v>696</v>
      </c>
      <c r="F2205">
        <v>0</v>
      </c>
      <c r="G2205" s="2">
        <v>43688</v>
      </c>
      <c r="H2205">
        <v>32</v>
      </c>
      <c r="I2205">
        <v>8</v>
      </c>
      <c r="J2205">
        <v>2019</v>
      </c>
      <c r="K2205">
        <v>0</v>
      </c>
      <c r="L2205" s="1" t="s">
        <v>24</v>
      </c>
    </row>
    <row r="2206" spans="1:12" x14ac:dyDescent="0.45">
      <c r="A2206" s="1" t="s">
        <v>47</v>
      </c>
      <c r="B2206">
        <v>2019</v>
      </c>
      <c r="C2206">
        <v>19</v>
      </c>
      <c r="D2206">
        <v>2846459.4</v>
      </c>
      <c r="E2206">
        <v>669986</v>
      </c>
      <c r="F2206">
        <v>0</v>
      </c>
      <c r="G2206" s="2">
        <v>43632</v>
      </c>
      <c r="H2206">
        <v>24</v>
      </c>
      <c r="I2206">
        <v>6</v>
      </c>
      <c r="J2206">
        <v>2019</v>
      </c>
      <c r="K2206">
        <v>0</v>
      </c>
      <c r="L2206" s="1" t="s">
        <v>46</v>
      </c>
    </row>
    <row r="2207" spans="1:12" x14ac:dyDescent="0.45">
      <c r="A2207" s="1" t="s">
        <v>47</v>
      </c>
      <c r="B2207">
        <v>2019</v>
      </c>
      <c r="C2207">
        <v>27</v>
      </c>
      <c r="D2207">
        <v>2453964.66</v>
      </c>
      <c r="E2207">
        <v>590814</v>
      </c>
      <c r="F2207">
        <v>0</v>
      </c>
      <c r="G2207" s="2">
        <v>43688</v>
      </c>
      <c r="H2207">
        <v>32</v>
      </c>
      <c r="I2207">
        <v>8</v>
      </c>
      <c r="J2207">
        <v>2019</v>
      </c>
      <c r="K2207">
        <v>0</v>
      </c>
      <c r="L2207" s="1" t="s">
        <v>46</v>
      </c>
    </row>
    <row r="2208" spans="1:12" x14ac:dyDescent="0.45">
      <c r="A2208" s="1" t="s">
        <v>1</v>
      </c>
      <c r="B2208">
        <v>2018</v>
      </c>
      <c r="C2208">
        <v>27</v>
      </c>
      <c r="D2208">
        <v>1429524.91</v>
      </c>
      <c r="E2208">
        <v>116211</v>
      </c>
      <c r="F2208">
        <v>0</v>
      </c>
      <c r="G2208" s="2">
        <v>43317</v>
      </c>
      <c r="H2208">
        <v>31</v>
      </c>
      <c r="I2208">
        <v>7</v>
      </c>
      <c r="J2208">
        <v>2018</v>
      </c>
      <c r="K2208">
        <v>0</v>
      </c>
      <c r="L2208" s="1" t="s">
        <v>0</v>
      </c>
    </row>
    <row r="2209" spans="1:12" x14ac:dyDescent="0.45">
      <c r="A2209" s="1" t="s">
        <v>7</v>
      </c>
      <c r="B2209">
        <v>2020</v>
      </c>
      <c r="C2209">
        <v>2</v>
      </c>
      <c r="D2209">
        <v>30496.61</v>
      </c>
      <c r="E2209">
        <v>2512</v>
      </c>
      <c r="F2209">
        <v>0</v>
      </c>
      <c r="G2209" s="2">
        <v>43877</v>
      </c>
      <c r="H2209">
        <v>7</v>
      </c>
      <c r="I2209">
        <v>2</v>
      </c>
      <c r="J2209">
        <v>2020</v>
      </c>
      <c r="K2209">
        <v>1</v>
      </c>
      <c r="L2209" s="1" t="s">
        <v>6</v>
      </c>
    </row>
    <row r="2210" spans="1:12" x14ac:dyDescent="0.45">
      <c r="A2210" s="1" t="s">
        <v>5</v>
      </c>
      <c r="B2210">
        <v>2020</v>
      </c>
      <c r="C2210">
        <v>32</v>
      </c>
      <c r="D2210">
        <v>4539.51</v>
      </c>
      <c r="E2210">
        <v>173</v>
      </c>
      <c r="F2210">
        <v>0</v>
      </c>
      <c r="G2210" s="2">
        <v>44087</v>
      </c>
      <c r="H2210">
        <v>37</v>
      </c>
      <c r="I2210">
        <v>9</v>
      </c>
      <c r="J2210">
        <v>2020</v>
      </c>
      <c r="K2210">
        <v>0</v>
      </c>
      <c r="L2210" s="1" t="s">
        <v>4</v>
      </c>
    </row>
    <row r="2211" spans="1:12" x14ac:dyDescent="0.45">
      <c r="A2211" s="1" t="s">
        <v>3</v>
      </c>
      <c r="B2211">
        <v>2018</v>
      </c>
      <c r="C2211">
        <v>24</v>
      </c>
      <c r="D2211">
        <v>1199.8399999999999</v>
      </c>
      <c r="E2211">
        <v>16</v>
      </c>
      <c r="F2211">
        <v>0</v>
      </c>
      <c r="G2211" s="2">
        <v>43296</v>
      </c>
      <c r="H2211">
        <v>28</v>
      </c>
      <c r="I2211">
        <v>7</v>
      </c>
      <c r="J2211">
        <v>2018</v>
      </c>
      <c r="K2211">
        <v>0</v>
      </c>
      <c r="L2211" s="1" t="s">
        <v>2</v>
      </c>
    </row>
    <row r="2212" spans="1:12" x14ac:dyDescent="0.45">
      <c r="A2212" s="1" t="s">
        <v>23</v>
      </c>
      <c r="B2212">
        <v>2018</v>
      </c>
      <c r="C2212">
        <v>3</v>
      </c>
      <c r="D2212">
        <v>12713.12</v>
      </c>
      <c r="E2212">
        <v>468</v>
      </c>
      <c r="F2212">
        <v>0</v>
      </c>
      <c r="G2212" s="2">
        <v>43149</v>
      </c>
      <c r="H2212">
        <v>7</v>
      </c>
      <c r="I2212">
        <v>2</v>
      </c>
      <c r="J2212">
        <v>2018</v>
      </c>
      <c r="K2212">
        <v>1</v>
      </c>
      <c r="L2212" s="1" t="s">
        <v>22</v>
      </c>
    </row>
    <row r="2213" spans="1:12" x14ac:dyDescent="0.45">
      <c r="A2213" s="1" t="s">
        <v>25</v>
      </c>
      <c r="B2213">
        <v>2019</v>
      </c>
      <c r="C2213">
        <v>16</v>
      </c>
      <c r="D2213">
        <v>279464.03999999998</v>
      </c>
      <c r="E2213">
        <v>2815</v>
      </c>
      <c r="F2213">
        <v>0</v>
      </c>
      <c r="G2213" s="2">
        <v>43611</v>
      </c>
      <c r="H2213">
        <v>21</v>
      </c>
      <c r="I2213">
        <v>5</v>
      </c>
      <c r="J2213">
        <v>2019</v>
      </c>
      <c r="K2213">
        <v>0</v>
      </c>
      <c r="L2213" s="1" t="s">
        <v>24</v>
      </c>
    </row>
    <row r="2214" spans="1:12" x14ac:dyDescent="0.45">
      <c r="A2214" s="1" t="s">
        <v>35</v>
      </c>
      <c r="B2214">
        <v>2018</v>
      </c>
      <c r="C2214">
        <v>9</v>
      </c>
      <c r="D2214">
        <v>318816.8</v>
      </c>
      <c r="E2214">
        <v>17785</v>
      </c>
      <c r="F2214">
        <v>0</v>
      </c>
      <c r="G2214" s="2">
        <v>43191</v>
      </c>
      <c r="H2214">
        <v>13</v>
      </c>
      <c r="I2214">
        <v>3</v>
      </c>
      <c r="J2214">
        <v>2018</v>
      </c>
      <c r="K2214">
        <v>0</v>
      </c>
      <c r="L2214" s="1" t="s">
        <v>34</v>
      </c>
    </row>
    <row r="2215" spans="1:12" x14ac:dyDescent="0.45">
      <c r="A2215" s="1" t="s">
        <v>21</v>
      </c>
      <c r="B2215">
        <v>2019</v>
      </c>
      <c r="C2215">
        <v>8</v>
      </c>
      <c r="D2215">
        <v>14583678.470000001</v>
      </c>
      <c r="E2215">
        <v>1846103</v>
      </c>
      <c r="F2215">
        <v>0</v>
      </c>
      <c r="G2215" s="2">
        <v>43555</v>
      </c>
      <c r="H2215">
        <v>13</v>
      </c>
      <c r="I2215">
        <v>3</v>
      </c>
      <c r="J2215">
        <v>2019</v>
      </c>
      <c r="K2215">
        <v>0</v>
      </c>
      <c r="L2215" s="1" t="s">
        <v>20</v>
      </c>
    </row>
    <row r="2216" spans="1:12" x14ac:dyDescent="0.45">
      <c r="A2216" s="1" t="s">
        <v>33</v>
      </c>
      <c r="B2216">
        <v>2020</v>
      </c>
      <c r="C2216">
        <v>51</v>
      </c>
      <c r="D2216">
        <v>60.65</v>
      </c>
      <c r="E2216">
        <v>21</v>
      </c>
      <c r="F2216">
        <v>0</v>
      </c>
      <c r="G2216" s="2">
        <v>44220</v>
      </c>
      <c r="H2216">
        <v>4</v>
      </c>
      <c r="I2216">
        <v>1</v>
      </c>
      <c r="J2216">
        <v>2021</v>
      </c>
      <c r="K2216">
        <v>1</v>
      </c>
      <c r="L2216" s="1" t="s">
        <v>32</v>
      </c>
    </row>
    <row r="2217" spans="1:12" x14ac:dyDescent="0.45">
      <c r="A2217" s="1" t="s">
        <v>47</v>
      </c>
      <c r="B2217">
        <v>2018</v>
      </c>
      <c r="C2217">
        <v>44</v>
      </c>
      <c r="D2217">
        <v>1095668.73</v>
      </c>
      <c r="E2217">
        <v>284359</v>
      </c>
      <c r="F2217">
        <v>0</v>
      </c>
      <c r="G2217" s="2">
        <v>43436</v>
      </c>
      <c r="H2217">
        <v>48</v>
      </c>
      <c r="I2217">
        <v>11</v>
      </c>
      <c r="J2217">
        <v>2018</v>
      </c>
      <c r="K2217">
        <v>0</v>
      </c>
      <c r="L2217" s="1" t="s">
        <v>46</v>
      </c>
    </row>
    <row r="2218" spans="1:12" x14ac:dyDescent="0.45">
      <c r="A2218" s="1" t="s">
        <v>49</v>
      </c>
      <c r="B2218">
        <v>2019</v>
      </c>
      <c r="C2218">
        <v>31</v>
      </c>
      <c r="D2218">
        <v>2671460.0699999998</v>
      </c>
      <c r="E2218">
        <v>787515</v>
      </c>
      <c r="F2218">
        <v>0</v>
      </c>
      <c r="G2218" s="2">
        <v>43716</v>
      </c>
      <c r="H2218">
        <v>36</v>
      </c>
      <c r="I2218">
        <v>9</v>
      </c>
      <c r="J2218">
        <v>2019</v>
      </c>
      <c r="K2218">
        <v>0</v>
      </c>
      <c r="L2218" s="1" t="s">
        <v>48</v>
      </c>
    </row>
    <row r="2219" spans="1:12" x14ac:dyDescent="0.45">
      <c r="A2219" s="1" t="s">
        <v>31</v>
      </c>
      <c r="B2219">
        <v>2019</v>
      </c>
      <c r="C2219">
        <v>18</v>
      </c>
      <c r="D2219">
        <v>170147.21</v>
      </c>
      <c r="E2219">
        <v>55348</v>
      </c>
      <c r="F2219">
        <v>0</v>
      </c>
      <c r="G2219" s="2">
        <v>43625</v>
      </c>
      <c r="H2219">
        <v>23</v>
      </c>
      <c r="I2219">
        <v>6</v>
      </c>
      <c r="J2219">
        <v>2019</v>
      </c>
      <c r="K2219">
        <v>0</v>
      </c>
      <c r="L2219" s="1" t="s">
        <v>30</v>
      </c>
    </row>
    <row r="2220" spans="1:12" x14ac:dyDescent="0.45">
      <c r="A2220" s="1" t="s">
        <v>37</v>
      </c>
      <c r="B2220">
        <v>2020</v>
      </c>
      <c r="C2220">
        <v>28</v>
      </c>
      <c r="D2220">
        <v>40223.129999999997</v>
      </c>
      <c r="E2220">
        <v>8198</v>
      </c>
      <c r="F2220">
        <v>0</v>
      </c>
      <c r="G2220" s="2">
        <v>44059</v>
      </c>
      <c r="H2220">
        <v>33</v>
      </c>
      <c r="I2220">
        <v>8</v>
      </c>
      <c r="J2220">
        <v>2020</v>
      </c>
      <c r="K2220">
        <v>0</v>
      </c>
      <c r="L2220" s="1" t="s">
        <v>36</v>
      </c>
    </row>
    <row r="2221" spans="1:12" x14ac:dyDescent="0.45">
      <c r="A2221" s="1" t="s">
        <v>1</v>
      </c>
      <c r="B2221">
        <v>2020</v>
      </c>
      <c r="C2221">
        <v>13</v>
      </c>
      <c r="D2221">
        <v>2091571.48</v>
      </c>
      <c r="E2221">
        <v>187584</v>
      </c>
      <c r="F2221">
        <v>0</v>
      </c>
      <c r="G2221" s="2">
        <v>43954</v>
      </c>
      <c r="H2221">
        <v>18</v>
      </c>
      <c r="I2221">
        <v>4</v>
      </c>
      <c r="J2221">
        <v>2020</v>
      </c>
      <c r="K2221">
        <v>0</v>
      </c>
      <c r="L2221" s="1" t="s">
        <v>0</v>
      </c>
    </row>
    <row r="2222" spans="1:12" x14ac:dyDescent="0.45">
      <c r="A2222" s="1" t="s">
        <v>37</v>
      </c>
      <c r="B2222">
        <v>2019</v>
      </c>
      <c r="C2222">
        <v>41</v>
      </c>
      <c r="D2222">
        <v>25590.48</v>
      </c>
      <c r="E2222">
        <v>4574</v>
      </c>
      <c r="F2222">
        <v>0</v>
      </c>
      <c r="G2222" s="2">
        <v>43786</v>
      </c>
      <c r="H2222">
        <v>46</v>
      </c>
      <c r="I2222">
        <v>11</v>
      </c>
      <c r="J2222">
        <v>2019</v>
      </c>
      <c r="K2222">
        <v>0</v>
      </c>
      <c r="L2222" s="1" t="s">
        <v>36</v>
      </c>
    </row>
    <row r="2223" spans="1:12" x14ac:dyDescent="0.45">
      <c r="A2223" s="1" t="s">
        <v>37</v>
      </c>
      <c r="B2223">
        <v>2020</v>
      </c>
      <c r="C2223">
        <v>15</v>
      </c>
      <c r="D2223">
        <v>32770.06</v>
      </c>
      <c r="E2223">
        <v>6864</v>
      </c>
      <c r="F2223">
        <v>0</v>
      </c>
      <c r="G2223" s="2">
        <v>43968</v>
      </c>
      <c r="H2223">
        <v>20</v>
      </c>
      <c r="I2223">
        <v>5</v>
      </c>
      <c r="J2223">
        <v>2020</v>
      </c>
      <c r="K2223">
        <v>0</v>
      </c>
      <c r="L2223" s="1" t="s">
        <v>36</v>
      </c>
    </row>
    <row r="2224" spans="1:12" x14ac:dyDescent="0.45">
      <c r="A2224" s="1" t="s">
        <v>53</v>
      </c>
      <c r="B2224">
        <v>2020</v>
      </c>
      <c r="C2224">
        <v>11</v>
      </c>
      <c r="D2224">
        <v>375</v>
      </c>
      <c r="E2224">
        <v>6</v>
      </c>
      <c r="F2224">
        <v>0</v>
      </c>
      <c r="G2224" s="2">
        <v>43940</v>
      </c>
      <c r="H2224">
        <v>16</v>
      </c>
      <c r="I2224">
        <v>4</v>
      </c>
      <c r="J2224">
        <v>2020</v>
      </c>
      <c r="K2224">
        <v>0</v>
      </c>
      <c r="L2224" s="1" t="s">
        <v>52</v>
      </c>
    </row>
    <row r="2225" spans="1:12" x14ac:dyDescent="0.45">
      <c r="A2225" s="1" t="s">
        <v>51</v>
      </c>
      <c r="B2225">
        <v>2020</v>
      </c>
      <c r="C2225">
        <v>5</v>
      </c>
      <c r="D2225">
        <v>254203.8</v>
      </c>
      <c r="E2225">
        <v>51254</v>
      </c>
      <c r="F2225">
        <v>0</v>
      </c>
      <c r="G2225" s="2">
        <v>43898</v>
      </c>
      <c r="H2225">
        <v>10</v>
      </c>
      <c r="I2225">
        <v>3</v>
      </c>
      <c r="J2225">
        <v>2020</v>
      </c>
      <c r="K2225">
        <v>0</v>
      </c>
      <c r="L2225" s="1" t="s">
        <v>50</v>
      </c>
    </row>
    <row r="2226" spans="1:12" x14ac:dyDescent="0.45">
      <c r="A2226" s="1" t="s">
        <v>23</v>
      </c>
      <c r="B2226">
        <v>2020</v>
      </c>
      <c r="C2226">
        <v>23</v>
      </c>
      <c r="D2226">
        <v>205907.69</v>
      </c>
      <c r="E2226">
        <v>20646</v>
      </c>
      <c r="F2226">
        <v>0</v>
      </c>
      <c r="G2226" s="2">
        <v>44024</v>
      </c>
      <c r="H2226">
        <v>28</v>
      </c>
      <c r="I2226">
        <v>7</v>
      </c>
      <c r="J2226">
        <v>2020</v>
      </c>
      <c r="K2226">
        <v>0</v>
      </c>
      <c r="L2226" s="1" t="s">
        <v>22</v>
      </c>
    </row>
    <row r="2227" spans="1:12" x14ac:dyDescent="0.45">
      <c r="A2227" s="1" t="s">
        <v>29</v>
      </c>
      <c r="B2227">
        <v>2020</v>
      </c>
      <c r="C2227">
        <v>37</v>
      </c>
      <c r="D2227">
        <v>14119.42</v>
      </c>
      <c r="E2227">
        <v>181</v>
      </c>
      <c r="F2227">
        <v>0</v>
      </c>
      <c r="G2227" s="2">
        <v>44122</v>
      </c>
      <c r="H2227">
        <v>42</v>
      </c>
      <c r="I2227">
        <v>10</v>
      </c>
      <c r="J2227">
        <v>2020</v>
      </c>
      <c r="K2227">
        <v>0</v>
      </c>
      <c r="L2227" s="1" t="s">
        <v>28</v>
      </c>
    </row>
    <row r="2228" spans="1:12" x14ac:dyDescent="0.45">
      <c r="A2228" s="1" t="s">
        <v>17</v>
      </c>
      <c r="B2228">
        <v>2019</v>
      </c>
      <c r="C2228">
        <v>27</v>
      </c>
      <c r="D2228">
        <v>0</v>
      </c>
      <c r="E2228">
        <v>0</v>
      </c>
      <c r="F2228">
        <v>0</v>
      </c>
      <c r="G2228" s="2">
        <v>43688</v>
      </c>
      <c r="H2228">
        <v>32</v>
      </c>
      <c r="I2228">
        <v>8</v>
      </c>
      <c r="J2228">
        <v>2019</v>
      </c>
      <c r="K2228">
        <v>0</v>
      </c>
      <c r="L2228" s="1" t="s">
        <v>16</v>
      </c>
    </row>
    <row r="2229" spans="1:12" x14ac:dyDescent="0.45">
      <c r="A2229" s="1" t="s">
        <v>41</v>
      </c>
      <c r="B2229">
        <v>2021</v>
      </c>
      <c r="C2229">
        <v>1</v>
      </c>
      <c r="D2229">
        <v>1437528.76</v>
      </c>
      <c r="E2229">
        <v>367688</v>
      </c>
      <c r="F2229">
        <v>1875817</v>
      </c>
      <c r="G2229" s="2">
        <v>44234</v>
      </c>
      <c r="H2229">
        <v>6</v>
      </c>
      <c r="I2229">
        <v>2</v>
      </c>
      <c r="J2229">
        <v>2021</v>
      </c>
      <c r="K2229">
        <v>1</v>
      </c>
      <c r="L2229" s="1" t="s">
        <v>40</v>
      </c>
    </row>
    <row r="2230" spans="1:12" x14ac:dyDescent="0.45">
      <c r="A2230" s="1" t="s">
        <v>17</v>
      </c>
      <c r="B2230">
        <v>2021</v>
      </c>
      <c r="C2230">
        <v>2</v>
      </c>
      <c r="D2230">
        <v>5449.06</v>
      </c>
      <c r="E2230">
        <v>48</v>
      </c>
      <c r="F2230">
        <v>1681</v>
      </c>
      <c r="G2230" s="2">
        <v>44241</v>
      </c>
      <c r="H2230">
        <v>7</v>
      </c>
      <c r="I2230">
        <v>2</v>
      </c>
      <c r="J2230">
        <v>2021</v>
      </c>
      <c r="K2230">
        <v>1</v>
      </c>
      <c r="L2230" s="1" t="s">
        <v>16</v>
      </c>
    </row>
    <row r="2231" spans="1:12" x14ac:dyDescent="0.45">
      <c r="A2231" s="1" t="s">
        <v>21</v>
      </c>
      <c r="B2231">
        <v>2018</v>
      </c>
      <c r="C2231">
        <v>36</v>
      </c>
      <c r="D2231">
        <v>12991381.76</v>
      </c>
      <c r="E2231">
        <v>1571227</v>
      </c>
      <c r="F2231">
        <v>0</v>
      </c>
      <c r="G2231" s="2">
        <v>43380</v>
      </c>
      <c r="H2231">
        <v>40</v>
      </c>
      <c r="I2231">
        <v>10</v>
      </c>
      <c r="J2231">
        <v>2018</v>
      </c>
      <c r="K2231">
        <v>0</v>
      </c>
      <c r="L2231" s="1" t="s">
        <v>20</v>
      </c>
    </row>
    <row r="2232" spans="1:12" x14ac:dyDescent="0.45">
      <c r="A2232" s="1" t="s">
        <v>41</v>
      </c>
      <c r="B2232">
        <v>2020</v>
      </c>
      <c r="C2232">
        <v>46</v>
      </c>
      <c r="D2232">
        <v>1239088.5900000001</v>
      </c>
      <c r="E2232">
        <v>343939</v>
      </c>
      <c r="F2232">
        <v>0</v>
      </c>
      <c r="G2232" s="2">
        <v>44185</v>
      </c>
      <c r="H2232">
        <v>51</v>
      </c>
      <c r="I2232">
        <v>12</v>
      </c>
      <c r="J2232">
        <v>2020</v>
      </c>
      <c r="K2232">
        <v>0</v>
      </c>
      <c r="L2232" s="1" t="s">
        <v>40</v>
      </c>
    </row>
    <row r="2233" spans="1:12" x14ac:dyDescent="0.45">
      <c r="A2233" s="1" t="s">
        <v>41</v>
      </c>
      <c r="B2233">
        <v>2020</v>
      </c>
      <c r="C2233">
        <v>39</v>
      </c>
      <c r="D2233">
        <v>1296698.7</v>
      </c>
      <c r="E2233">
        <v>390475</v>
      </c>
      <c r="F2233">
        <v>0</v>
      </c>
      <c r="G2233" s="2">
        <v>44136</v>
      </c>
      <c r="H2233">
        <v>44</v>
      </c>
      <c r="I2233">
        <v>10</v>
      </c>
      <c r="J2233">
        <v>2020</v>
      </c>
      <c r="K2233">
        <v>0</v>
      </c>
      <c r="L2233" s="1" t="s">
        <v>40</v>
      </c>
    </row>
    <row r="2234" spans="1:12" x14ac:dyDescent="0.45">
      <c r="A2234" s="1" t="s">
        <v>49</v>
      </c>
      <c r="B2234">
        <v>2018</v>
      </c>
      <c r="C2234">
        <v>3</v>
      </c>
      <c r="D2234">
        <v>2240407.46</v>
      </c>
      <c r="E2234">
        <v>760462</v>
      </c>
      <c r="F2234">
        <v>0</v>
      </c>
      <c r="G2234" s="2">
        <v>43149</v>
      </c>
      <c r="H2234">
        <v>7</v>
      </c>
      <c r="I2234">
        <v>2</v>
      </c>
      <c r="J2234">
        <v>2018</v>
      </c>
      <c r="K2234">
        <v>1</v>
      </c>
      <c r="L2234" s="1" t="s">
        <v>48</v>
      </c>
    </row>
    <row r="2235" spans="1:12" x14ac:dyDescent="0.45">
      <c r="A2235" s="1" t="s">
        <v>1</v>
      </c>
      <c r="B2235">
        <v>2018</v>
      </c>
      <c r="C2235">
        <v>18</v>
      </c>
      <c r="D2235">
        <v>1494059.06</v>
      </c>
      <c r="E2235">
        <v>120927</v>
      </c>
      <c r="F2235">
        <v>0</v>
      </c>
      <c r="G2235" s="2">
        <v>43254</v>
      </c>
      <c r="H2235">
        <v>22</v>
      </c>
      <c r="I2235">
        <v>5</v>
      </c>
      <c r="J2235">
        <v>2018</v>
      </c>
      <c r="K2235">
        <v>0</v>
      </c>
      <c r="L2235" s="1" t="s">
        <v>0</v>
      </c>
    </row>
    <row r="2236" spans="1:12" x14ac:dyDescent="0.45">
      <c r="A2236" s="1" t="s">
        <v>19</v>
      </c>
      <c r="B2236">
        <v>2019</v>
      </c>
      <c r="C2236">
        <v>32</v>
      </c>
      <c r="D2236">
        <v>22839.68</v>
      </c>
      <c r="E2236">
        <v>1165</v>
      </c>
      <c r="F2236">
        <v>0</v>
      </c>
      <c r="G2236" s="2">
        <v>43723</v>
      </c>
      <c r="H2236">
        <v>37</v>
      </c>
      <c r="I2236">
        <v>9</v>
      </c>
      <c r="J2236">
        <v>2019</v>
      </c>
      <c r="K2236">
        <v>0</v>
      </c>
      <c r="L2236" s="1" t="s">
        <v>18</v>
      </c>
    </row>
    <row r="2237" spans="1:12" x14ac:dyDescent="0.45">
      <c r="A2237" s="1" t="s">
        <v>5</v>
      </c>
      <c r="B2237">
        <v>2020</v>
      </c>
      <c r="C2237">
        <v>34</v>
      </c>
      <c r="D2237">
        <v>3099.65</v>
      </c>
      <c r="E2237">
        <v>115</v>
      </c>
      <c r="F2237">
        <v>0</v>
      </c>
      <c r="G2237" s="2">
        <v>44101</v>
      </c>
      <c r="H2237">
        <v>39</v>
      </c>
      <c r="I2237">
        <v>9</v>
      </c>
      <c r="J2237">
        <v>2020</v>
      </c>
      <c r="K2237">
        <v>0</v>
      </c>
      <c r="L2237" s="1" t="s">
        <v>4</v>
      </c>
    </row>
    <row r="2238" spans="1:12" x14ac:dyDescent="0.45">
      <c r="A2238" s="1" t="s">
        <v>7</v>
      </c>
      <c r="B2238">
        <v>2018</v>
      </c>
      <c r="C2238">
        <v>24</v>
      </c>
      <c r="D2238">
        <v>44512.15</v>
      </c>
      <c r="E2238">
        <v>4301</v>
      </c>
      <c r="F2238">
        <v>0</v>
      </c>
      <c r="G2238" s="2">
        <v>43296</v>
      </c>
      <c r="H2238">
        <v>28</v>
      </c>
      <c r="I2238">
        <v>7</v>
      </c>
      <c r="J2238">
        <v>2018</v>
      </c>
      <c r="K2238">
        <v>0</v>
      </c>
      <c r="L2238" s="1" t="s">
        <v>6</v>
      </c>
    </row>
    <row r="2239" spans="1:12" x14ac:dyDescent="0.45">
      <c r="A2239" s="1" t="s">
        <v>23</v>
      </c>
      <c r="B2239">
        <v>2020</v>
      </c>
      <c r="C2239">
        <v>48</v>
      </c>
      <c r="D2239">
        <v>35212.9</v>
      </c>
      <c r="E2239">
        <v>5311</v>
      </c>
      <c r="F2239">
        <v>0</v>
      </c>
      <c r="G2239" s="2">
        <v>44199</v>
      </c>
      <c r="H2239">
        <v>1</v>
      </c>
      <c r="I2239">
        <v>1</v>
      </c>
      <c r="J2239">
        <v>2021</v>
      </c>
      <c r="K2239">
        <v>1</v>
      </c>
      <c r="L2239" s="1" t="s">
        <v>22</v>
      </c>
    </row>
    <row r="2240" spans="1:12" x14ac:dyDescent="0.45">
      <c r="A2240" s="1" t="s">
        <v>29</v>
      </c>
      <c r="B2240">
        <v>2018</v>
      </c>
      <c r="C2240">
        <v>37</v>
      </c>
      <c r="D2240">
        <v>2829.28</v>
      </c>
      <c r="E2240">
        <v>36</v>
      </c>
      <c r="F2240">
        <v>0</v>
      </c>
      <c r="G2240" s="2">
        <v>43387</v>
      </c>
      <c r="H2240">
        <v>41</v>
      </c>
      <c r="I2240">
        <v>10</v>
      </c>
      <c r="J2240">
        <v>2018</v>
      </c>
      <c r="K2240">
        <v>0</v>
      </c>
      <c r="L2240" s="1" t="s">
        <v>28</v>
      </c>
    </row>
    <row r="2241" spans="1:12" x14ac:dyDescent="0.45">
      <c r="A2241" s="1" t="s">
        <v>17</v>
      </c>
      <c r="B2241">
        <v>2019</v>
      </c>
      <c r="C2241">
        <v>24</v>
      </c>
      <c r="D2241">
        <v>107.81</v>
      </c>
      <c r="E2241">
        <v>1</v>
      </c>
      <c r="F2241">
        <v>0</v>
      </c>
      <c r="G2241" s="2">
        <v>43667</v>
      </c>
      <c r="H2241">
        <v>29</v>
      </c>
      <c r="I2241">
        <v>7</v>
      </c>
      <c r="J2241">
        <v>2019</v>
      </c>
      <c r="K2241">
        <v>0</v>
      </c>
      <c r="L2241" s="1" t="s">
        <v>16</v>
      </c>
    </row>
    <row r="2242" spans="1:12" x14ac:dyDescent="0.45">
      <c r="A2242" s="1" t="s">
        <v>35</v>
      </c>
      <c r="B2242">
        <v>2019</v>
      </c>
      <c r="C2242">
        <v>9</v>
      </c>
      <c r="D2242">
        <v>-328.88</v>
      </c>
      <c r="E2242">
        <v>-27</v>
      </c>
      <c r="F2242">
        <v>0</v>
      </c>
      <c r="G2242" s="2">
        <v>43562</v>
      </c>
      <c r="H2242">
        <v>14</v>
      </c>
      <c r="I2242">
        <v>4</v>
      </c>
      <c r="J2242">
        <v>2019</v>
      </c>
      <c r="K2242">
        <v>0</v>
      </c>
      <c r="L2242" s="1" t="s">
        <v>34</v>
      </c>
    </row>
    <row r="2243" spans="1:12" x14ac:dyDescent="0.45">
      <c r="A2243" s="1" t="s">
        <v>21</v>
      </c>
      <c r="B2243">
        <v>2018</v>
      </c>
      <c r="C2243">
        <v>20</v>
      </c>
      <c r="D2243">
        <v>19341932.98</v>
      </c>
      <c r="E2243">
        <v>2013093</v>
      </c>
      <c r="F2243">
        <v>0</v>
      </c>
      <c r="G2243" s="2">
        <v>43268</v>
      </c>
      <c r="H2243">
        <v>24</v>
      </c>
      <c r="I2243">
        <v>6</v>
      </c>
      <c r="J2243">
        <v>2018</v>
      </c>
      <c r="K2243">
        <v>0</v>
      </c>
      <c r="L2243" s="1" t="s">
        <v>20</v>
      </c>
    </row>
    <row r="2244" spans="1:12" x14ac:dyDescent="0.45">
      <c r="A2244" s="1" t="s">
        <v>31</v>
      </c>
      <c r="B2244">
        <v>2018</v>
      </c>
      <c r="C2244">
        <v>28</v>
      </c>
      <c r="D2244">
        <v>195513.96</v>
      </c>
      <c r="E2244">
        <v>35890</v>
      </c>
      <c r="F2244">
        <v>0</v>
      </c>
      <c r="G2244" s="2">
        <v>43324</v>
      </c>
      <c r="H2244">
        <v>32</v>
      </c>
      <c r="I2244">
        <v>8</v>
      </c>
      <c r="J2244">
        <v>2018</v>
      </c>
      <c r="K2244">
        <v>0</v>
      </c>
      <c r="L2244" s="1" t="s">
        <v>30</v>
      </c>
    </row>
    <row r="2245" spans="1:12" x14ac:dyDescent="0.45">
      <c r="A2245" s="1" t="s">
        <v>37</v>
      </c>
      <c r="B2245">
        <v>2019</v>
      </c>
      <c r="C2245">
        <v>21</v>
      </c>
      <c r="D2245">
        <v>16068.95</v>
      </c>
      <c r="E2245">
        <v>5454</v>
      </c>
      <c r="F2245">
        <v>0</v>
      </c>
      <c r="G2245" s="2">
        <v>43646</v>
      </c>
      <c r="H2245">
        <v>26</v>
      </c>
      <c r="I2245">
        <v>6</v>
      </c>
      <c r="J2245">
        <v>2019</v>
      </c>
      <c r="K2245">
        <v>0</v>
      </c>
      <c r="L2245" s="1" t="s">
        <v>36</v>
      </c>
    </row>
    <row r="2246" spans="1:12" x14ac:dyDescent="0.45">
      <c r="A2246" s="1" t="s">
        <v>51</v>
      </c>
      <c r="B2246">
        <v>2019</v>
      </c>
      <c r="C2246">
        <v>3</v>
      </c>
      <c r="D2246">
        <v>56051.17</v>
      </c>
      <c r="E2246">
        <v>7643</v>
      </c>
      <c r="F2246">
        <v>0</v>
      </c>
      <c r="G2246" s="2">
        <v>43520</v>
      </c>
      <c r="H2246">
        <v>8</v>
      </c>
      <c r="I2246">
        <v>2</v>
      </c>
      <c r="J2246">
        <v>2019</v>
      </c>
      <c r="K2246">
        <v>0</v>
      </c>
      <c r="L2246" s="1" t="s">
        <v>50</v>
      </c>
    </row>
    <row r="2247" spans="1:12" x14ac:dyDescent="0.45">
      <c r="A2247" s="1" t="s">
        <v>51</v>
      </c>
      <c r="B2247">
        <v>2018</v>
      </c>
      <c r="C2247">
        <v>35</v>
      </c>
      <c r="D2247">
        <v>47620.73</v>
      </c>
      <c r="E2247">
        <v>7196</v>
      </c>
      <c r="F2247">
        <v>0</v>
      </c>
      <c r="G2247" s="2">
        <v>43373</v>
      </c>
      <c r="H2247">
        <v>39</v>
      </c>
      <c r="I2247">
        <v>9</v>
      </c>
      <c r="J2247">
        <v>2018</v>
      </c>
      <c r="K2247">
        <v>0</v>
      </c>
      <c r="L2247" s="1" t="s">
        <v>50</v>
      </c>
    </row>
    <row r="2248" spans="1:12" x14ac:dyDescent="0.45">
      <c r="A2248" s="1" t="s">
        <v>39</v>
      </c>
      <c r="B2248">
        <v>2019</v>
      </c>
      <c r="C2248">
        <v>25</v>
      </c>
      <c r="D2248">
        <v>572.38</v>
      </c>
      <c r="E2248">
        <v>3</v>
      </c>
      <c r="F2248">
        <v>0</v>
      </c>
      <c r="G2248" s="2">
        <v>43674</v>
      </c>
      <c r="H2248">
        <v>30</v>
      </c>
      <c r="I2248">
        <v>7</v>
      </c>
      <c r="J2248">
        <v>2019</v>
      </c>
      <c r="K2248">
        <v>0</v>
      </c>
      <c r="L2248" s="1" t="s">
        <v>38</v>
      </c>
    </row>
    <row r="2249" spans="1:12" x14ac:dyDescent="0.45">
      <c r="A2249" s="1" t="s">
        <v>25</v>
      </c>
      <c r="B2249">
        <v>2019</v>
      </c>
      <c r="C2249">
        <v>38</v>
      </c>
      <c r="D2249">
        <v>29659.4</v>
      </c>
      <c r="E2249">
        <v>767</v>
      </c>
      <c r="F2249">
        <v>0</v>
      </c>
      <c r="G2249" s="2">
        <v>43765</v>
      </c>
      <c r="H2249">
        <v>43</v>
      </c>
      <c r="I2249">
        <v>10</v>
      </c>
      <c r="J2249">
        <v>2019</v>
      </c>
      <c r="K2249">
        <v>0</v>
      </c>
      <c r="L2249" s="1" t="s">
        <v>24</v>
      </c>
    </row>
    <row r="2250" spans="1:12" x14ac:dyDescent="0.45">
      <c r="A2250" s="1" t="s">
        <v>41</v>
      </c>
      <c r="B2250">
        <v>2019</v>
      </c>
      <c r="C2250">
        <v>31</v>
      </c>
      <c r="D2250">
        <v>805312.39</v>
      </c>
      <c r="E2250">
        <v>252538</v>
      </c>
      <c r="F2250">
        <v>0</v>
      </c>
      <c r="G2250" s="2">
        <v>43716</v>
      </c>
      <c r="H2250">
        <v>36</v>
      </c>
      <c r="I2250">
        <v>9</v>
      </c>
      <c r="J2250">
        <v>2019</v>
      </c>
      <c r="K2250">
        <v>0</v>
      </c>
      <c r="L2250" s="1" t="s">
        <v>40</v>
      </c>
    </row>
    <row r="2251" spans="1:12" x14ac:dyDescent="0.45">
      <c r="A2251" s="1" t="s">
        <v>47</v>
      </c>
      <c r="B2251">
        <v>2019</v>
      </c>
      <c r="C2251">
        <v>5</v>
      </c>
      <c r="D2251">
        <v>1123063.6499999999</v>
      </c>
      <c r="E2251">
        <v>259100</v>
      </c>
      <c r="F2251">
        <v>0</v>
      </c>
      <c r="G2251" s="2">
        <v>43534</v>
      </c>
      <c r="H2251">
        <v>10</v>
      </c>
      <c r="I2251">
        <v>3</v>
      </c>
      <c r="J2251">
        <v>2019</v>
      </c>
      <c r="K2251">
        <v>0</v>
      </c>
      <c r="L2251" s="1" t="s">
        <v>46</v>
      </c>
    </row>
    <row r="2252" spans="1:12" x14ac:dyDescent="0.45">
      <c r="A2252" s="1" t="s">
        <v>1</v>
      </c>
      <c r="B2252">
        <v>2018</v>
      </c>
      <c r="C2252">
        <v>33</v>
      </c>
      <c r="D2252">
        <v>1410981.4</v>
      </c>
      <c r="E2252">
        <v>116109</v>
      </c>
      <c r="F2252">
        <v>0</v>
      </c>
      <c r="G2252" s="2">
        <v>43359</v>
      </c>
      <c r="H2252">
        <v>37</v>
      </c>
      <c r="I2252">
        <v>9</v>
      </c>
      <c r="J2252">
        <v>2018</v>
      </c>
      <c r="K2252">
        <v>0</v>
      </c>
      <c r="L2252" s="1" t="s">
        <v>0</v>
      </c>
    </row>
    <row r="2253" spans="1:12" x14ac:dyDescent="0.45">
      <c r="A2253" s="1" t="s">
        <v>45</v>
      </c>
      <c r="B2253">
        <v>2019</v>
      </c>
      <c r="C2253">
        <v>17</v>
      </c>
      <c r="D2253">
        <v>7918.31</v>
      </c>
      <c r="E2253">
        <v>2301</v>
      </c>
      <c r="F2253">
        <v>0</v>
      </c>
      <c r="G2253" s="2">
        <v>43618</v>
      </c>
      <c r="H2253">
        <v>22</v>
      </c>
      <c r="I2253">
        <v>5</v>
      </c>
      <c r="J2253">
        <v>2019</v>
      </c>
      <c r="K2253">
        <v>0</v>
      </c>
      <c r="L2253" s="1" t="s">
        <v>44</v>
      </c>
    </row>
    <row r="2254" spans="1:12" x14ac:dyDescent="0.45">
      <c r="A2254" s="1" t="s">
        <v>45</v>
      </c>
      <c r="B2254">
        <v>2019</v>
      </c>
      <c r="C2254">
        <v>22</v>
      </c>
      <c r="D2254">
        <v>5260.47</v>
      </c>
      <c r="E2254">
        <v>995</v>
      </c>
      <c r="F2254">
        <v>0</v>
      </c>
      <c r="G2254" s="2">
        <v>43653</v>
      </c>
      <c r="H2254">
        <v>27</v>
      </c>
      <c r="I2254">
        <v>7</v>
      </c>
      <c r="J2254">
        <v>2019</v>
      </c>
      <c r="K2254">
        <v>0</v>
      </c>
      <c r="L2254" s="1" t="s">
        <v>44</v>
      </c>
    </row>
    <row r="2255" spans="1:12" x14ac:dyDescent="0.45">
      <c r="A2255" s="1" t="s">
        <v>53</v>
      </c>
      <c r="B2255">
        <v>2020</v>
      </c>
      <c r="C2255">
        <v>19</v>
      </c>
      <c r="D2255">
        <v>758</v>
      </c>
      <c r="E2255">
        <v>7</v>
      </c>
      <c r="F2255">
        <v>0</v>
      </c>
      <c r="G2255" s="2">
        <v>43996</v>
      </c>
      <c r="H2255">
        <v>24</v>
      </c>
      <c r="I2255">
        <v>6</v>
      </c>
      <c r="J2255">
        <v>2020</v>
      </c>
      <c r="K2255">
        <v>0</v>
      </c>
      <c r="L2255" s="1" t="s">
        <v>52</v>
      </c>
    </row>
    <row r="2256" spans="1:12" x14ac:dyDescent="0.45">
      <c r="A2256" s="1" t="s">
        <v>7</v>
      </c>
      <c r="B2256">
        <v>2018</v>
      </c>
      <c r="C2256">
        <v>50</v>
      </c>
      <c r="D2256">
        <v>37958.54</v>
      </c>
      <c r="E2256">
        <v>3602</v>
      </c>
      <c r="F2256">
        <v>0</v>
      </c>
      <c r="G2256" s="2">
        <v>43478</v>
      </c>
      <c r="H2256">
        <v>2</v>
      </c>
      <c r="I2256">
        <v>1</v>
      </c>
      <c r="J2256">
        <v>2019</v>
      </c>
      <c r="K2256">
        <v>1</v>
      </c>
      <c r="L2256" s="1" t="s">
        <v>6</v>
      </c>
    </row>
    <row r="2257" spans="1:12" x14ac:dyDescent="0.45">
      <c r="A2257" s="1" t="s">
        <v>5</v>
      </c>
      <c r="B2257">
        <v>2020</v>
      </c>
      <c r="C2257">
        <v>1</v>
      </c>
      <c r="D2257">
        <v>2436.5100000000002</v>
      </c>
      <c r="E2257">
        <v>71</v>
      </c>
      <c r="F2257">
        <v>0</v>
      </c>
      <c r="G2257" s="2">
        <v>43870</v>
      </c>
      <c r="H2257">
        <v>6</v>
      </c>
      <c r="I2257">
        <v>2</v>
      </c>
      <c r="J2257">
        <v>2020</v>
      </c>
      <c r="K2257">
        <v>1</v>
      </c>
      <c r="L2257" s="1" t="s">
        <v>4</v>
      </c>
    </row>
    <row r="2258" spans="1:12" x14ac:dyDescent="0.45">
      <c r="A2258" s="1" t="s">
        <v>9</v>
      </c>
      <c r="B2258">
        <v>2018</v>
      </c>
      <c r="C2258">
        <v>16</v>
      </c>
      <c r="D2258">
        <v>-21.96</v>
      </c>
      <c r="E2258">
        <v>-1</v>
      </c>
      <c r="F2258">
        <v>0</v>
      </c>
      <c r="G2258" s="2">
        <v>43240</v>
      </c>
      <c r="H2258">
        <v>20</v>
      </c>
      <c r="I2258">
        <v>5</v>
      </c>
      <c r="J2258">
        <v>2018</v>
      </c>
      <c r="K2258">
        <v>0</v>
      </c>
      <c r="L2258" s="1" t="s">
        <v>8</v>
      </c>
    </row>
    <row r="2259" spans="1:12" x14ac:dyDescent="0.45">
      <c r="A2259" s="1" t="s">
        <v>3</v>
      </c>
      <c r="B2259">
        <v>2019</v>
      </c>
      <c r="C2259">
        <v>22</v>
      </c>
      <c r="D2259">
        <v>0</v>
      </c>
      <c r="E2259">
        <v>0</v>
      </c>
      <c r="F2259">
        <v>0</v>
      </c>
      <c r="G2259" s="2">
        <v>43653</v>
      </c>
      <c r="H2259">
        <v>27</v>
      </c>
      <c r="I2259">
        <v>7</v>
      </c>
      <c r="J2259">
        <v>2019</v>
      </c>
      <c r="K2259">
        <v>0</v>
      </c>
      <c r="L2259" s="1" t="s">
        <v>2</v>
      </c>
    </row>
    <row r="2260" spans="1:12" x14ac:dyDescent="0.45">
      <c r="A2260" s="1" t="s">
        <v>29</v>
      </c>
      <c r="B2260">
        <v>2019</v>
      </c>
      <c r="C2260">
        <v>47</v>
      </c>
      <c r="D2260">
        <v>199.22</v>
      </c>
      <c r="E2260">
        <v>4</v>
      </c>
      <c r="F2260">
        <v>0</v>
      </c>
      <c r="G2260" s="2">
        <v>43828</v>
      </c>
      <c r="H2260">
        <v>52</v>
      </c>
      <c r="I2260">
        <v>12</v>
      </c>
      <c r="J2260">
        <v>2019</v>
      </c>
      <c r="K2260">
        <v>0</v>
      </c>
      <c r="L2260" s="1" t="s">
        <v>28</v>
      </c>
    </row>
    <row r="2261" spans="1:12" x14ac:dyDescent="0.45">
      <c r="A2261" s="1" t="s">
        <v>7</v>
      </c>
      <c r="B2261">
        <v>2020</v>
      </c>
      <c r="C2261">
        <v>52</v>
      </c>
      <c r="D2261">
        <v>49030.65</v>
      </c>
      <c r="E2261">
        <v>4255</v>
      </c>
      <c r="F2261">
        <v>11654</v>
      </c>
      <c r="G2261" s="2">
        <v>44227</v>
      </c>
      <c r="H2261">
        <v>5</v>
      </c>
      <c r="I2261">
        <v>1</v>
      </c>
      <c r="J2261">
        <v>2021</v>
      </c>
      <c r="K2261">
        <v>1</v>
      </c>
      <c r="L2261" s="1" t="s">
        <v>6</v>
      </c>
    </row>
    <row r="2262" spans="1:12" x14ac:dyDescent="0.45">
      <c r="A2262" s="1" t="s">
        <v>35</v>
      </c>
      <c r="B2262">
        <v>2017</v>
      </c>
      <c r="C2262">
        <v>49</v>
      </c>
      <c r="D2262">
        <v>246694.23</v>
      </c>
      <c r="E2262">
        <v>13788</v>
      </c>
      <c r="F2262">
        <v>0</v>
      </c>
      <c r="G2262" s="2">
        <v>43107</v>
      </c>
      <c r="H2262">
        <v>1</v>
      </c>
      <c r="I2262">
        <v>1</v>
      </c>
      <c r="J2262">
        <v>2018</v>
      </c>
      <c r="K2262">
        <v>1</v>
      </c>
      <c r="L2262" s="1" t="s">
        <v>34</v>
      </c>
    </row>
    <row r="2263" spans="1:12" x14ac:dyDescent="0.45">
      <c r="A2263" s="1" t="s">
        <v>41</v>
      </c>
      <c r="B2263">
        <v>2020</v>
      </c>
      <c r="C2263">
        <v>3</v>
      </c>
      <c r="D2263">
        <v>911368.47</v>
      </c>
      <c r="E2263">
        <v>299356</v>
      </c>
      <c r="F2263">
        <v>0</v>
      </c>
      <c r="G2263" s="2">
        <v>43884</v>
      </c>
      <c r="H2263">
        <v>8</v>
      </c>
      <c r="I2263">
        <v>2</v>
      </c>
      <c r="J2263">
        <v>2020</v>
      </c>
      <c r="K2263">
        <v>0</v>
      </c>
      <c r="L2263" s="1" t="s">
        <v>40</v>
      </c>
    </row>
    <row r="2264" spans="1:12" x14ac:dyDescent="0.45">
      <c r="A2264" s="1" t="s">
        <v>49</v>
      </c>
      <c r="B2264">
        <v>2019</v>
      </c>
      <c r="C2264">
        <v>16</v>
      </c>
      <c r="D2264">
        <v>4269382.82</v>
      </c>
      <c r="E2264">
        <v>1216104</v>
      </c>
      <c r="F2264">
        <v>0</v>
      </c>
      <c r="G2264" s="2">
        <v>43611</v>
      </c>
      <c r="H2264">
        <v>21</v>
      </c>
      <c r="I2264">
        <v>5</v>
      </c>
      <c r="J2264">
        <v>2019</v>
      </c>
      <c r="K2264">
        <v>0</v>
      </c>
      <c r="L2264" s="1" t="s">
        <v>48</v>
      </c>
    </row>
    <row r="2265" spans="1:12" x14ac:dyDescent="0.45">
      <c r="A2265" s="1" t="s">
        <v>41</v>
      </c>
      <c r="B2265">
        <v>2018</v>
      </c>
      <c r="C2265">
        <v>24</v>
      </c>
      <c r="D2265">
        <v>774201.5</v>
      </c>
      <c r="E2265">
        <v>262440</v>
      </c>
      <c r="F2265">
        <v>0</v>
      </c>
      <c r="G2265" s="2">
        <v>43296</v>
      </c>
      <c r="H2265">
        <v>28</v>
      </c>
      <c r="I2265">
        <v>7</v>
      </c>
      <c r="J2265">
        <v>2018</v>
      </c>
      <c r="K2265">
        <v>0</v>
      </c>
      <c r="L2265" s="1" t="s">
        <v>40</v>
      </c>
    </row>
    <row r="2266" spans="1:12" x14ac:dyDescent="0.45">
      <c r="A2266" s="1" t="s">
        <v>1</v>
      </c>
      <c r="B2266">
        <v>2017</v>
      </c>
      <c r="C2266">
        <v>52</v>
      </c>
      <c r="D2266">
        <v>1323653.97</v>
      </c>
      <c r="E2266">
        <v>111896</v>
      </c>
      <c r="F2266">
        <v>0</v>
      </c>
      <c r="G2266" s="2">
        <v>43128</v>
      </c>
      <c r="H2266">
        <v>4</v>
      </c>
      <c r="I2266">
        <v>1</v>
      </c>
      <c r="J2266">
        <v>2018</v>
      </c>
      <c r="K2266">
        <v>1</v>
      </c>
      <c r="L2266" s="1" t="s">
        <v>0</v>
      </c>
    </row>
    <row r="2267" spans="1:12" x14ac:dyDescent="0.45">
      <c r="A2267" s="1" t="s">
        <v>1</v>
      </c>
      <c r="B2267">
        <v>2017</v>
      </c>
      <c r="C2267">
        <v>50</v>
      </c>
      <c r="D2267">
        <v>1284522.06</v>
      </c>
      <c r="E2267">
        <v>109799</v>
      </c>
      <c r="F2267">
        <v>0</v>
      </c>
      <c r="G2267" s="2">
        <v>43114</v>
      </c>
      <c r="H2267">
        <v>2</v>
      </c>
      <c r="I2267">
        <v>1</v>
      </c>
      <c r="J2267">
        <v>2018</v>
      </c>
      <c r="K2267">
        <v>1</v>
      </c>
      <c r="L2267" s="1" t="s">
        <v>0</v>
      </c>
    </row>
    <row r="2268" spans="1:12" x14ac:dyDescent="0.45">
      <c r="A2268" s="1" t="s">
        <v>37</v>
      </c>
      <c r="B2268">
        <v>2018</v>
      </c>
      <c r="C2268">
        <v>43</v>
      </c>
      <c r="D2268">
        <v>8806.58</v>
      </c>
      <c r="E2268">
        <v>2685</v>
      </c>
      <c r="F2268">
        <v>0</v>
      </c>
      <c r="G2268" s="2">
        <v>43429</v>
      </c>
      <c r="H2268">
        <v>47</v>
      </c>
      <c r="I2268">
        <v>11</v>
      </c>
      <c r="J2268">
        <v>2018</v>
      </c>
      <c r="K2268">
        <v>0</v>
      </c>
      <c r="L2268" s="1" t="s">
        <v>36</v>
      </c>
    </row>
    <row r="2269" spans="1:12" x14ac:dyDescent="0.45">
      <c r="A2269" s="1" t="s">
        <v>45</v>
      </c>
      <c r="B2269">
        <v>2018</v>
      </c>
      <c r="C2269">
        <v>32</v>
      </c>
      <c r="D2269">
        <v>4496.8100000000004</v>
      </c>
      <c r="E2269">
        <v>732</v>
      </c>
      <c r="F2269">
        <v>0</v>
      </c>
      <c r="G2269" s="2">
        <v>43352</v>
      </c>
      <c r="H2269">
        <v>36</v>
      </c>
      <c r="I2269">
        <v>9</v>
      </c>
      <c r="J2269">
        <v>2018</v>
      </c>
      <c r="K2269">
        <v>0</v>
      </c>
      <c r="L2269" s="1" t="s">
        <v>44</v>
      </c>
    </row>
    <row r="2270" spans="1:12" x14ac:dyDescent="0.45">
      <c r="A2270" s="1" t="s">
        <v>53</v>
      </c>
      <c r="B2270">
        <v>2018</v>
      </c>
      <c r="C2270">
        <v>9</v>
      </c>
      <c r="D2270">
        <v>530.73</v>
      </c>
      <c r="E2270">
        <v>5</v>
      </c>
      <c r="F2270">
        <v>0</v>
      </c>
      <c r="G2270" s="2">
        <v>43191</v>
      </c>
      <c r="H2270">
        <v>13</v>
      </c>
      <c r="I2270">
        <v>3</v>
      </c>
      <c r="J2270">
        <v>2018</v>
      </c>
      <c r="K2270">
        <v>0</v>
      </c>
      <c r="L2270" s="1" t="s">
        <v>52</v>
      </c>
    </row>
    <row r="2271" spans="1:12" x14ac:dyDescent="0.45">
      <c r="A2271" s="1" t="s">
        <v>9</v>
      </c>
      <c r="B2271">
        <v>2019</v>
      </c>
      <c r="C2271">
        <v>10</v>
      </c>
      <c r="D2271">
        <v>0</v>
      </c>
      <c r="E2271">
        <v>0</v>
      </c>
      <c r="F2271">
        <v>0</v>
      </c>
      <c r="G2271" s="2">
        <v>43569</v>
      </c>
      <c r="H2271">
        <v>15</v>
      </c>
      <c r="I2271">
        <v>4</v>
      </c>
      <c r="J2271">
        <v>2019</v>
      </c>
      <c r="K2271">
        <v>0</v>
      </c>
      <c r="L2271" s="1" t="s">
        <v>8</v>
      </c>
    </row>
    <row r="2272" spans="1:12" x14ac:dyDescent="0.45">
      <c r="A2272" s="1" t="s">
        <v>7</v>
      </c>
      <c r="B2272">
        <v>2020</v>
      </c>
      <c r="C2272">
        <v>37</v>
      </c>
      <c r="D2272">
        <v>46107.92</v>
      </c>
      <c r="E2272">
        <v>4088</v>
      </c>
      <c r="F2272">
        <v>0</v>
      </c>
      <c r="G2272" s="2">
        <v>44122</v>
      </c>
      <c r="H2272">
        <v>42</v>
      </c>
      <c r="I2272">
        <v>10</v>
      </c>
      <c r="J2272">
        <v>2020</v>
      </c>
      <c r="K2272">
        <v>0</v>
      </c>
      <c r="L2272" s="1" t="s">
        <v>6</v>
      </c>
    </row>
    <row r="2273" spans="1:12" x14ac:dyDescent="0.45">
      <c r="A2273" s="1" t="s">
        <v>43</v>
      </c>
      <c r="B2273">
        <v>2019</v>
      </c>
      <c r="C2273">
        <v>17</v>
      </c>
      <c r="D2273">
        <v>180</v>
      </c>
      <c r="E2273">
        <v>1</v>
      </c>
      <c r="F2273">
        <v>0</v>
      </c>
      <c r="G2273" s="2">
        <v>43618</v>
      </c>
      <c r="H2273">
        <v>22</v>
      </c>
      <c r="I2273">
        <v>5</v>
      </c>
      <c r="J2273">
        <v>2019</v>
      </c>
      <c r="K2273">
        <v>0</v>
      </c>
      <c r="L2273" s="1" t="s">
        <v>42</v>
      </c>
    </row>
    <row r="2274" spans="1:12" x14ac:dyDescent="0.45">
      <c r="A2274" s="1" t="s">
        <v>35</v>
      </c>
      <c r="B2274">
        <v>2019</v>
      </c>
      <c r="C2274">
        <v>40</v>
      </c>
      <c r="D2274">
        <v>0</v>
      </c>
      <c r="E2274">
        <v>0</v>
      </c>
      <c r="F2274">
        <v>0</v>
      </c>
      <c r="G2274" s="2">
        <v>43779</v>
      </c>
      <c r="H2274">
        <v>45</v>
      </c>
      <c r="I2274">
        <v>11</v>
      </c>
      <c r="J2274">
        <v>2019</v>
      </c>
      <c r="K2274">
        <v>0</v>
      </c>
      <c r="L2274" s="1" t="s">
        <v>34</v>
      </c>
    </row>
    <row r="2275" spans="1:12" x14ac:dyDescent="0.45">
      <c r="A2275" s="1" t="s">
        <v>41</v>
      </c>
      <c r="B2275">
        <v>2019</v>
      </c>
      <c r="C2275">
        <v>8</v>
      </c>
      <c r="D2275">
        <v>892995.98</v>
      </c>
      <c r="E2275">
        <v>290718</v>
      </c>
      <c r="F2275">
        <v>0</v>
      </c>
      <c r="G2275" s="2">
        <v>43555</v>
      </c>
      <c r="H2275">
        <v>13</v>
      </c>
      <c r="I2275">
        <v>3</v>
      </c>
      <c r="J2275">
        <v>2019</v>
      </c>
      <c r="K2275">
        <v>0</v>
      </c>
      <c r="L2275" s="1" t="s">
        <v>40</v>
      </c>
    </row>
    <row r="2276" spans="1:12" x14ac:dyDescent="0.45">
      <c r="A2276" s="1" t="s">
        <v>31</v>
      </c>
      <c r="B2276">
        <v>2020</v>
      </c>
      <c r="C2276">
        <v>13</v>
      </c>
      <c r="D2276">
        <v>272673.2</v>
      </c>
      <c r="E2276">
        <v>103094</v>
      </c>
      <c r="F2276">
        <v>0</v>
      </c>
      <c r="G2276" s="2">
        <v>43954</v>
      </c>
      <c r="H2276">
        <v>18</v>
      </c>
      <c r="I2276">
        <v>4</v>
      </c>
      <c r="J2276">
        <v>2020</v>
      </c>
      <c r="K2276">
        <v>0</v>
      </c>
      <c r="L2276" s="1" t="s">
        <v>30</v>
      </c>
    </row>
    <row r="2277" spans="1:12" x14ac:dyDescent="0.45">
      <c r="A2277" s="1" t="s">
        <v>37</v>
      </c>
      <c r="B2277">
        <v>2018</v>
      </c>
      <c r="C2277">
        <v>32</v>
      </c>
      <c r="D2277">
        <v>12403.02</v>
      </c>
      <c r="E2277">
        <v>4385</v>
      </c>
      <c r="F2277">
        <v>0</v>
      </c>
      <c r="G2277" s="2">
        <v>43352</v>
      </c>
      <c r="H2277">
        <v>36</v>
      </c>
      <c r="I2277">
        <v>9</v>
      </c>
      <c r="J2277">
        <v>2018</v>
      </c>
      <c r="K2277">
        <v>0</v>
      </c>
      <c r="L2277" s="1" t="s">
        <v>36</v>
      </c>
    </row>
    <row r="2278" spans="1:12" x14ac:dyDescent="0.45">
      <c r="A2278" s="1" t="s">
        <v>37</v>
      </c>
      <c r="B2278">
        <v>2020</v>
      </c>
      <c r="C2278">
        <v>20</v>
      </c>
      <c r="D2278">
        <v>35521.550000000003</v>
      </c>
      <c r="E2278">
        <v>7526</v>
      </c>
      <c r="F2278">
        <v>0</v>
      </c>
      <c r="G2278" s="2">
        <v>44003</v>
      </c>
      <c r="H2278">
        <v>25</v>
      </c>
      <c r="I2278">
        <v>6</v>
      </c>
      <c r="J2278">
        <v>2020</v>
      </c>
      <c r="K2278">
        <v>0</v>
      </c>
      <c r="L2278" s="1" t="s">
        <v>36</v>
      </c>
    </row>
    <row r="2279" spans="1:12" x14ac:dyDescent="0.45">
      <c r="A2279" s="1" t="s">
        <v>19</v>
      </c>
      <c r="B2279">
        <v>2019</v>
      </c>
      <c r="C2279">
        <v>46</v>
      </c>
      <c r="D2279">
        <v>10664.53</v>
      </c>
      <c r="E2279">
        <v>1301</v>
      </c>
      <c r="F2279">
        <v>0</v>
      </c>
      <c r="G2279" s="2">
        <v>43821</v>
      </c>
      <c r="H2279">
        <v>51</v>
      </c>
      <c r="I2279">
        <v>12</v>
      </c>
      <c r="J2279">
        <v>2019</v>
      </c>
      <c r="K2279">
        <v>0</v>
      </c>
      <c r="L2279" s="1" t="s">
        <v>18</v>
      </c>
    </row>
    <row r="2280" spans="1:12" x14ac:dyDescent="0.45">
      <c r="A2280" s="1" t="s">
        <v>7</v>
      </c>
      <c r="B2280">
        <v>2019</v>
      </c>
      <c r="C2280">
        <v>49</v>
      </c>
      <c r="D2280">
        <v>25243.96</v>
      </c>
      <c r="E2280">
        <v>1945</v>
      </c>
      <c r="F2280">
        <v>0</v>
      </c>
      <c r="G2280" s="2">
        <v>43842</v>
      </c>
      <c r="H2280">
        <v>2</v>
      </c>
      <c r="I2280">
        <v>1</v>
      </c>
      <c r="J2280">
        <v>2020</v>
      </c>
      <c r="K2280">
        <v>1</v>
      </c>
      <c r="L2280" s="1" t="s">
        <v>6</v>
      </c>
    </row>
    <row r="2281" spans="1:12" x14ac:dyDescent="0.45">
      <c r="A2281" s="1" t="s">
        <v>7</v>
      </c>
      <c r="B2281">
        <v>2018</v>
      </c>
      <c r="C2281">
        <v>51</v>
      </c>
      <c r="D2281">
        <v>51398.879999999997</v>
      </c>
      <c r="E2281">
        <v>4363</v>
      </c>
      <c r="F2281">
        <v>0</v>
      </c>
      <c r="G2281" s="2">
        <v>43485</v>
      </c>
      <c r="H2281">
        <v>3</v>
      </c>
      <c r="I2281">
        <v>1</v>
      </c>
      <c r="J2281">
        <v>2019</v>
      </c>
      <c r="K2281">
        <v>1</v>
      </c>
      <c r="L2281" s="1" t="s">
        <v>6</v>
      </c>
    </row>
    <row r="2282" spans="1:12" x14ac:dyDescent="0.45">
      <c r="A2282" s="1" t="s">
        <v>7</v>
      </c>
      <c r="B2282">
        <v>2019</v>
      </c>
      <c r="C2282">
        <v>33</v>
      </c>
      <c r="D2282">
        <v>51729.83</v>
      </c>
      <c r="E2282">
        <v>4211</v>
      </c>
      <c r="F2282">
        <v>0</v>
      </c>
      <c r="G2282" s="2">
        <v>43730</v>
      </c>
      <c r="H2282">
        <v>38</v>
      </c>
      <c r="I2282">
        <v>9</v>
      </c>
      <c r="J2282">
        <v>2019</v>
      </c>
      <c r="K2282">
        <v>0</v>
      </c>
      <c r="L2282" s="1" t="s">
        <v>6</v>
      </c>
    </row>
    <row r="2283" spans="1:12" x14ac:dyDescent="0.45">
      <c r="A2283" s="1" t="s">
        <v>23</v>
      </c>
      <c r="B2283">
        <v>2020</v>
      </c>
      <c r="C2283">
        <v>6</v>
      </c>
      <c r="D2283">
        <v>78718.509999999995</v>
      </c>
      <c r="E2283">
        <v>7813</v>
      </c>
      <c r="F2283">
        <v>0</v>
      </c>
      <c r="G2283" s="2">
        <v>43905</v>
      </c>
      <c r="H2283">
        <v>11</v>
      </c>
      <c r="I2283">
        <v>3</v>
      </c>
      <c r="J2283">
        <v>2020</v>
      </c>
      <c r="K2283">
        <v>0</v>
      </c>
      <c r="L2283" s="1" t="s">
        <v>22</v>
      </c>
    </row>
    <row r="2284" spans="1:12" x14ac:dyDescent="0.45">
      <c r="A2284" s="1" t="s">
        <v>23</v>
      </c>
      <c r="B2284">
        <v>2019</v>
      </c>
      <c r="C2284">
        <v>33</v>
      </c>
      <c r="D2284">
        <v>57958.01</v>
      </c>
      <c r="E2284">
        <v>8204</v>
      </c>
      <c r="F2284">
        <v>0</v>
      </c>
      <c r="G2284" s="2">
        <v>43730</v>
      </c>
      <c r="H2284">
        <v>38</v>
      </c>
      <c r="I2284">
        <v>9</v>
      </c>
      <c r="J2284">
        <v>2019</v>
      </c>
      <c r="K2284">
        <v>0</v>
      </c>
      <c r="L2284" s="1" t="s">
        <v>22</v>
      </c>
    </row>
    <row r="2285" spans="1:12" x14ac:dyDescent="0.45">
      <c r="A2285" s="1" t="s">
        <v>29</v>
      </c>
      <c r="B2285">
        <v>2020</v>
      </c>
      <c r="C2285">
        <v>44</v>
      </c>
      <c r="D2285">
        <v>16891.150000000001</v>
      </c>
      <c r="E2285">
        <v>297</v>
      </c>
      <c r="F2285">
        <v>0</v>
      </c>
      <c r="G2285" s="2">
        <v>44171</v>
      </c>
      <c r="H2285">
        <v>49</v>
      </c>
      <c r="I2285">
        <v>12</v>
      </c>
      <c r="J2285">
        <v>2020</v>
      </c>
      <c r="K2285">
        <v>0</v>
      </c>
      <c r="L2285" s="1" t="s">
        <v>28</v>
      </c>
    </row>
    <row r="2286" spans="1:12" x14ac:dyDescent="0.45">
      <c r="A2286" s="1" t="s">
        <v>17</v>
      </c>
      <c r="B2286">
        <v>2019</v>
      </c>
      <c r="C2286">
        <v>35</v>
      </c>
      <c r="D2286">
        <v>106.17</v>
      </c>
      <c r="E2286">
        <v>1</v>
      </c>
      <c r="F2286">
        <v>0</v>
      </c>
      <c r="G2286" s="2">
        <v>43744</v>
      </c>
      <c r="H2286">
        <v>40</v>
      </c>
      <c r="I2286">
        <v>10</v>
      </c>
      <c r="J2286">
        <v>2019</v>
      </c>
      <c r="K2286">
        <v>0</v>
      </c>
      <c r="L2286" s="1" t="s">
        <v>16</v>
      </c>
    </row>
    <row r="2287" spans="1:12" x14ac:dyDescent="0.45">
      <c r="A2287" s="1" t="s">
        <v>35</v>
      </c>
      <c r="B2287">
        <v>2018</v>
      </c>
      <c r="C2287">
        <v>38</v>
      </c>
      <c r="D2287">
        <v>9109.92</v>
      </c>
      <c r="E2287">
        <v>2158</v>
      </c>
      <c r="F2287">
        <v>0</v>
      </c>
      <c r="G2287" s="2">
        <v>43394</v>
      </c>
      <c r="H2287">
        <v>42</v>
      </c>
      <c r="I2287">
        <v>10</v>
      </c>
      <c r="J2287">
        <v>2018</v>
      </c>
      <c r="K2287">
        <v>0</v>
      </c>
      <c r="L2287" s="1" t="s">
        <v>34</v>
      </c>
    </row>
    <row r="2288" spans="1:12" x14ac:dyDescent="0.45">
      <c r="A2288" s="1" t="s">
        <v>21</v>
      </c>
      <c r="B2288">
        <v>2018</v>
      </c>
      <c r="C2288">
        <v>25</v>
      </c>
      <c r="D2288">
        <v>16610632.32</v>
      </c>
      <c r="E2288">
        <v>1742183</v>
      </c>
      <c r="F2288">
        <v>0</v>
      </c>
      <c r="G2288" s="2">
        <v>43303</v>
      </c>
      <c r="H2288">
        <v>29</v>
      </c>
      <c r="I2288">
        <v>7</v>
      </c>
      <c r="J2288">
        <v>2018</v>
      </c>
      <c r="K2288">
        <v>0</v>
      </c>
      <c r="L2288" s="1" t="s">
        <v>20</v>
      </c>
    </row>
    <row r="2289" spans="1:12" x14ac:dyDescent="0.45">
      <c r="A2289" s="1" t="s">
        <v>21</v>
      </c>
      <c r="B2289">
        <v>2018</v>
      </c>
      <c r="C2289">
        <v>17</v>
      </c>
      <c r="D2289">
        <v>21524163.719999999</v>
      </c>
      <c r="E2289">
        <v>2395308</v>
      </c>
      <c r="F2289">
        <v>0</v>
      </c>
      <c r="G2289" s="2">
        <v>43247</v>
      </c>
      <c r="H2289">
        <v>21</v>
      </c>
      <c r="I2289">
        <v>5</v>
      </c>
      <c r="J2289">
        <v>2018</v>
      </c>
      <c r="K2289">
        <v>0</v>
      </c>
      <c r="L2289" s="1" t="s">
        <v>20</v>
      </c>
    </row>
    <row r="2290" spans="1:12" x14ac:dyDescent="0.45">
      <c r="A2290" s="1" t="s">
        <v>35</v>
      </c>
      <c r="B2290">
        <v>2018</v>
      </c>
      <c r="C2290">
        <v>52</v>
      </c>
      <c r="D2290">
        <v>-540.05999999999995</v>
      </c>
      <c r="E2290">
        <v>-47</v>
      </c>
      <c r="F2290">
        <v>0</v>
      </c>
      <c r="G2290" s="2">
        <v>43492</v>
      </c>
      <c r="H2290">
        <v>4</v>
      </c>
      <c r="I2290">
        <v>1</v>
      </c>
      <c r="J2290">
        <v>2019</v>
      </c>
      <c r="K2290">
        <v>1</v>
      </c>
      <c r="L2290" s="1" t="s">
        <v>34</v>
      </c>
    </row>
    <row r="2291" spans="1:12" x14ac:dyDescent="0.45">
      <c r="A2291" s="1" t="s">
        <v>21</v>
      </c>
      <c r="B2291">
        <v>2020</v>
      </c>
      <c r="C2291">
        <v>16</v>
      </c>
      <c r="D2291">
        <v>32053570.829999998</v>
      </c>
      <c r="E2291">
        <v>3858791</v>
      </c>
      <c r="F2291">
        <v>0</v>
      </c>
      <c r="G2291" s="2">
        <v>43975</v>
      </c>
      <c r="H2291">
        <v>21</v>
      </c>
      <c r="I2291">
        <v>5</v>
      </c>
      <c r="J2291">
        <v>2020</v>
      </c>
      <c r="K2291">
        <v>0</v>
      </c>
      <c r="L2291" s="1" t="s">
        <v>20</v>
      </c>
    </row>
    <row r="2292" spans="1:12" x14ac:dyDescent="0.45">
      <c r="A2292" s="1" t="s">
        <v>35</v>
      </c>
      <c r="B2292">
        <v>2020</v>
      </c>
      <c r="C2292">
        <v>24</v>
      </c>
      <c r="D2292">
        <v>0</v>
      </c>
      <c r="E2292">
        <v>0</v>
      </c>
      <c r="F2292">
        <v>0</v>
      </c>
      <c r="G2292" s="2">
        <v>44031</v>
      </c>
      <c r="H2292">
        <v>29</v>
      </c>
      <c r="I2292">
        <v>7</v>
      </c>
      <c r="J2292">
        <v>2020</v>
      </c>
      <c r="K2292">
        <v>0</v>
      </c>
      <c r="L2292" s="1" t="s">
        <v>34</v>
      </c>
    </row>
    <row r="2293" spans="1:12" x14ac:dyDescent="0.45">
      <c r="A2293" s="1" t="s">
        <v>49</v>
      </c>
      <c r="B2293">
        <v>2018</v>
      </c>
      <c r="C2293">
        <v>25</v>
      </c>
      <c r="D2293">
        <v>2919796.31</v>
      </c>
      <c r="E2293">
        <v>781648</v>
      </c>
      <c r="F2293">
        <v>0</v>
      </c>
      <c r="G2293" s="2">
        <v>43303</v>
      </c>
      <c r="H2293">
        <v>29</v>
      </c>
      <c r="I2293">
        <v>7</v>
      </c>
      <c r="J2293">
        <v>2018</v>
      </c>
      <c r="K2293">
        <v>0</v>
      </c>
      <c r="L2293" s="1" t="s">
        <v>48</v>
      </c>
    </row>
    <row r="2294" spans="1:12" x14ac:dyDescent="0.45">
      <c r="A2294" s="1" t="s">
        <v>41</v>
      </c>
      <c r="B2294">
        <v>2019</v>
      </c>
      <c r="C2294">
        <v>45</v>
      </c>
      <c r="D2294">
        <v>853833.84</v>
      </c>
      <c r="E2294">
        <v>264481</v>
      </c>
      <c r="F2294">
        <v>0</v>
      </c>
      <c r="G2294" s="2">
        <v>43814</v>
      </c>
      <c r="H2294">
        <v>50</v>
      </c>
      <c r="I2294">
        <v>12</v>
      </c>
      <c r="J2294">
        <v>2019</v>
      </c>
      <c r="K2294">
        <v>0</v>
      </c>
      <c r="L2294" s="1" t="s">
        <v>40</v>
      </c>
    </row>
    <row r="2295" spans="1:12" x14ac:dyDescent="0.45">
      <c r="A2295" s="1" t="s">
        <v>1</v>
      </c>
      <c r="B2295">
        <v>2019</v>
      </c>
      <c r="C2295">
        <v>48</v>
      </c>
      <c r="D2295">
        <v>1361123.61</v>
      </c>
      <c r="E2295">
        <v>129534</v>
      </c>
      <c r="F2295">
        <v>0</v>
      </c>
      <c r="G2295" s="2">
        <v>43835</v>
      </c>
      <c r="H2295">
        <v>1</v>
      </c>
      <c r="I2295">
        <v>1</v>
      </c>
      <c r="J2295">
        <v>2020</v>
      </c>
      <c r="K2295">
        <v>1</v>
      </c>
      <c r="L2295" s="1" t="s">
        <v>0</v>
      </c>
    </row>
    <row r="2296" spans="1:12" x14ac:dyDescent="0.45">
      <c r="A2296" s="1" t="s">
        <v>1</v>
      </c>
      <c r="B2296">
        <v>2018</v>
      </c>
      <c r="C2296">
        <v>10</v>
      </c>
      <c r="D2296">
        <v>1431120.8</v>
      </c>
      <c r="E2296">
        <v>115271</v>
      </c>
      <c r="F2296">
        <v>0</v>
      </c>
      <c r="G2296" s="2">
        <v>43198</v>
      </c>
      <c r="H2296">
        <v>14</v>
      </c>
      <c r="I2296">
        <v>4</v>
      </c>
      <c r="J2296">
        <v>2018</v>
      </c>
      <c r="K2296">
        <v>0</v>
      </c>
      <c r="L2296" s="1" t="s">
        <v>0</v>
      </c>
    </row>
    <row r="2297" spans="1:12" x14ac:dyDescent="0.45">
      <c r="A2297" s="1" t="s">
        <v>37</v>
      </c>
      <c r="B2297">
        <v>2019</v>
      </c>
      <c r="C2297">
        <v>20</v>
      </c>
      <c r="D2297">
        <v>15594.08</v>
      </c>
      <c r="E2297">
        <v>5361</v>
      </c>
      <c r="F2297">
        <v>0</v>
      </c>
      <c r="G2297" s="2">
        <v>43639</v>
      </c>
      <c r="H2297">
        <v>25</v>
      </c>
      <c r="I2297">
        <v>6</v>
      </c>
      <c r="J2297">
        <v>2019</v>
      </c>
      <c r="K2297">
        <v>0</v>
      </c>
      <c r="L2297" s="1" t="s">
        <v>36</v>
      </c>
    </row>
    <row r="2298" spans="1:12" x14ac:dyDescent="0.45">
      <c r="A2298" s="1" t="s">
        <v>17</v>
      </c>
      <c r="B2298">
        <v>2020</v>
      </c>
      <c r="C2298">
        <v>46</v>
      </c>
      <c r="D2298">
        <v>4741.18</v>
      </c>
      <c r="E2298">
        <v>49</v>
      </c>
      <c r="F2298">
        <v>0</v>
      </c>
      <c r="G2298" s="2">
        <v>44185</v>
      </c>
      <c r="H2298">
        <v>51</v>
      </c>
      <c r="I2298">
        <v>12</v>
      </c>
      <c r="J2298">
        <v>2020</v>
      </c>
      <c r="K2298">
        <v>0</v>
      </c>
      <c r="L2298" s="1" t="s">
        <v>16</v>
      </c>
    </row>
    <row r="2299" spans="1:12" x14ac:dyDescent="0.45">
      <c r="A2299" s="1" t="s">
        <v>19</v>
      </c>
      <c r="B2299">
        <v>2020</v>
      </c>
      <c r="C2299">
        <v>46</v>
      </c>
      <c r="D2299">
        <v>8773.07</v>
      </c>
      <c r="E2299">
        <v>356</v>
      </c>
      <c r="F2299">
        <v>0</v>
      </c>
      <c r="G2299" s="2">
        <v>44185</v>
      </c>
      <c r="H2299">
        <v>51</v>
      </c>
      <c r="I2299">
        <v>12</v>
      </c>
      <c r="J2299">
        <v>2020</v>
      </c>
      <c r="K2299">
        <v>0</v>
      </c>
      <c r="L2299" s="1" t="s">
        <v>18</v>
      </c>
    </row>
    <row r="2300" spans="1:12" x14ac:dyDescent="0.45">
      <c r="A2300" s="1" t="s">
        <v>5</v>
      </c>
      <c r="B2300">
        <v>2018</v>
      </c>
      <c r="C2300">
        <v>29</v>
      </c>
      <c r="D2300">
        <v>5424.67</v>
      </c>
      <c r="E2300">
        <v>194</v>
      </c>
      <c r="F2300">
        <v>0</v>
      </c>
      <c r="G2300" s="2">
        <v>43331</v>
      </c>
      <c r="H2300">
        <v>33</v>
      </c>
      <c r="I2300">
        <v>8</v>
      </c>
      <c r="J2300">
        <v>2018</v>
      </c>
      <c r="K2300">
        <v>0</v>
      </c>
      <c r="L2300" s="1" t="s">
        <v>4</v>
      </c>
    </row>
    <row r="2301" spans="1:12" x14ac:dyDescent="0.45">
      <c r="A2301" s="1" t="s">
        <v>45</v>
      </c>
      <c r="B2301">
        <v>2018</v>
      </c>
      <c r="C2301">
        <v>5</v>
      </c>
      <c r="D2301">
        <v>7344.3</v>
      </c>
      <c r="E2301">
        <v>1252</v>
      </c>
      <c r="F2301">
        <v>0</v>
      </c>
      <c r="G2301" s="2">
        <v>43163</v>
      </c>
      <c r="H2301">
        <v>9</v>
      </c>
      <c r="I2301">
        <v>2</v>
      </c>
      <c r="J2301">
        <v>2018</v>
      </c>
      <c r="K2301">
        <v>0</v>
      </c>
      <c r="L2301" s="1" t="s">
        <v>44</v>
      </c>
    </row>
    <row r="2302" spans="1:12" x14ac:dyDescent="0.45">
      <c r="A2302" s="1" t="s">
        <v>73</v>
      </c>
      <c r="B2302">
        <v>2019</v>
      </c>
      <c r="C2302">
        <v>36</v>
      </c>
      <c r="D2302">
        <v>0</v>
      </c>
      <c r="E2302">
        <v>0</v>
      </c>
      <c r="F2302">
        <v>0</v>
      </c>
      <c r="G2302" s="2">
        <v>43751</v>
      </c>
      <c r="H2302">
        <v>41</v>
      </c>
      <c r="I2302">
        <v>10</v>
      </c>
      <c r="J2302">
        <v>2019</v>
      </c>
      <c r="K2302">
        <v>0</v>
      </c>
      <c r="L2302" s="1"/>
    </row>
    <row r="2303" spans="1:12" x14ac:dyDescent="0.45">
      <c r="A2303" s="1" t="s">
        <v>3</v>
      </c>
      <c r="B2303">
        <v>2020</v>
      </c>
      <c r="C2303">
        <v>5</v>
      </c>
      <c r="D2303">
        <v>0</v>
      </c>
      <c r="E2303">
        <v>0</v>
      </c>
      <c r="F2303">
        <v>0</v>
      </c>
      <c r="G2303" s="2">
        <v>43898</v>
      </c>
      <c r="H2303">
        <v>10</v>
      </c>
      <c r="I2303">
        <v>3</v>
      </c>
      <c r="J2303">
        <v>2020</v>
      </c>
      <c r="K2303">
        <v>0</v>
      </c>
      <c r="L2303" s="1" t="s">
        <v>2</v>
      </c>
    </row>
    <row r="2304" spans="1:12" x14ac:dyDescent="0.45">
      <c r="A2304" s="1" t="s">
        <v>25</v>
      </c>
      <c r="B2304">
        <v>2020</v>
      </c>
      <c r="C2304">
        <v>28</v>
      </c>
      <c r="D2304">
        <v>0</v>
      </c>
      <c r="E2304">
        <v>0</v>
      </c>
      <c r="F2304">
        <v>0</v>
      </c>
      <c r="G2304" s="2">
        <v>44059</v>
      </c>
      <c r="H2304">
        <v>33</v>
      </c>
      <c r="I2304">
        <v>8</v>
      </c>
      <c r="J2304">
        <v>2020</v>
      </c>
      <c r="K2304">
        <v>0</v>
      </c>
      <c r="L2304" s="1" t="s">
        <v>24</v>
      </c>
    </row>
    <row r="2305" spans="1:12" x14ac:dyDescent="0.45">
      <c r="A2305" s="1" t="s">
        <v>23</v>
      </c>
      <c r="B2305">
        <v>2021</v>
      </c>
      <c r="C2305">
        <v>2</v>
      </c>
      <c r="D2305">
        <v>76546.38</v>
      </c>
      <c r="E2305">
        <v>8550</v>
      </c>
      <c r="F2305">
        <v>116139</v>
      </c>
      <c r="G2305" s="2">
        <v>44241</v>
      </c>
      <c r="H2305">
        <v>7</v>
      </c>
      <c r="I2305">
        <v>2</v>
      </c>
      <c r="J2305">
        <v>2021</v>
      </c>
      <c r="K2305">
        <v>1</v>
      </c>
      <c r="L2305" s="1" t="s">
        <v>22</v>
      </c>
    </row>
    <row r="2306" spans="1:12" x14ac:dyDescent="0.45">
      <c r="A2306" s="1" t="s">
        <v>35</v>
      </c>
      <c r="B2306">
        <v>2019</v>
      </c>
      <c r="C2306">
        <v>11</v>
      </c>
      <c r="D2306">
        <v>-223.3</v>
      </c>
      <c r="E2306">
        <v>-16</v>
      </c>
      <c r="F2306">
        <v>0</v>
      </c>
      <c r="G2306" s="2">
        <v>43576</v>
      </c>
      <c r="H2306">
        <v>16</v>
      </c>
      <c r="I2306">
        <v>4</v>
      </c>
      <c r="J2306">
        <v>2019</v>
      </c>
      <c r="K2306">
        <v>0</v>
      </c>
      <c r="L2306" s="1" t="s">
        <v>34</v>
      </c>
    </row>
    <row r="2307" spans="1:12" x14ac:dyDescent="0.45">
      <c r="A2307" s="1" t="s">
        <v>29</v>
      </c>
      <c r="B2307">
        <v>2020</v>
      </c>
      <c r="C2307">
        <v>49</v>
      </c>
      <c r="D2307">
        <v>12848.91</v>
      </c>
      <c r="E2307">
        <v>193</v>
      </c>
      <c r="F2307">
        <v>0</v>
      </c>
      <c r="G2307" s="2">
        <v>44206</v>
      </c>
      <c r="H2307">
        <v>2</v>
      </c>
      <c r="I2307">
        <v>1</v>
      </c>
      <c r="J2307">
        <v>2021</v>
      </c>
      <c r="K2307">
        <v>1</v>
      </c>
      <c r="L2307" s="1" t="s">
        <v>28</v>
      </c>
    </row>
    <row r="2308" spans="1:12" x14ac:dyDescent="0.45">
      <c r="A2308" s="1" t="s">
        <v>21</v>
      </c>
      <c r="B2308">
        <v>2020</v>
      </c>
      <c r="C2308">
        <v>3</v>
      </c>
      <c r="D2308">
        <v>8851224.3499999996</v>
      </c>
      <c r="E2308">
        <v>1239112</v>
      </c>
      <c r="F2308">
        <v>0</v>
      </c>
      <c r="G2308" s="2">
        <v>43884</v>
      </c>
      <c r="H2308">
        <v>8</v>
      </c>
      <c r="I2308">
        <v>2</v>
      </c>
      <c r="J2308">
        <v>2020</v>
      </c>
      <c r="K2308">
        <v>0</v>
      </c>
      <c r="L2308" s="1" t="s">
        <v>20</v>
      </c>
    </row>
    <row r="2309" spans="1:12" x14ac:dyDescent="0.45">
      <c r="A2309" s="1" t="s">
        <v>47</v>
      </c>
      <c r="B2309">
        <v>2019</v>
      </c>
      <c r="C2309">
        <v>37</v>
      </c>
      <c r="D2309">
        <v>1892633.87</v>
      </c>
      <c r="E2309">
        <v>477731</v>
      </c>
      <c r="F2309">
        <v>0</v>
      </c>
      <c r="G2309" s="2">
        <v>43758</v>
      </c>
      <c r="H2309">
        <v>42</v>
      </c>
      <c r="I2309">
        <v>10</v>
      </c>
      <c r="J2309">
        <v>2019</v>
      </c>
      <c r="K2309">
        <v>0</v>
      </c>
      <c r="L2309" s="1" t="s">
        <v>46</v>
      </c>
    </row>
    <row r="2310" spans="1:12" x14ac:dyDescent="0.45">
      <c r="A2310" s="1" t="s">
        <v>41</v>
      </c>
      <c r="B2310">
        <v>2018</v>
      </c>
      <c r="C2310">
        <v>4</v>
      </c>
      <c r="D2310">
        <v>817498.53</v>
      </c>
      <c r="E2310">
        <v>275366</v>
      </c>
      <c r="F2310">
        <v>0</v>
      </c>
      <c r="G2310" s="2">
        <v>43156</v>
      </c>
      <c r="H2310">
        <v>8</v>
      </c>
      <c r="I2310">
        <v>2</v>
      </c>
      <c r="J2310">
        <v>2018</v>
      </c>
      <c r="K2310">
        <v>0</v>
      </c>
      <c r="L2310" s="1" t="s">
        <v>40</v>
      </c>
    </row>
    <row r="2311" spans="1:12" x14ac:dyDescent="0.45">
      <c r="A2311" s="1" t="s">
        <v>31</v>
      </c>
      <c r="B2311">
        <v>2019</v>
      </c>
      <c r="C2311">
        <v>2</v>
      </c>
      <c r="D2311">
        <v>165832.26</v>
      </c>
      <c r="E2311">
        <v>50121</v>
      </c>
      <c r="F2311">
        <v>0</v>
      </c>
      <c r="G2311" s="2">
        <v>43513</v>
      </c>
      <c r="H2311">
        <v>7</v>
      </c>
      <c r="I2311">
        <v>2</v>
      </c>
      <c r="J2311">
        <v>2019</v>
      </c>
      <c r="K2311">
        <v>1</v>
      </c>
      <c r="L2311" s="1" t="s">
        <v>30</v>
      </c>
    </row>
    <row r="2312" spans="1:12" x14ac:dyDescent="0.45">
      <c r="A2312" s="1" t="s">
        <v>37</v>
      </c>
      <c r="B2312">
        <v>2019</v>
      </c>
      <c r="C2312">
        <v>16</v>
      </c>
      <c r="D2312">
        <v>15886.9</v>
      </c>
      <c r="E2312">
        <v>5482</v>
      </c>
      <c r="F2312">
        <v>0</v>
      </c>
      <c r="G2312" s="2">
        <v>43611</v>
      </c>
      <c r="H2312">
        <v>21</v>
      </c>
      <c r="I2312">
        <v>5</v>
      </c>
      <c r="J2312">
        <v>2019</v>
      </c>
      <c r="K2312">
        <v>0</v>
      </c>
      <c r="L2312" s="1" t="s">
        <v>36</v>
      </c>
    </row>
    <row r="2313" spans="1:12" x14ac:dyDescent="0.45">
      <c r="A2313" s="1" t="s">
        <v>7</v>
      </c>
      <c r="B2313">
        <v>2020</v>
      </c>
      <c r="C2313">
        <v>8</v>
      </c>
      <c r="D2313">
        <v>9177.7000000000007</v>
      </c>
      <c r="E2313">
        <v>450</v>
      </c>
      <c r="F2313">
        <v>0</v>
      </c>
      <c r="G2313" s="2">
        <v>43919</v>
      </c>
      <c r="H2313">
        <v>13</v>
      </c>
      <c r="I2313">
        <v>3</v>
      </c>
      <c r="J2313">
        <v>2020</v>
      </c>
      <c r="K2313">
        <v>0</v>
      </c>
      <c r="L2313" s="1" t="s">
        <v>6</v>
      </c>
    </row>
    <row r="2314" spans="1:12" x14ac:dyDescent="0.45">
      <c r="A2314" s="1" t="s">
        <v>51</v>
      </c>
      <c r="B2314">
        <v>2019</v>
      </c>
      <c r="C2314">
        <v>31</v>
      </c>
      <c r="D2314">
        <v>278086.39</v>
      </c>
      <c r="E2314">
        <v>53570</v>
      </c>
      <c r="F2314">
        <v>0</v>
      </c>
      <c r="G2314" s="2">
        <v>43716</v>
      </c>
      <c r="H2314">
        <v>36</v>
      </c>
      <c r="I2314">
        <v>9</v>
      </c>
      <c r="J2314">
        <v>2019</v>
      </c>
      <c r="K2314">
        <v>0</v>
      </c>
      <c r="L2314" s="1" t="s">
        <v>50</v>
      </c>
    </row>
    <row r="2315" spans="1:12" x14ac:dyDescent="0.45">
      <c r="A2315" s="1" t="s">
        <v>23</v>
      </c>
      <c r="B2315">
        <v>2020</v>
      </c>
      <c r="C2315">
        <v>41</v>
      </c>
      <c r="D2315">
        <v>72419.48</v>
      </c>
      <c r="E2315">
        <v>12137</v>
      </c>
      <c r="F2315">
        <v>0</v>
      </c>
      <c r="G2315" s="2">
        <v>44150</v>
      </c>
      <c r="H2315">
        <v>46</v>
      </c>
      <c r="I2315">
        <v>11</v>
      </c>
      <c r="J2315">
        <v>2020</v>
      </c>
      <c r="K2315">
        <v>0</v>
      </c>
      <c r="L2315" s="1" t="s">
        <v>22</v>
      </c>
    </row>
    <row r="2316" spans="1:12" x14ac:dyDescent="0.45">
      <c r="A2316" s="1" t="s">
        <v>39</v>
      </c>
      <c r="B2316">
        <v>2019</v>
      </c>
      <c r="C2316">
        <v>36</v>
      </c>
      <c r="D2316">
        <v>0</v>
      </c>
      <c r="E2316">
        <v>0</v>
      </c>
      <c r="F2316">
        <v>0</v>
      </c>
      <c r="G2316" s="2">
        <v>43751</v>
      </c>
      <c r="H2316">
        <v>41</v>
      </c>
      <c r="I2316">
        <v>10</v>
      </c>
      <c r="J2316">
        <v>2019</v>
      </c>
      <c r="K2316">
        <v>0</v>
      </c>
      <c r="L2316" s="1" t="s">
        <v>38</v>
      </c>
    </row>
    <row r="2317" spans="1:12" x14ac:dyDescent="0.45">
      <c r="A2317" s="1" t="s">
        <v>3</v>
      </c>
      <c r="B2317">
        <v>2020</v>
      </c>
      <c r="C2317">
        <v>11</v>
      </c>
      <c r="D2317">
        <v>0</v>
      </c>
      <c r="E2317">
        <v>0</v>
      </c>
      <c r="F2317">
        <v>0</v>
      </c>
      <c r="G2317" s="2">
        <v>43940</v>
      </c>
      <c r="H2317">
        <v>16</v>
      </c>
      <c r="I2317">
        <v>4</v>
      </c>
      <c r="J2317">
        <v>2020</v>
      </c>
      <c r="K2317">
        <v>0</v>
      </c>
      <c r="L2317" s="1" t="s">
        <v>2</v>
      </c>
    </row>
    <row r="2318" spans="1:12" x14ac:dyDescent="0.45">
      <c r="A2318" s="1" t="s">
        <v>29</v>
      </c>
      <c r="B2318">
        <v>2018</v>
      </c>
      <c r="C2318">
        <v>4</v>
      </c>
      <c r="D2318">
        <v>543.13</v>
      </c>
      <c r="E2318">
        <v>7</v>
      </c>
      <c r="F2318">
        <v>0</v>
      </c>
      <c r="G2318" s="2">
        <v>43156</v>
      </c>
      <c r="H2318">
        <v>8</v>
      </c>
      <c r="I2318">
        <v>2</v>
      </c>
      <c r="J2318">
        <v>2018</v>
      </c>
      <c r="K2318">
        <v>0</v>
      </c>
      <c r="L2318" s="1" t="s">
        <v>28</v>
      </c>
    </row>
    <row r="2319" spans="1:12" x14ac:dyDescent="0.45">
      <c r="A2319" s="1" t="s">
        <v>21</v>
      </c>
      <c r="B2319">
        <v>2018</v>
      </c>
      <c r="C2319">
        <v>6</v>
      </c>
      <c r="D2319">
        <v>11556729.140000001</v>
      </c>
      <c r="E2319">
        <v>1445753</v>
      </c>
      <c r="F2319">
        <v>0</v>
      </c>
      <c r="G2319" s="2">
        <v>43170</v>
      </c>
      <c r="H2319">
        <v>10</v>
      </c>
      <c r="I2319">
        <v>3</v>
      </c>
      <c r="J2319">
        <v>2018</v>
      </c>
      <c r="K2319">
        <v>0</v>
      </c>
      <c r="L2319" s="1" t="s">
        <v>20</v>
      </c>
    </row>
    <row r="2320" spans="1:12" x14ac:dyDescent="0.45">
      <c r="A2320" s="1" t="s">
        <v>21</v>
      </c>
      <c r="B2320">
        <v>2018</v>
      </c>
      <c r="C2320">
        <v>29</v>
      </c>
      <c r="D2320">
        <v>14359116.73</v>
      </c>
      <c r="E2320">
        <v>1614215</v>
      </c>
      <c r="F2320">
        <v>0</v>
      </c>
      <c r="G2320" s="2">
        <v>43331</v>
      </c>
      <c r="H2320">
        <v>33</v>
      </c>
      <c r="I2320">
        <v>8</v>
      </c>
      <c r="J2320">
        <v>2018</v>
      </c>
      <c r="K2320">
        <v>0</v>
      </c>
      <c r="L2320" s="1" t="s">
        <v>20</v>
      </c>
    </row>
    <row r="2321" spans="1:12" x14ac:dyDescent="0.45">
      <c r="A2321" s="1" t="s">
        <v>21</v>
      </c>
      <c r="B2321">
        <v>2020</v>
      </c>
      <c r="C2321">
        <v>49</v>
      </c>
      <c r="D2321">
        <v>14091814.35</v>
      </c>
      <c r="E2321">
        <v>1241900</v>
      </c>
      <c r="F2321">
        <v>0</v>
      </c>
      <c r="G2321" s="2">
        <v>44206</v>
      </c>
      <c r="H2321">
        <v>2</v>
      </c>
      <c r="I2321">
        <v>1</v>
      </c>
      <c r="J2321">
        <v>2021</v>
      </c>
      <c r="K2321">
        <v>1</v>
      </c>
      <c r="L2321" s="1" t="s">
        <v>20</v>
      </c>
    </row>
    <row r="2322" spans="1:12" x14ac:dyDescent="0.45">
      <c r="A2322" s="1" t="s">
        <v>31</v>
      </c>
      <c r="B2322">
        <v>2019</v>
      </c>
      <c r="C2322">
        <v>29</v>
      </c>
      <c r="D2322">
        <v>161588.44</v>
      </c>
      <c r="E2322">
        <v>59439</v>
      </c>
      <c r="F2322">
        <v>0</v>
      </c>
      <c r="G2322" s="2">
        <v>43702</v>
      </c>
      <c r="H2322">
        <v>34</v>
      </c>
      <c r="I2322">
        <v>8</v>
      </c>
      <c r="J2322">
        <v>2019</v>
      </c>
      <c r="K2322">
        <v>0</v>
      </c>
      <c r="L2322" s="1" t="s">
        <v>30</v>
      </c>
    </row>
    <row r="2323" spans="1:12" x14ac:dyDescent="0.45">
      <c r="A2323" s="1" t="s">
        <v>53</v>
      </c>
      <c r="B2323">
        <v>2019</v>
      </c>
      <c r="C2323">
        <v>10</v>
      </c>
      <c r="D2323">
        <v>1914.81</v>
      </c>
      <c r="E2323">
        <v>85</v>
      </c>
      <c r="F2323">
        <v>0</v>
      </c>
      <c r="G2323" s="2">
        <v>43569</v>
      </c>
      <c r="H2323">
        <v>15</v>
      </c>
      <c r="I2323">
        <v>4</v>
      </c>
      <c r="J2323">
        <v>2019</v>
      </c>
      <c r="K2323">
        <v>0</v>
      </c>
      <c r="L2323" s="1" t="s">
        <v>52</v>
      </c>
    </row>
    <row r="2324" spans="1:12" x14ac:dyDescent="0.45">
      <c r="A2324" s="1" t="s">
        <v>13</v>
      </c>
      <c r="B2324">
        <v>2019</v>
      </c>
      <c r="C2324">
        <v>34</v>
      </c>
      <c r="D2324">
        <v>5873.87</v>
      </c>
      <c r="E2324">
        <v>78</v>
      </c>
      <c r="F2324">
        <v>0</v>
      </c>
      <c r="G2324" s="2">
        <v>43737</v>
      </c>
      <c r="H2324">
        <v>39</v>
      </c>
      <c r="I2324">
        <v>9</v>
      </c>
      <c r="J2324">
        <v>2019</v>
      </c>
      <c r="K2324">
        <v>0</v>
      </c>
      <c r="L2324" s="1" t="s">
        <v>12</v>
      </c>
    </row>
    <row r="2325" spans="1:12" x14ac:dyDescent="0.45">
      <c r="A2325" s="1" t="s">
        <v>9</v>
      </c>
      <c r="B2325">
        <v>2018</v>
      </c>
      <c r="C2325">
        <v>17</v>
      </c>
      <c r="D2325">
        <v>0</v>
      </c>
      <c r="E2325">
        <v>0</v>
      </c>
      <c r="F2325">
        <v>0</v>
      </c>
      <c r="G2325" s="2">
        <v>43247</v>
      </c>
      <c r="H2325">
        <v>21</v>
      </c>
      <c r="I2325">
        <v>5</v>
      </c>
      <c r="J2325">
        <v>2018</v>
      </c>
      <c r="K2325">
        <v>0</v>
      </c>
      <c r="L2325" s="1" t="s">
        <v>8</v>
      </c>
    </row>
    <row r="2326" spans="1:12" x14ac:dyDescent="0.45">
      <c r="A2326" s="1" t="s">
        <v>21</v>
      </c>
      <c r="B2326">
        <v>2020</v>
      </c>
      <c r="C2326">
        <v>30</v>
      </c>
      <c r="D2326">
        <v>24122484.859999999</v>
      </c>
      <c r="E2326">
        <v>1943147</v>
      </c>
      <c r="F2326">
        <v>0</v>
      </c>
      <c r="G2326" s="2">
        <v>44073</v>
      </c>
      <c r="H2326">
        <v>35</v>
      </c>
      <c r="I2326">
        <v>8</v>
      </c>
      <c r="J2326">
        <v>2020</v>
      </c>
      <c r="K2326">
        <v>0</v>
      </c>
      <c r="L2326" s="1" t="s">
        <v>20</v>
      </c>
    </row>
    <row r="2327" spans="1:12" x14ac:dyDescent="0.45">
      <c r="A2327" s="1" t="s">
        <v>31</v>
      </c>
      <c r="B2327">
        <v>2019</v>
      </c>
      <c r="C2327">
        <v>11</v>
      </c>
      <c r="D2327">
        <v>156808.67000000001</v>
      </c>
      <c r="E2327">
        <v>52886</v>
      </c>
      <c r="F2327">
        <v>0</v>
      </c>
      <c r="G2327" s="2">
        <v>43576</v>
      </c>
      <c r="H2327">
        <v>16</v>
      </c>
      <c r="I2327">
        <v>4</v>
      </c>
      <c r="J2327">
        <v>2019</v>
      </c>
      <c r="K2327">
        <v>0</v>
      </c>
      <c r="L2327" s="1" t="s">
        <v>30</v>
      </c>
    </row>
    <row r="2328" spans="1:12" x14ac:dyDescent="0.45">
      <c r="A2328" s="1" t="s">
        <v>45</v>
      </c>
      <c r="B2328">
        <v>2019</v>
      </c>
      <c r="C2328">
        <v>16</v>
      </c>
      <c r="D2328">
        <v>7510.74</v>
      </c>
      <c r="E2328">
        <v>2058</v>
      </c>
      <c r="F2328">
        <v>0</v>
      </c>
      <c r="G2328" s="2">
        <v>43611</v>
      </c>
      <c r="H2328">
        <v>21</v>
      </c>
      <c r="I2328">
        <v>5</v>
      </c>
      <c r="J2328">
        <v>2019</v>
      </c>
      <c r="K2328">
        <v>0</v>
      </c>
      <c r="L2328" s="1" t="s">
        <v>44</v>
      </c>
    </row>
    <row r="2329" spans="1:12" x14ac:dyDescent="0.45">
      <c r="A2329" s="1" t="s">
        <v>37</v>
      </c>
      <c r="B2329">
        <v>2019</v>
      </c>
      <c r="C2329">
        <v>50</v>
      </c>
      <c r="D2329">
        <v>28741.99</v>
      </c>
      <c r="E2329">
        <v>4931</v>
      </c>
      <c r="F2329">
        <v>0</v>
      </c>
      <c r="G2329" s="2">
        <v>43849</v>
      </c>
      <c r="H2329">
        <v>3</v>
      </c>
      <c r="I2329">
        <v>1</v>
      </c>
      <c r="J2329">
        <v>2020</v>
      </c>
      <c r="K2329">
        <v>1</v>
      </c>
      <c r="L2329" s="1" t="s">
        <v>36</v>
      </c>
    </row>
    <row r="2330" spans="1:12" x14ac:dyDescent="0.45">
      <c r="A2330" s="1" t="s">
        <v>19</v>
      </c>
      <c r="B2330">
        <v>2018</v>
      </c>
      <c r="C2330">
        <v>25</v>
      </c>
      <c r="D2330">
        <v>8397.4699999999993</v>
      </c>
      <c r="E2330">
        <v>554</v>
      </c>
      <c r="F2330">
        <v>0</v>
      </c>
      <c r="G2330" s="2">
        <v>43303</v>
      </c>
      <c r="H2330">
        <v>29</v>
      </c>
      <c r="I2330">
        <v>7</v>
      </c>
      <c r="J2330">
        <v>2018</v>
      </c>
      <c r="K2330">
        <v>0</v>
      </c>
      <c r="L2330" s="1" t="s">
        <v>18</v>
      </c>
    </row>
    <row r="2331" spans="1:12" x14ac:dyDescent="0.45">
      <c r="A2331" s="1" t="s">
        <v>19</v>
      </c>
      <c r="B2331">
        <v>2018</v>
      </c>
      <c r="C2331">
        <v>43</v>
      </c>
      <c r="D2331">
        <v>1051.21</v>
      </c>
      <c r="E2331">
        <v>24</v>
      </c>
      <c r="F2331">
        <v>0</v>
      </c>
      <c r="G2331" s="2">
        <v>43429</v>
      </c>
      <c r="H2331">
        <v>47</v>
      </c>
      <c r="I2331">
        <v>11</v>
      </c>
      <c r="J2331">
        <v>2018</v>
      </c>
      <c r="K2331">
        <v>0</v>
      </c>
      <c r="L2331" s="1" t="s">
        <v>18</v>
      </c>
    </row>
    <row r="2332" spans="1:12" x14ac:dyDescent="0.45">
      <c r="A2332" s="1" t="s">
        <v>53</v>
      </c>
      <c r="B2332">
        <v>2020</v>
      </c>
      <c r="C2332">
        <v>23</v>
      </c>
      <c r="D2332">
        <v>3670</v>
      </c>
      <c r="E2332">
        <v>60</v>
      </c>
      <c r="F2332">
        <v>0</v>
      </c>
      <c r="G2332" s="2">
        <v>44024</v>
      </c>
      <c r="H2332">
        <v>28</v>
      </c>
      <c r="I2332">
        <v>7</v>
      </c>
      <c r="J2332">
        <v>2020</v>
      </c>
      <c r="K2332">
        <v>0</v>
      </c>
      <c r="L2332" s="1" t="s">
        <v>52</v>
      </c>
    </row>
    <row r="2333" spans="1:12" x14ac:dyDescent="0.45">
      <c r="A2333" s="1" t="s">
        <v>15</v>
      </c>
      <c r="B2333">
        <v>2020</v>
      </c>
      <c r="C2333">
        <v>34</v>
      </c>
      <c r="D2333">
        <v>688.86</v>
      </c>
      <c r="E2333">
        <v>132</v>
      </c>
      <c r="F2333">
        <v>0</v>
      </c>
      <c r="G2333" s="2">
        <v>44101</v>
      </c>
      <c r="H2333">
        <v>39</v>
      </c>
      <c r="I2333">
        <v>9</v>
      </c>
      <c r="J2333">
        <v>2020</v>
      </c>
      <c r="K2333">
        <v>0</v>
      </c>
      <c r="L2333" s="1" t="s">
        <v>14</v>
      </c>
    </row>
    <row r="2334" spans="1:12" x14ac:dyDescent="0.45">
      <c r="A2334" s="1" t="s">
        <v>7</v>
      </c>
      <c r="B2334">
        <v>2019</v>
      </c>
      <c r="C2334">
        <v>13</v>
      </c>
      <c r="D2334">
        <v>46514.61</v>
      </c>
      <c r="E2334">
        <v>4205</v>
      </c>
      <c r="F2334">
        <v>0</v>
      </c>
      <c r="G2334" s="2">
        <v>43590</v>
      </c>
      <c r="H2334">
        <v>18</v>
      </c>
      <c r="I2334">
        <v>4</v>
      </c>
      <c r="J2334">
        <v>2019</v>
      </c>
      <c r="K2334">
        <v>0</v>
      </c>
      <c r="L2334" s="1" t="s">
        <v>6</v>
      </c>
    </row>
    <row r="2335" spans="1:12" x14ac:dyDescent="0.45">
      <c r="A2335" s="1" t="s">
        <v>13</v>
      </c>
      <c r="B2335">
        <v>2019</v>
      </c>
      <c r="C2335">
        <v>15</v>
      </c>
      <c r="D2335">
        <v>5645.5</v>
      </c>
      <c r="E2335">
        <v>81</v>
      </c>
      <c r="F2335">
        <v>0</v>
      </c>
      <c r="G2335" s="2">
        <v>43604</v>
      </c>
      <c r="H2335">
        <v>20</v>
      </c>
      <c r="I2335">
        <v>5</v>
      </c>
      <c r="J2335">
        <v>2019</v>
      </c>
      <c r="K2335">
        <v>0</v>
      </c>
      <c r="L2335" s="1" t="s">
        <v>12</v>
      </c>
    </row>
    <row r="2336" spans="1:12" x14ac:dyDescent="0.45">
      <c r="A2336" s="1" t="s">
        <v>51</v>
      </c>
      <c r="B2336">
        <v>2019</v>
      </c>
      <c r="C2336">
        <v>35</v>
      </c>
      <c r="D2336">
        <v>286636.14</v>
      </c>
      <c r="E2336">
        <v>54814</v>
      </c>
      <c r="F2336">
        <v>0</v>
      </c>
      <c r="G2336" s="2">
        <v>43744</v>
      </c>
      <c r="H2336">
        <v>40</v>
      </c>
      <c r="I2336">
        <v>10</v>
      </c>
      <c r="J2336">
        <v>2019</v>
      </c>
      <c r="K2336">
        <v>0</v>
      </c>
      <c r="L2336" s="1" t="s">
        <v>50</v>
      </c>
    </row>
    <row r="2337" spans="1:12" x14ac:dyDescent="0.45">
      <c r="A2337" s="1" t="s">
        <v>51</v>
      </c>
      <c r="B2337">
        <v>2020</v>
      </c>
      <c r="C2337">
        <v>40</v>
      </c>
      <c r="D2337">
        <v>274543.12</v>
      </c>
      <c r="E2337">
        <v>54618</v>
      </c>
      <c r="F2337">
        <v>0</v>
      </c>
      <c r="G2337" s="2">
        <v>44143</v>
      </c>
      <c r="H2337">
        <v>45</v>
      </c>
      <c r="I2337">
        <v>11</v>
      </c>
      <c r="J2337">
        <v>2020</v>
      </c>
      <c r="K2337">
        <v>0</v>
      </c>
      <c r="L2337" s="1" t="s">
        <v>50</v>
      </c>
    </row>
    <row r="2338" spans="1:12" x14ac:dyDescent="0.45">
      <c r="A2338" s="1" t="s">
        <v>3</v>
      </c>
      <c r="B2338">
        <v>2018</v>
      </c>
      <c r="C2338">
        <v>27</v>
      </c>
      <c r="D2338">
        <v>524.92999999999995</v>
      </c>
      <c r="E2338">
        <v>7</v>
      </c>
      <c r="F2338">
        <v>0</v>
      </c>
      <c r="G2338" s="2">
        <v>43317</v>
      </c>
      <c r="H2338">
        <v>31</v>
      </c>
      <c r="I2338">
        <v>7</v>
      </c>
      <c r="J2338">
        <v>2018</v>
      </c>
      <c r="K2338">
        <v>0</v>
      </c>
      <c r="L2338" s="1" t="s">
        <v>2</v>
      </c>
    </row>
    <row r="2339" spans="1:12" x14ac:dyDescent="0.45">
      <c r="A2339" s="1" t="s">
        <v>3</v>
      </c>
      <c r="B2339">
        <v>2018</v>
      </c>
      <c r="C2339">
        <v>37</v>
      </c>
      <c r="D2339">
        <v>374.95</v>
      </c>
      <c r="E2339">
        <v>5</v>
      </c>
      <c r="F2339">
        <v>0</v>
      </c>
      <c r="G2339" s="2">
        <v>43387</v>
      </c>
      <c r="H2339">
        <v>41</v>
      </c>
      <c r="I2339">
        <v>10</v>
      </c>
      <c r="J2339">
        <v>2018</v>
      </c>
      <c r="K2339">
        <v>0</v>
      </c>
      <c r="L2339" s="1" t="s">
        <v>2</v>
      </c>
    </row>
    <row r="2340" spans="1:12" x14ac:dyDescent="0.45">
      <c r="A2340" s="1" t="s">
        <v>25</v>
      </c>
      <c r="B2340">
        <v>2019</v>
      </c>
      <c r="C2340">
        <v>46</v>
      </c>
      <c r="D2340">
        <v>692.61</v>
      </c>
      <c r="E2340">
        <v>25</v>
      </c>
      <c r="F2340">
        <v>0</v>
      </c>
      <c r="G2340" s="2">
        <v>43821</v>
      </c>
      <c r="H2340">
        <v>51</v>
      </c>
      <c r="I2340">
        <v>12</v>
      </c>
      <c r="J2340">
        <v>2019</v>
      </c>
      <c r="K2340">
        <v>0</v>
      </c>
      <c r="L2340" s="1" t="s">
        <v>24</v>
      </c>
    </row>
    <row r="2341" spans="1:12" x14ac:dyDescent="0.45">
      <c r="A2341" s="1" t="s">
        <v>11</v>
      </c>
      <c r="B2341">
        <v>2018</v>
      </c>
      <c r="C2341">
        <v>32</v>
      </c>
      <c r="D2341">
        <v>0</v>
      </c>
      <c r="E2341">
        <v>0</v>
      </c>
      <c r="F2341">
        <v>0</v>
      </c>
      <c r="G2341" s="2">
        <v>43352</v>
      </c>
      <c r="H2341">
        <v>36</v>
      </c>
      <c r="I2341">
        <v>9</v>
      </c>
      <c r="J2341">
        <v>2018</v>
      </c>
      <c r="K2341">
        <v>0</v>
      </c>
      <c r="L2341" s="1" t="s">
        <v>10</v>
      </c>
    </row>
    <row r="2342" spans="1:12" x14ac:dyDescent="0.45">
      <c r="A2342" s="1" t="s">
        <v>35</v>
      </c>
      <c r="B2342">
        <v>2020</v>
      </c>
      <c r="C2342">
        <v>21</v>
      </c>
      <c r="D2342">
        <v>0</v>
      </c>
      <c r="E2342">
        <v>0</v>
      </c>
      <c r="F2342">
        <v>0</v>
      </c>
      <c r="G2342" s="2">
        <v>44010</v>
      </c>
      <c r="H2342">
        <v>26</v>
      </c>
      <c r="I2342">
        <v>6</v>
      </c>
      <c r="J2342">
        <v>2020</v>
      </c>
      <c r="K2342">
        <v>0</v>
      </c>
      <c r="L2342" s="1" t="s">
        <v>34</v>
      </c>
    </row>
    <row r="2343" spans="1:12" x14ac:dyDescent="0.45">
      <c r="A2343" s="1" t="s">
        <v>31</v>
      </c>
      <c r="B2343">
        <v>2020</v>
      </c>
      <c r="C2343">
        <v>20</v>
      </c>
      <c r="D2343">
        <v>293715.71999999997</v>
      </c>
      <c r="E2343">
        <v>93496</v>
      </c>
      <c r="F2343">
        <v>0</v>
      </c>
      <c r="G2343" s="2">
        <v>44003</v>
      </c>
      <c r="H2343">
        <v>25</v>
      </c>
      <c r="I2343">
        <v>6</v>
      </c>
      <c r="J2343">
        <v>2020</v>
      </c>
      <c r="K2343">
        <v>0</v>
      </c>
      <c r="L2343" s="1" t="s">
        <v>30</v>
      </c>
    </row>
    <row r="2344" spans="1:12" x14ac:dyDescent="0.45">
      <c r="A2344" s="1" t="s">
        <v>17</v>
      </c>
      <c r="B2344">
        <v>2020</v>
      </c>
      <c r="C2344">
        <v>13</v>
      </c>
      <c r="D2344">
        <v>151993.82</v>
      </c>
      <c r="E2344">
        <v>1576</v>
      </c>
      <c r="F2344">
        <v>0</v>
      </c>
      <c r="G2344" s="2">
        <v>43954</v>
      </c>
      <c r="H2344">
        <v>18</v>
      </c>
      <c r="I2344">
        <v>4</v>
      </c>
      <c r="J2344">
        <v>2020</v>
      </c>
      <c r="K2344">
        <v>0</v>
      </c>
      <c r="L2344" s="1" t="s">
        <v>16</v>
      </c>
    </row>
    <row r="2345" spans="1:12" x14ac:dyDescent="0.45">
      <c r="A2345" s="1" t="s">
        <v>1</v>
      </c>
      <c r="B2345">
        <v>2020</v>
      </c>
      <c r="C2345">
        <v>10</v>
      </c>
      <c r="D2345">
        <v>1483543.75</v>
      </c>
      <c r="E2345">
        <v>133522</v>
      </c>
      <c r="F2345">
        <v>0</v>
      </c>
      <c r="G2345" s="2">
        <v>43933</v>
      </c>
      <c r="H2345">
        <v>15</v>
      </c>
      <c r="I2345">
        <v>4</v>
      </c>
      <c r="J2345">
        <v>2020</v>
      </c>
      <c r="K2345">
        <v>0</v>
      </c>
      <c r="L2345" s="1" t="s">
        <v>0</v>
      </c>
    </row>
    <row r="2346" spans="1:12" x14ac:dyDescent="0.45">
      <c r="A2346" s="1" t="s">
        <v>1</v>
      </c>
      <c r="B2346">
        <v>2019</v>
      </c>
      <c r="C2346">
        <v>47</v>
      </c>
      <c r="D2346">
        <v>1122344.1399999999</v>
      </c>
      <c r="E2346">
        <v>104985</v>
      </c>
      <c r="F2346">
        <v>0</v>
      </c>
      <c r="G2346" s="2">
        <v>43828</v>
      </c>
      <c r="H2346">
        <v>52</v>
      </c>
      <c r="I2346">
        <v>12</v>
      </c>
      <c r="J2346">
        <v>2019</v>
      </c>
      <c r="K2346">
        <v>0</v>
      </c>
      <c r="L2346" s="1" t="s">
        <v>0</v>
      </c>
    </row>
    <row r="2347" spans="1:12" x14ac:dyDescent="0.45">
      <c r="A2347" s="1" t="s">
        <v>17</v>
      </c>
      <c r="B2347">
        <v>2020</v>
      </c>
      <c r="C2347">
        <v>38</v>
      </c>
      <c r="D2347">
        <v>7616.31</v>
      </c>
      <c r="E2347">
        <v>103</v>
      </c>
      <c r="F2347">
        <v>0</v>
      </c>
      <c r="G2347" s="2">
        <v>44129</v>
      </c>
      <c r="H2347">
        <v>43</v>
      </c>
      <c r="I2347">
        <v>10</v>
      </c>
      <c r="J2347">
        <v>2020</v>
      </c>
      <c r="K2347">
        <v>0</v>
      </c>
      <c r="L2347" s="1" t="s">
        <v>16</v>
      </c>
    </row>
    <row r="2348" spans="1:12" x14ac:dyDescent="0.45">
      <c r="A2348" s="1" t="s">
        <v>13</v>
      </c>
      <c r="B2348">
        <v>2018</v>
      </c>
      <c r="C2348">
        <v>53</v>
      </c>
      <c r="D2348">
        <v>6709.47</v>
      </c>
      <c r="E2348">
        <v>95</v>
      </c>
      <c r="F2348">
        <v>0</v>
      </c>
      <c r="G2348" s="2">
        <v>43499</v>
      </c>
      <c r="H2348">
        <v>5</v>
      </c>
      <c r="I2348">
        <v>1</v>
      </c>
      <c r="J2348">
        <v>2019</v>
      </c>
      <c r="K2348">
        <v>1</v>
      </c>
      <c r="L2348" s="1" t="s">
        <v>12</v>
      </c>
    </row>
    <row r="2349" spans="1:12" x14ac:dyDescent="0.45">
      <c r="A2349" s="1" t="s">
        <v>3</v>
      </c>
      <c r="B2349">
        <v>2019</v>
      </c>
      <c r="C2349">
        <v>29</v>
      </c>
      <c r="D2349">
        <v>0</v>
      </c>
      <c r="E2349">
        <v>0</v>
      </c>
      <c r="F2349">
        <v>0</v>
      </c>
      <c r="G2349" s="2">
        <v>43702</v>
      </c>
      <c r="H2349">
        <v>34</v>
      </c>
      <c r="I2349">
        <v>8</v>
      </c>
      <c r="J2349">
        <v>2019</v>
      </c>
      <c r="K2349">
        <v>0</v>
      </c>
      <c r="L2349" s="1" t="s">
        <v>2</v>
      </c>
    </row>
    <row r="2350" spans="1:12" x14ac:dyDescent="0.45">
      <c r="A2350" s="1" t="s">
        <v>23</v>
      </c>
      <c r="B2350">
        <v>2020</v>
      </c>
      <c r="C2350">
        <v>45</v>
      </c>
      <c r="D2350">
        <v>36976.65</v>
      </c>
      <c r="E2350">
        <v>6478</v>
      </c>
      <c r="F2350">
        <v>0</v>
      </c>
      <c r="G2350" s="2">
        <v>44178</v>
      </c>
      <c r="H2350">
        <v>50</v>
      </c>
      <c r="I2350">
        <v>12</v>
      </c>
      <c r="J2350">
        <v>2020</v>
      </c>
      <c r="K2350">
        <v>0</v>
      </c>
      <c r="L2350" s="1" t="s">
        <v>22</v>
      </c>
    </row>
    <row r="2351" spans="1:12" x14ac:dyDescent="0.45">
      <c r="A2351" s="1" t="s">
        <v>25</v>
      </c>
      <c r="B2351">
        <v>2020</v>
      </c>
      <c r="C2351">
        <v>44</v>
      </c>
      <c r="D2351">
        <v>0</v>
      </c>
      <c r="E2351">
        <v>0</v>
      </c>
      <c r="F2351">
        <v>0</v>
      </c>
      <c r="G2351" s="2">
        <v>44171</v>
      </c>
      <c r="H2351">
        <v>49</v>
      </c>
      <c r="I2351">
        <v>12</v>
      </c>
      <c r="J2351">
        <v>2020</v>
      </c>
      <c r="K2351">
        <v>0</v>
      </c>
      <c r="L2351" s="1" t="s">
        <v>24</v>
      </c>
    </row>
    <row r="2352" spans="1:12" x14ac:dyDescent="0.45">
      <c r="A2352" s="1" t="s">
        <v>39</v>
      </c>
      <c r="B2352">
        <v>2018</v>
      </c>
      <c r="C2352">
        <v>1</v>
      </c>
      <c r="D2352">
        <v>166.42</v>
      </c>
      <c r="E2352">
        <v>5</v>
      </c>
      <c r="F2352">
        <v>0</v>
      </c>
      <c r="G2352" s="2">
        <v>43135</v>
      </c>
      <c r="H2352">
        <v>5</v>
      </c>
      <c r="I2352">
        <v>1</v>
      </c>
      <c r="J2352">
        <v>2018</v>
      </c>
      <c r="K2352">
        <v>1</v>
      </c>
      <c r="L2352" s="1" t="s">
        <v>38</v>
      </c>
    </row>
    <row r="2353" spans="1:12" x14ac:dyDescent="0.45">
      <c r="A2353" s="1" t="s">
        <v>47</v>
      </c>
      <c r="B2353">
        <v>2020</v>
      </c>
      <c r="C2353">
        <v>35</v>
      </c>
      <c r="D2353">
        <v>2520403.65</v>
      </c>
      <c r="E2353">
        <v>522694</v>
      </c>
      <c r="F2353">
        <v>0</v>
      </c>
      <c r="G2353" s="2">
        <v>44108</v>
      </c>
      <c r="H2353">
        <v>40</v>
      </c>
      <c r="I2353">
        <v>10</v>
      </c>
      <c r="J2353">
        <v>2020</v>
      </c>
      <c r="K2353">
        <v>0</v>
      </c>
      <c r="L2353" s="1" t="s">
        <v>46</v>
      </c>
    </row>
    <row r="2354" spans="1:12" x14ac:dyDescent="0.45">
      <c r="A2354" s="1" t="s">
        <v>31</v>
      </c>
      <c r="B2354">
        <v>2020</v>
      </c>
      <c r="C2354">
        <v>3</v>
      </c>
      <c r="D2354">
        <v>183915.13</v>
      </c>
      <c r="E2354">
        <v>60848</v>
      </c>
      <c r="F2354">
        <v>0</v>
      </c>
      <c r="G2354" s="2">
        <v>43884</v>
      </c>
      <c r="H2354">
        <v>8</v>
      </c>
      <c r="I2354">
        <v>2</v>
      </c>
      <c r="J2354">
        <v>2020</v>
      </c>
      <c r="K2354">
        <v>0</v>
      </c>
      <c r="L2354" s="1" t="s">
        <v>30</v>
      </c>
    </row>
    <row r="2355" spans="1:12" x14ac:dyDescent="0.45">
      <c r="A2355" s="1" t="s">
        <v>47</v>
      </c>
      <c r="B2355">
        <v>2020</v>
      </c>
      <c r="C2355">
        <v>47</v>
      </c>
      <c r="D2355">
        <v>954183.77</v>
      </c>
      <c r="E2355">
        <v>193810</v>
      </c>
      <c r="F2355">
        <v>0</v>
      </c>
      <c r="G2355" s="2">
        <v>44192</v>
      </c>
      <c r="H2355">
        <v>52</v>
      </c>
      <c r="I2355">
        <v>12</v>
      </c>
      <c r="J2355">
        <v>2020</v>
      </c>
      <c r="K2355">
        <v>0</v>
      </c>
      <c r="L2355" s="1" t="s">
        <v>46</v>
      </c>
    </row>
    <row r="2356" spans="1:12" x14ac:dyDescent="0.45">
      <c r="A2356" s="1" t="s">
        <v>47</v>
      </c>
      <c r="B2356">
        <v>2020</v>
      </c>
      <c r="C2356">
        <v>11</v>
      </c>
      <c r="D2356">
        <v>3080356.57</v>
      </c>
      <c r="E2356">
        <v>674194</v>
      </c>
      <c r="F2356">
        <v>0</v>
      </c>
      <c r="G2356" s="2">
        <v>43940</v>
      </c>
      <c r="H2356">
        <v>16</v>
      </c>
      <c r="I2356">
        <v>4</v>
      </c>
      <c r="J2356">
        <v>2020</v>
      </c>
      <c r="K2356">
        <v>0</v>
      </c>
      <c r="L2356" s="1" t="s">
        <v>46</v>
      </c>
    </row>
    <row r="2357" spans="1:12" x14ac:dyDescent="0.45">
      <c r="A2357" s="1" t="s">
        <v>47</v>
      </c>
      <c r="B2357">
        <v>2020</v>
      </c>
      <c r="C2357">
        <v>37</v>
      </c>
      <c r="D2357">
        <v>2246189.7599999998</v>
      </c>
      <c r="E2357">
        <v>486179</v>
      </c>
      <c r="F2357">
        <v>0</v>
      </c>
      <c r="G2357" s="2">
        <v>44122</v>
      </c>
      <c r="H2357">
        <v>42</v>
      </c>
      <c r="I2357">
        <v>10</v>
      </c>
      <c r="J2357">
        <v>2020</v>
      </c>
      <c r="K2357">
        <v>0</v>
      </c>
      <c r="L2357" s="1" t="s">
        <v>46</v>
      </c>
    </row>
    <row r="2358" spans="1:12" x14ac:dyDescent="0.45">
      <c r="A2358" s="1" t="s">
        <v>1</v>
      </c>
      <c r="B2358">
        <v>2020</v>
      </c>
      <c r="C2358">
        <v>46</v>
      </c>
      <c r="D2358">
        <v>1988469.49</v>
      </c>
      <c r="E2358">
        <v>153178</v>
      </c>
      <c r="F2358">
        <v>0</v>
      </c>
      <c r="G2358" s="2">
        <v>44185</v>
      </c>
      <c r="H2358">
        <v>51</v>
      </c>
      <c r="I2358">
        <v>12</v>
      </c>
      <c r="J2358">
        <v>2020</v>
      </c>
      <c r="K2358">
        <v>0</v>
      </c>
      <c r="L2358" s="1" t="s">
        <v>0</v>
      </c>
    </row>
    <row r="2359" spans="1:12" x14ac:dyDescent="0.45">
      <c r="A2359" s="1" t="s">
        <v>53</v>
      </c>
      <c r="B2359">
        <v>2019</v>
      </c>
      <c r="C2359">
        <v>32</v>
      </c>
      <c r="D2359">
        <v>410</v>
      </c>
      <c r="E2359">
        <v>4</v>
      </c>
      <c r="F2359">
        <v>0</v>
      </c>
      <c r="G2359" s="2">
        <v>43723</v>
      </c>
      <c r="H2359">
        <v>37</v>
      </c>
      <c r="I2359">
        <v>9</v>
      </c>
      <c r="J2359">
        <v>2019</v>
      </c>
      <c r="K2359">
        <v>0</v>
      </c>
      <c r="L2359" s="1" t="s">
        <v>52</v>
      </c>
    </row>
    <row r="2360" spans="1:12" x14ac:dyDescent="0.45">
      <c r="A2360" s="1" t="s">
        <v>53</v>
      </c>
      <c r="B2360">
        <v>2018</v>
      </c>
      <c r="C2360">
        <v>35</v>
      </c>
      <c r="D2360">
        <v>135.5</v>
      </c>
      <c r="E2360">
        <v>1</v>
      </c>
      <c r="F2360">
        <v>0</v>
      </c>
      <c r="G2360" s="2">
        <v>43373</v>
      </c>
      <c r="H2360">
        <v>39</v>
      </c>
      <c r="I2360">
        <v>9</v>
      </c>
      <c r="J2360">
        <v>2018</v>
      </c>
      <c r="K2360">
        <v>0</v>
      </c>
      <c r="L2360" s="1" t="s">
        <v>52</v>
      </c>
    </row>
    <row r="2361" spans="1:12" x14ac:dyDescent="0.45">
      <c r="A2361" s="1" t="s">
        <v>5</v>
      </c>
      <c r="B2361">
        <v>2018</v>
      </c>
      <c r="C2361">
        <v>52</v>
      </c>
      <c r="D2361">
        <v>5961.83</v>
      </c>
      <c r="E2361">
        <v>189</v>
      </c>
      <c r="F2361">
        <v>0</v>
      </c>
      <c r="G2361" s="2">
        <v>43492</v>
      </c>
      <c r="H2361">
        <v>4</v>
      </c>
      <c r="I2361">
        <v>1</v>
      </c>
      <c r="J2361">
        <v>2019</v>
      </c>
      <c r="K2361">
        <v>1</v>
      </c>
      <c r="L2361" s="1" t="s">
        <v>4</v>
      </c>
    </row>
    <row r="2362" spans="1:12" x14ac:dyDescent="0.45">
      <c r="A2362" s="1" t="s">
        <v>33</v>
      </c>
      <c r="B2362">
        <v>2018</v>
      </c>
      <c r="C2362">
        <v>9</v>
      </c>
      <c r="D2362">
        <v>0</v>
      </c>
      <c r="E2362">
        <v>0</v>
      </c>
      <c r="F2362">
        <v>0</v>
      </c>
      <c r="G2362" s="2">
        <v>43191</v>
      </c>
      <c r="H2362">
        <v>13</v>
      </c>
      <c r="I2362">
        <v>3</v>
      </c>
      <c r="J2362">
        <v>2018</v>
      </c>
      <c r="K2362">
        <v>0</v>
      </c>
      <c r="L2362" s="1" t="s">
        <v>32</v>
      </c>
    </row>
    <row r="2363" spans="1:12" x14ac:dyDescent="0.45">
      <c r="A2363" s="1" t="s">
        <v>15</v>
      </c>
      <c r="B2363">
        <v>2019</v>
      </c>
      <c r="C2363">
        <v>10</v>
      </c>
      <c r="D2363">
        <v>0</v>
      </c>
      <c r="E2363">
        <v>0</v>
      </c>
      <c r="F2363">
        <v>0</v>
      </c>
      <c r="G2363" s="2">
        <v>43569</v>
      </c>
      <c r="H2363">
        <v>15</v>
      </c>
      <c r="I2363">
        <v>4</v>
      </c>
      <c r="J2363">
        <v>2019</v>
      </c>
      <c r="K2363">
        <v>0</v>
      </c>
      <c r="L2363" s="1" t="s">
        <v>14</v>
      </c>
    </row>
    <row r="2364" spans="1:12" x14ac:dyDescent="0.45">
      <c r="A2364" s="1" t="s">
        <v>39</v>
      </c>
      <c r="B2364">
        <v>2020</v>
      </c>
      <c r="C2364">
        <v>22</v>
      </c>
      <c r="D2364">
        <v>0</v>
      </c>
      <c r="E2364">
        <v>0</v>
      </c>
      <c r="F2364">
        <v>0</v>
      </c>
      <c r="G2364" s="2">
        <v>44017</v>
      </c>
      <c r="H2364">
        <v>27</v>
      </c>
      <c r="I2364">
        <v>7</v>
      </c>
      <c r="J2364">
        <v>2020</v>
      </c>
      <c r="K2364">
        <v>0</v>
      </c>
      <c r="L2364" s="1" t="s">
        <v>38</v>
      </c>
    </row>
    <row r="2365" spans="1:12" x14ac:dyDescent="0.45">
      <c r="A2365" s="1" t="s">
        <v>41</v>
      </c>
      <c r="B2365">
        <v>2018</v>
      </c>
      <c r="C2365">
        <v>50</v>
      </c>
      <c r="D2365">
        <v>778965.31</v>
      </c>
      <c r="E2365">
        <v>260311</v>
      </c>
      <c r="F2365">
        <v>0</v>
      </c>
      <c r="G2365" s="2">
        <v>43478</v>
      </c>
      <c r="H2365">
        <v>2</v>
      </c>
      <c r="I2365">
        <v>1</v>
      </c>
      <c r="J2365">
        <v>2019</v>
      </c>
      <c r="K2365">
        <v>1</v>
      </c>
      <c r="L2365" s="1" t="s">
        <v>40</v>
      </c>
    </row>
    <row r="2366" spans="1:12" x14ac:dyDescent="0.45">
      <c r="A2366" s="1" t="s">
        <v>1</v>
      </c>
      <c r="B2366">
        <v>2019</v>
      </c>
      <c r="C2366">
        <v>12</v>
      </c>
      <c r="D2366">
        <v>1402382.15</v>
      </c>
      <c r="E2366">
        <v>119986</v>
      </c>
      <c r="F2366">
        <v>0</v>
      </c>
      <c r="G2366" s="2">
        <v>43583</v>
      </c>
      <c r="H2366">
        <v>17</v>
      </c>
      <c r="I2366">
        <v>4</v>
      </c>
      <c r="J2366">
        <v>2019</v>
      </c>
      <c r="K2366">
        <v>0</v>
      </c>
      <c r="L2366" s="1" t="s">
        <v>0</v>
      </c>
    </row>
    <row r="2367" spans="1:12" x14ac:dyDescent="0.45">
      <c r="A2367" s="1" t="s">
        <v>53</v>
      </c>
      <c r="B2367">
        <v>2019</v>
      </c>
      <c r="C2367">
        <v>2</v>
      </c>
      <c r="D2367">
        <v>140</v>
      </c>
      <c r="E2367">
        <v>0</v>
      </c>
      <c r="F2367">
        <v>0</v>
      </c>
      <c r="G2367" s="2">
        <v>43513</v>
      </c>
      <c r="H2367">
        <v>7</v>
      </c>
      <c r="I2367">
        <v>2</v>
      </c>
      <c r="J2367">
        <v>2019</v>
      </c>
      <c r="K2367">
        <v>1</v>
      </c>
      <c r="L2367" s="1" t="s">
        <v>52</v>
      </c>
    </row>
    <row r="2368" spans="1:12" x14ac:dyDescent="0.45">
      <c r="A2368" s="1" t="s">
        <v>53</v>
      </c>
      <c r="B2368">
        <v>2020</v>
      </c>
      <c r="C2368">
        <v>36</v>
      </c>
      <c r="D2368">
        <v>114.99</v>
      </c>
      <c r="E2368">
        <v>2</v>
      </c>
      <c r="F2368">
        <v>0</v>
      </c>
      <c r="G2368" s="2">
        <v>44115</v>
      </c>
      <c r="H2368">
        <v>41</v>
      </c>
      <c r="I2368">
        <v>10</v>
      </c>
      <c r="J2368">
        <v>2020</v>
      </c>
      <c r="K2368">
        <v>0</v>
      </c>
      <c r="L2368" s="1" t="s">
        <v>52</v>
      </c>
    </row>
    <row r="2369" spans="1:12" x14ac:dyDescent="0.45">
      <c r="A2369" s="1" t="s">
        <v>53</v>
      </c>
      <c r="B2369">
        <v>2018</v>
      </c>
      <c r="C2369">
        <v>5</v>
      </c>
      <c r="D2369">
        <v>536.08000000000004</v>
      </c>
      <c r="E2369">
        <v>6</v>
      </c>
      <c r="F2369">
        <v>0</v>
      </c>
      <c r="G2369" s="2">
        <v>43163</v>
      </c>
      <c r="H2369">
        <v>9</v>
      </c>
      <c r="I2369">
        <v>2</v>
      </c>
      <c r="J2369">
        <v>2018</v>
      </c>
      <c r="K2369">
        <v>0</v>
      </c>
      <c r="L2369" s="1" t="s">
        <v>52</v>
      </c>
    </row>
    <row r="2370" spans="1:12" x14ac:dyDescent="0.45">
      <c r="A2370" s="1" t="s">
        <v>7</v>
      </c>
      <c r="B2370">
        <v>2018</v>
      </c>
      <c r="C2370">
        <v>22</v>
      </c>
      <c r="D2370">
        <v>51569.9</v>
      </c>
      <c r="E2370">
        <v>4861</v>
      </c>
      <c r="F2370">
        <v>0</v>
      </c>
      <c r="G2370" s="2">
        <v>43282</v>
      </c>
      <c r="H2370">
        <v>26</v>
      </c>
      <c r="I2370">
        <v>6</v>
      </c>
      <c r="J2370">
        <v>2018</v>
      </c>
      <c r="K2370">
        <v>0</v>
      </c>
      <c r="L2370" s="1" t="s">
        <v>6</v>
      </c>
    </row>
    <row r="2371" spans="1:12" x14ac:dyDescent="0.45">
      <c r="A2371" s="1" t="s">
        <v>7</v>
      </c>
      <c r="B2371">
        <v>2019</v>
      </c>
      <c r="C2371">
        <v>5</v>
      </c>
      <c r="D2371">
        <v>49455.62</v>
      </c>
      <c r="E2371">
        <v>4755</v>
      </c>
      <c r="F2371">
        <v>0</v>
      </c>
      <c r="G2371" s="2">
        <v>43534</v>
      </c>
      <c r="H2371">
        <v>10</v>
      </c>
      <c r="I2371">
        <v>3</v>
      </c>
      <c r="J2371">
        <v>2019</v>
      </c>
      <c r="K2371">
        <v>0</v>
      </c>
      <c r="L2371" s="1" t="s">
        <v>6</v>
      </c>
    </row>
    <row r="2372" spans="1:12" x14ac:dyDescent="0.45">
      <c r="A2372" s="1" t="s">
        <v>13</v>
      </c>
      <c r="B2372">
        <v>2019</v>
      </c>
      <c r="C2372">
        <v>30</v>
      </c>
      <c r="D2372">
        <v>9354.0300000000007</v>
      </c>
      <c r="E2372">
        <v>133</v>
      </c>
      <c r="F2372">
        <v>0</v>
      </c>
      <c r="G2372" s="2">
        <v>43709</v>
      </c>
      <c r="H2372">
        <v>35</v>
      </c>
      <c r="I2372">
        <v>8</v>
      </c>
      <c r="J2372">
        <v>2019</v>
      </c>
      <c r="K2372">
        <v>0</v>
      </c>
      <c r="L2372" s="1" t="s">
        <v>12</v>
      </c>
    </row>
    <row r="2373" spans="1:12" x14ac:dyDescent="0.45">
      <c r="A2373" s="1" t="s">
        <v>25</v>
      </c>
      <c r="B2373">
        <v>2019</v>
      </c>
      <c r="C2373">
        <v>36</v>
      </c>
      <c r="D2373">
        <v>25733.18</v>
      </c>
      <c r="E2373">
        <v>412</v>
      </c>
      <c r="F2373">
        <v>0</v>
      </c>
      <c r="G2373" s="2">
        <v>43751</v>
      </c>
      <c r="H2373">
        <v>41</v>
      </c>
      <c r="I2373">
        <v>10</v>
      </c>
      <c r="J2373">
        <v>2019</v>
      </c>
      <c r="K2373">
        <v>0</v>
      </c>
      <c r="L2373" s="1" t="s">
        <v>24</v>
      </c>
    </row>
    <row r="2374" spans="1:12" x14ac:dyDescent="0.45">
      <c r="A2374" s="1" t="s">
        <v>31</v>
      </c>
      <c r="B2374">
        <v>2021</v>
      </c>
      <c r="C2374">
        <v>1</v>
      </c>
      <c r="D2374">
        <v>363565.66</v>
      </c>
      <c r="E2374">
        <v>66122</v>
      </c>
      <c r="F2374">
        <v>577350</v>
      </c>
      <c r="G2374" s="2">
        <v>44234</v>
      </c>
      <c r="H2374">
        <v>6</v>
      </c>
      <c r="I2374">
        <v>2</v>
      </c>
      <c r="J2374">
        <v>2021</v>
      </c>
      <c r="K2374">
        <v>1</v>
      </c>
      <c r="L2374" s="1" t="s">
        <v>30</v>
      </c>
    </row>
    <row r="2375" spans="1:12" x14ac:dyDescent="0.45">
      <c r="A2375" s="1" t="s">
        <v>3</v>
      </c>
      <c r="B2375">
        <v>2020</v>
      </c>
      <c r="C2375">
        <v>50</v>
      </c>
      <c r="D2375">
        <v>0</v>
      </c>
      <c r="E2375">
        <v>0</v>
      </c>
      <c r="F2375">
        <v>0</v>
      </c>
      <c r="G2375" s="2">
        <v>44213</v>
      </c>
      <c r="H2375">
        <v>3</v>
      </c>
      <c r="I2375">
        <v>1</v>
      </c>
      <c r="J2375">
        <v>2021</v>
      </c>
      <c r="K2375">
        <v>1</v>
      </c>
      <c r="L2375" s="1" t="s">
        <v>2</v>
      </c>
    </row>
    <row r="2376" spans="1:12" x14ac:dyDescent="0.45">
      <c r="A2376" s="1" t="s">
        <v>17</v>
      </c>
      <c r="B2376">
        <v>2020</v>
      </c>
      <c r="C2376">
        <v>50</v>
      </c>
      <c r="D2376">
        <v>1602.18</v>
      </c>
      <c r="E2376">
        <v>11</v>
      </c>
      <c r="F2376">
        <v>170</v>
      </c>
      <c r="G2376" s="2">
        <v>44213</v>
      </c>
      <c r="H2376">
        <v>3</v>
      </c>
      <c r="I2376">
        <v>1</v>
      </c>
      <c r="J2376">
        <v>2021</v>
      </c>
      <c r="K2376">
        <v>1</v>
      </c>
      <c r="L2376" s="1" t="s">
        <v>16</v>
      </c>
    </row>
    <row r="2377" spans="1:12" x14ac:dyDescent="0.45">
      <c r="A2377" s="1" t="s">
        <v>47</v>
      </c>
      <c r="B2377">
        <v>2018</v>
      </c>
      <c r="C2377">
        <v>21</v>
      </c>
      <c r="D2377">
        <v>2808181.93</v>
      </c>
      <c r="E2377">
        <v>661654</v>
      </c>
      <c r="F2377">
        <v>0</v>
      </c>
      <c r="G2377" s="2">
        <v>43275</v>
      </c>
      <c r="H2377">
        <v>25</v>
      </c>
      <c r="I2377">
        <v>6</v>
      </c>
      <c r="J2377">
        <v>2018</v>
      </c>
      <c r="K2377">
        <v>0</v>
      </c>
      <c r="L2377" s="1" t="s">
        <v>46</v>
      </c>
    </row>
    <row r="2378" spans="1:12" x14ac:dyDescent="0.45">
      <c r="A2378" s="1" t="s">
        <v>31</v>
      </c>
      <c r="B2378">
        <v>2018</v>
      </c>
      <c r="C2378">
        <v>13</v>
      </c>
      <c r="D2378">
        <v>421973.94</v>
      </c>
      <c r="E2378">
        <v>32938</v>
      </c>
      <c r="F2378">
        <v>0</v>
      </c>
      <c r="G2378" s="2">
        <v>43219</v>
      </c>
      <c r="H2378">
        <v>17</v>
      </c>
      <c r="I2378">
        <v>4</v>
      </c>
      <c r="J2378">
        <v>2018</v>
      </c>
      <c r="K2378">
        <v>0</v>
      </c>
      <c r="L2378" s="1" t="s">
        <v>30</v>
      </c>
    </row>
    <row r="2379" spans="1:12" x14ac:dyDescent="0.45">
      <c r="A2379" s="1" t="s">
        <v>49</v>
      </c>
      <c r="B2379">
        <v>2018</v>
      </c>
      <c r="C2379">
        <v>34</v>
      </c>
      <c r="D2379">
        <v>2242377.77</v>
      </c>
      <c r="E2379">
        <v>616909</v>
      </c>
      <c r="F2379">
        <v>0</v>
      </c>
      <c r="G2379" s="2">
        <v>43366</v>
      </c>
      <c r="H2379">
        <v>38</v>
      </c>
      <c r="I2379">
        <v>9</v>
      </c>
      <c r="J2379">
        <v>2018</v>
      </c>
      <c r="K2379">
        <v>0</v>
      </c>
      <c r="L2379" s="1" t="s">
        <v>48</v>
      </c>
    </row>
    <row r="2380" spans="1:12" x14ac:dyDescent="0.45">
      <c r="A2380" s="1" t="s">
        <v>1</v>
      </c>
      <c r="B2380">
        <v>2018</v>
      </c>
      <c r="C2380">
        <v>50</v>
      </c>
      <c r="D2380">
        <v>1357656.31</v>
      </c>
      <c r="E2380">
        <v>114076</v>
      </c>
      <c r="F2380">
        <v>0</v>
      </c>
      <c r="G2380" s="2">
        <v>43478</v>
      </c>
      <c r="H2380">
        <v>2</v>
      </c>
      <c r="I2380">
        <v>1</v>
      </c>
      <c r="J2380">
        <v>2019</v>
      </c>
      <c r="K2380">
        <v>1</v>
      </c>
      <c r="L2380" s="1" t="s">
        <v>0</v>
      </c>
    </row>
    <row r="2381" spans="1:12" x14ac:dyDescent="0.45">
      <c r="A2381" s="1" t="s">
        <v>37</v>
      </c>
      <c r="B2381">
        <v>2020</v>
      </c>
      <c r="C2381">
        <v>21</v>
      </c>
      <c r="D2381">
        <v>36196.19</v>
      </c>
      <c r="E2381">
        <v>7107</v>
      </c>
      <c r="F2381">
        <v>0</v>
      </c>
      <c r="G2381" s="2">
        <v>44010</v>
      </c>
      <c r="H2381">
        <v>26</v>
      </c>
      <c r="I2381">
        <v>6</v>
      </c>
      <c r="J2381">
        <v>2020</v>
      </c>
      <c r="K2381">
        <v>0</v>
      </c>
      <c r="L2381" s="1" t="s">
        <v>36</v>
      </c>
    </row>
    <row r="2382" spans="1:12" x14ac:dyDescent="0.45">
      <c r="A2382" s="1" t="s">
        <v>45</v>
      </c>
      <c r="B2382">
        <v>2020</v>
      </c>
      <c r="C2382">
        <v>24</v>
      </c>
      <c r="D2382">
        <v>22182.13</v>
      </c>
      <c r="E2382">
        <v>4937</v>
      </c>
      <c r="F2382">
        <v>0</v>
      </c>
      <c r="G2382" s="2">
        <v>44031</v>
      </c>
      <c r="H2382">
        <v>29</v>
      </c>
      <c r="I2382">
        <v>7</v>
      </c>
      <c r="J2382">
        <v>2020</v>
      </c>
      <c r="K2382">
        <v>0</v>
      </c>
      <c r="L2382" s="1" t="s">
        <v>44</v>
      </c>
    </row>
    <row r="2383" spans="1:12" x14ac:dyDescent="0.45">
      <c r="A2383" s="1" t="s">
        <v>53</v>
      </c>
      <c r="B2383">
        <v>2019</v>
      </c>
      <c r="C2383">
        <v>49</v>
      </c>
      <c r="D2383">
        <v>142.5</v>
      </c>
      <c r="E2383">
        <v>1</v>
      </c>
      <c r="F2383">
        <v>0</v>
      </c>
      <c r="G2383" s="2">
        <v>43842</v>
      </c>
      <c r="H2383">
        <v>2</v>
      </c>
      <c r="I2383">
        <v>1</v>
      </c>
      <c r="J2383">
        <v>2020</v>
      </c>
      <c r="K2383">
        <v>1</v>
      </c>
      <c r="L2383" s="1" t="s">
        <v>52</v>
      </c>
    </row>
    <row r="2384" spans="1:12" x14ac:dyDescent="0.45">
      <c r="A2384" s="1" t="s">
        <v>5</v>
      </c>
      <c r="B2384">
        <v>2019</v>
      </c>
      <c r="C2384">
        <v>35</v>
      </c>
      <c r="D2384">
        <v>2938.04</v>
      </c>
      <c r="E2384">
        <v>92</v>
      </c>
      <c r="F2384">
        <v>0</v>
      </c>
      <c r="G2384" s="2">
        <v>43744</v>
      </c>
      <c r="H2384">
        <v>40</v>
      </c>
      <c r="I2384">
        <v>10</v>
      </c>
      <c r="J2384">
        <v>2019</v>
      </c>
      <c r="K2384">
        <v>0</v>
      </c>
      <c r="L2384" s="1" t="s">
        <v>4</v>
      </c>
    </row>
    <row r="2385" spans="1:12" x14ac:dyDescent="0.45">
      <c r="A2385" s="1" t="s">
        <v>5</v>
      </c>
      <c r="B2385">
        <v>2019</v>
      </c>
      <c r="C2385">
        <v>25</v>
      </c>
      <c r="D2385">
        <v>3432.91</v>
      </c>
      <c r="E2385">
        <v>105</v>
      </c>
      <c r="F2385">
        <v>0</v>
      </c>
      <c r="G2385" s="2">
        <v>43674</v>
      </c>
      <c r="H2385">
        <v>30</v>
      </c>
      <c r="I2385">
        <v>7</v>
      </c>
      <c r="J2385">
        <v>2019</v>
      </c>
      <c r="K2385">
        <v>0</v>
      </c>
      <c r="L2385" s="1" t="s">
        <v>4</v>
      </c>
    </row>
    <row r="2386" spans="1:12" x14ac:dyDescent="0.45">
      <c r="A2386" s="1" t="s">
        <v>51</v>
      </c>
      <c r="B2386">
        <v>2020</v>
      </c>
      <c r="C2386">
        <v>31</v>
      </c>
      <c r="D2386">
        <v>278874.23</v>
      </c>
      <c r="E2386">
        <v>57079</v>
      </c>
      <c r="F2386">
        <v>0</v>
      </c>
      <c r="G2386" s="2">
        <v>44080</v>
      </c>
      <c r="H2386">
        <v>36</v>
      </c>
      <c r="I2386">
        <v>9</v>
      </c>
      <c r="J2386">
        <v>2020</v>
      </c>
      <c r="K2386">
        <v>0</v>
      </c>
      <c r="L2386" s="1" t="s">
        <v>50</v>
      </c>
    </row>
    <row r="2387" spans="1:12" x14ac:dyDescent="0.45">
      <c r="A2387" s="1" t="s">
        <v>15</v>
      </c>
      <c r="B2387">
        <v>2019</v>
      </c>
      <c r="C2387">
        <v>8</v>
      </c>
      <c r="D2387">
        <v>0</v>
      </c>
      <c r="E2387">
        <v>0</v>
      </c>
      <c r="F2387">
        <v>0</v>
      </c>
      <c r="G2387" s="2">
        <v>43555</v>
      </c>
      <c r="H2387">
        <v>13</v>
      </c>
      <c r="I2387">
        <v>3</v>
      </c>
      <c r="J2387">
        <v>2019</v>
      </c>
      <c r="K2387">
        <v>0</v>
      </c>
      <c r="L2387" s="1" t="s">
        <v>14</v>
      </c>
    </row>
    <row r="2388" spans="1:12" x14ac:dyDescent="0.45">
      <c r="A2388" s="1" t="s">
        <v>39</v>
      </c>
      <c r="B2388">
        <v>2018</v>
      </c>
      <c r="C2388">
        <v>30</v>
      </c>
      <c r="D2388">
        <v>0</v>
      </c>
      <c r="E2388">
        <v>0</v>
      </c>
      <c r="F2388">
        <v>0</v>
      </c>
      <c r="G2388" s="2">
        <v>43338</v>
      </c>
      <c r="H2388">
        <v>34</v>
      </c>
      <c r="I2388">
        <v>8</v>
      </c>
      <c r="J2388">
        <v>2018</v>
      </c>
      <c r="K2388">
        <v>0</v>
      </c>
      <c r="L2388" s="1" t="s">
        <v>38</v>
      </c>
    </row>
    <row r="2389" spans="1:12" x14ac:dyDescent="0.45">
      <c r="A2389" s="1" t="s">
        <v>39</v>
      </c>
      <c r="B2389">
        <v>2018</v>
      </c>
      <c r="C2389">
        <v>38</v>
      </c>
      <c r="D2389">
        <v>0</v>
      </c>
      <c r="E2389">
        <v>0</v>
      </c>
      <c r="F2389">
        <v>0</v>
      </c>
      <c r="G2389" s="2">
        <v>43394</v>
      </c>
      <c r="H2389">
        <v>42</v>
      </c>
      <c r="I2389">
        <v>10</v>
      </c>
      <c r="J2389">
        <v>2018</v>
      </c>
      <c r="K2389">
        <v>0</v>
      </c>
      <c r="L2389" s="1" t="s">
        <v>38</v>
      </c>
    </row>
    <row r="2390" spans="1:12" x14ac:dyDescent="0.45">
      <c r="A2390" s="1" t="s">
        <v>1</v>
      </c>
      <c r="B2390">
        <v>2018</v>
      </c>
      <c r="C2390">
        <v>21</v>
      </c>
      <c r="D2390">
        <v>1495291.83</v>
      </c>
      <c r="E2390">
        <v>120691</v>
      </c>
      <c r="F2390">
        <v>0</v>
      </c>
      <c r="G2390" s="2">
        <v>43275</v>
      </c>
      <c r="H2390">
        <v>25</v>
      </c>
      <c r="I2390">
        <v>6</v>
      </c>
      <c r="J2390">
        <v>2018</v>
      </c>
      <c r="K2390">
        <v>0</v>
      </c>
      <c r="L2390" s="1" t="s">
        <v>0</v>
      </c>
    </row>
    <row r="2391" spans="1:12" x14ac:dyDescent="0.45">
      <c r="A2391" s="1" t="s">
        <v>37</v>
      </c>
      <c r="B2391">
        <v>2020</v>
      </c>
      <c r="C2391">
        <v>38</v>
      </c>
      <c r="D2391">
        <v>38835.35</v>
      </c>
      <c r="E2391">
        <v>7670</v>
      </c>
      <c r="F2391">
        <v>0</v>
      </c>
      <c r="G2391" s="2">
        <v>44129</v>
      </c>
      <c r="H2391">
        <v>43</v>
      </c>
      <c r="I2391">
        <v>10</v>
      </c>
      <c r="J2391">
        <v>2020</v>
      </c>
      <c r="K2391">
        <v>0</v>
      </c>
      <c r="L2391" s="1" t="s">
        <v>36</v>
      </c>
    </row>
    <row r="2392" spans="1:12" x14ac:dyDescent="0.45">
      <c r="A2392" s="1" t="s">
        <v>19</v>
      </c>
      <c r="B2392">
        <v>2018</v>
      </c>
      <c r="C2392">
        <v>51</v>
      </c>
      <c r="D2392">
        <v>5355.57</v>
      </c>
      <c r="E2392">
        <v>300</v>
      </c>
      <c r="F2392">
        <v>0</v>
      </c>
      <c r="G2392" s="2">
        <v>43485</v>
      </c>
      <c r="H2392">
        <v>3</v>
      </c>
      <c r="I2392">
        <v>1</v>
      </c>
      <c r="J2392">
        <v>2019</v>
      </c>
      <c r="K2392">
        <v>1</v>
      </c>
      <c r="L2392" s="1" t="s">
        <v>18</v>
      </c>
    </row>
    <row r="2393" spans="1:12" x14ac:dyDescent="0.45">
      <c r="A2393" s="1" t="s">
        <v>7</v>
      </c>
      <c r="B2393">
        <v>2018</v>
      </c>
      <c r="C2393">
        <v>52</v>
      </c>
      <c r="D2393">
        <v>50236.05</v>
      </c>
      <c r="E2393">
        <v>4453</v>
      </c>
      <c r="F2393">
        <v>0</v>
      </c>
      <c r="G2393" s="2">
        <v>43492</v>
      </c>
      <c r="H2393">
        <v>4</v>
      </c>
      <c r="I2393">
        <v>1</v>
      </c>
      <c r="J2393">
        <v>2019</v>
      </c>
      <c r="K2393">
        <v>1</v>
      </c>
      <c r="L2393" s="1" t="s">
        <v>6</v>
      </c>
    </row>
    <row r="2394" spans="1:12" x14ac:dyDescent="0.45">
      <c r="A2394" s="1" t="s">
        <v>5</v>
      </c>
      <c r="B2394">
        <v>2019</v>
      </c>
      <c r="C2394">
        <v>34</v>
      </c>
      <c r="D2394">
        <v>3730.52</v>
      </c>
      <c r="E2394">
        <v>122</v>
      </c>
      <c r="F2394">
        <v>0</v>
      </c>
      <c r="G2394" s="2">
        <v>43737</v>
      </c>
      <c r="H2394">
        <v>39</v>
      </c>
      <c r="I2394">
        <v>9</v>
      </c>
      <c r="J2394">
        <v>2019</v>
      </c>
      <c r="K2394">
        <v>0</v>
      </c>
      <c r="L2394" s="1" t="s">
        <v>4</v>
      </c>
    </row>
    <row r="2395" spans="1:12" x14ac:dyDescent="0.45">
      <c r="A2395" s="1" t="s">
        <v>13</v>
      </c>
      <c r="B2395">
        <v>2020</v>
      </c>
      <c r="C2395">
        <v>24</v>
      </c>
      <c r="D2395">
        <v>3631.29</v>
      </c>
      <c r="E2395">
        <v>48</v>
      </c>
      <c r="F2395">
        <v>0</v>
      </c>
      <c r="G2395" s="2">
        <v>44031</v>
      </c>
      <c r="H2395">
        <v>29</v>
      </c>
      <c r="I2395">
        <v>7</v>
      </c>
      <c r="J2395">
        <v>2020</v>
      </c>
      <c r="K2395">
        <v>0</v>
      </c>
      <c r="L2395" s="1" t="s">
        <v>12</v>
      </c>
    </row>
    <row r="2396" spans="1:12" x14ac:dyDescent="0.45">
      <c r="A2396" s="1" t="s">
        <v>51</v>
      </c>
      <c r="B2396">
        <v>2020</v>
      </c>
      <c r="C2396">
        <v>35</v>
      </c>
      <c r="D2396">
        <v>304617.81</v>
      </c>
      <c r="E2396">
        <v>61619</v>
      </c>
      <c r="F2396">
        <v>0</v>
      </c>
      <c r="G2396" s="2">
        <v>44108</v>
      </c>
      <c r="H2396">
        <v>40</v>
      </c>
      <c r="I2396">
        <v>10</v>
      </c>
      <c r="J2396">
        <v>2020</v>
      </c>
      <c r="K2396">
        <v>0</v>
      </c>
      <c r="L2396" s="1" t="s">
        <v>50</v>
      </c>
    </row>
    <row r="2397" spans="1:12" x14ac:dyDescent="0.45">
      <c r="A2397" s="1" t="s">
        <v>27</v>
      </c>
      <c r="B2397">
        <v>2019</v>
      </c>
      <c r="C2397">
        <v>3</v>
      </c>
      <c r="D2397">
        <v>168.67</v>
      </c>
      <c r="E2397">
        <v>20</v>
      </c>
      <c r="F2397">
        <v>0</v>
      </c>
      <c r="G2397" s="2">
        <v>43520</v>
      </c>
      <c r="H2397">
        <v>8</v>
      </c>
      <c r="I2397">
        <v>2</v>
      </c>
      <c r="J2397">
        <v>2019</v>
      </c>
      <c r="K2397">
        <v>0</v>
      </c>
      <c r="L2397" s="1" t="s">
        <v>26</v>
      </c>
    </row>
    <row r="2398" spans="1:12" x14ac:dyDescent="0.45">
      <c r="A2398" s="1" t="s">
        <v>23</v>
      </c>
      <c r="B2398">
        <v>2018</v>
      </c>
      <c r="C2398">
        <v>42</v>
      </c>
      <c r="D2398">
        <v>19810.02</v>
      </c>
      <c r="E2398">
        <v>1033</v>
      </c>
      <c r="F2398">
        <v>0</v>
      </c>
      <c r="G2398" s="2">
        <v>43422</v>
      </c>
      <c r="H2398">
        <v>46</v>
      </c>
      <c r="I2398">
        <v>11</v>
      </c>
      <c r="J2398">
        <v>2018</v>
      </c>
      <c r="K2398">
        <v>0</v>
      </c>
      <c r="L2398" s="1" t="s">
        <v>22</v>
      </c>
    </row>
    <row r="2399" spans="1:12" x14ac:dyDescent="0.45">
      <c r="A2399" s="1" t="s">
        <v>3</v>
      </c>
      <c r="B2399">
        <v>2018</v>
      </c>
      <c r="C2399">
        <v>47</v>
      </c>
      <c r="D2399">
        <v>0</v>
      </c>
      <c r="E2399">
        <v>0</v>
      </c>
      <c r="F2399">
        <v>0</v>
      </c>
      <c r="G2399" s="2">
        <v>43457</v>
      </c>
      <c r="H2399">
        <v>51</v>
      </c>
      <c r="I2399">
        <v>12</v>
      </c>
      <c r="J2399">
        <v>2018</v>
      </c>
      <c r="K2399">
        <v>0</v>
      </c>
      <c r="L2399" s="1" t="s">
        <v>2</v>
      </c>
    </row>
    <row r="2400" spans="1:12" x14ac:dyDescent="0.45">
      <c r="A2400" s="1" t="s">
        <v>17</v>
      </c>
      <c r="B2400">
        <v>2019</v>
      </c>
      <c r="C2400">
        <v>6</v>
      </c>
      <c r="D2400">
        <v>0</v>
      </c>
      <c r="E2400">
        <v>0</v>
      </c>
      <c r="F2400">
        <v>0</v>
      </c>
      <c r="G2400" s="2">
        <v>43541</v>
      </c>
      <c r="H2400">
        <v>11</v>
      </c>
      <c r="I2400">
        <v>3</v>
      </c>
      <c r="J2400">
        <v>2019</v>
      </c>
      <c r="K2400">
        <v>0</v>
      </c>
      <c r="L2400" s="1" t="s">
        <v>16</v>
      </c>
    </row>
    <row r="2401" spans="1:12" x14ac:dyDescent="0.45">
      <c r="A2401" s="1" t="s">
        <v>17</v>
      </c>
      <c r="B2401">
        <v>2018</v>
      </c>
      <c r="C2401">
        <v>51</v>
      </c>
      <c r="D2401">
        <v>0</v>
      </c>
      <c r="E2401">
        <v>0</v>
      </c>
      <c r="F2401">
        <v>0</v>
      </c>
      <c r="G2401" s="2">
        <v>43485</v>
      </c>
      <c r="H2401">
        <v>3</v>
      </c>
      <c r="I2401">
        <v>1</v>
      </c>
      <c r="J2401">
        <v>2019</v>
      </c>
      <c r="K2401">
        <v>1</v>
      </c>
      <c r="L2401" s="1" t="s">
        <v>16</v>
      </c>
    </row>
    <row r="2402" spans="1:12" x14ac:dyDescent="0.45">
      <c r="A2402" s="1" t="s">
        <v>17</v>
      </c>
      <c r="B2402">
        <v>2019</v>
      </c>
      <c r="C2402">
        <v>14</v>
      </c>
      <c r="D2402">
        <v>0</v>
      </c>
      <c r="E2402">
        <v>0</v>
      </c>
      <c r="F2402">
        <v>0</v>
      </c>
      <c r="G2402" s="2">
        <v>43597</v>
      </c>
      <c r="H2402">
        <v>19</v>
      </c>
      <c r="I2402">
        <v>5</v>
      </c>
      <c r="J2402">
        <v>2019</v>
      </c>
      <c r="K2402">
        <v>0</v>
      </c>
      <c r="L2402" s="1" t="s">
        <v>16</v>
      </c>
    </row>
    <row r="2403" spans="1:12" x14ac:dyDescent="0.45">
      <c r="A2403" s="1" t="s">
        <v>25</v>
      </c>
      <c r="B2403">
        <v>2019</v>
      </c>
      <c r="C2403">
        <v>40</v>
      </c>
      <c r="D2403">
        <v>8544.7199999999993</v>
      </c>
      <c r="E2403">
        <v>241</v>
      </c>
      <c r="F2403">
        <v>0</v>
      </c>
      <c r="G2403" s="2">
        <v>43779</v>
      </c>
      <c r="H2403">
        <v>45</v>
      </c>
      <c r="I2403">
        <v>11</v>
      </c>
      <c r="J2403">
        <v>2019</v>
      </c>
      <c r="K2403">
        <v>0</v>
      </c>
      <c r="L2403" s="1" t="s">
        <v>24</v>
      </c>
    </row>
    <row r="2404" spans="1:12" x14ac:dyDescent="0.45">
      <c r="A2404" s="1" t="s">
        <v>35</v>
      </c>
      <c r="B2404">
        <v>2020</v>
      </c>
      <c r="C2404">
        <v>34</v>
      </c>
      <c r="D2404">
        <v>0</v>
      </c>
      <c r="E2404">
        <v>0</v>
      </c>
      <c r="F2404">
        <v>0</v>
      </c>
      <c r="G2404" s="2">
        <v>44101</v>
      </c>
      <c r="H2404">
        <v>39</v>
      </c>
      <c r="I2404">
        <v>9</v>
      </c>
      <c r="J2404">
        <v>2020</v>
      </c>
      <c r="K2404">
        <v>0</v>
      </c>
      <c r="L2404" s="1" t="s">
        <v>34</v>
      </c>
    </row>
    <row r="2405" spans="1:12" x14ac:dyDescent="0.45">
      <c r="A2405" s="1" t="s">
        <v>35</v>
      </c>
      <c r="B2405">
        <v>2019</v>
      </c>
      <c r="C2405">
        <v>47</v>
      </c>
      <c r="D2405">
        <v>0</v>
      </c>
      <c r="E2405">
        <v>0</v>
      </c>
      <c r="F2405">
        <v>0</v>
      </c>
      <c r="G2405" s="2">
        <v>43828</v>
      </c>
      <c r="H2405">
        <v>52</v>
      </c>
      <c r="I2405">
        <v>12</v>
      </c>
      <c r="J2405">
        <v>2019</v>
      </c>
      <c r="K2405">
        <v>0</v>
      </c>
      <c r="L2405" s="1" t="s">
        <v>34</v>
      </c>
    </row>
    <row r="2406" spans="1:12" x14ac:dyDescent="0.45">
      <c r="A2406" s="1" t="s">
        <v>49</v>
      </c>
      <c r="B2406">
        <v>2020</v>
      </c>
      <c r="C2406">
        <v>41</v>
      </c>
      <c r="D2406">
        <v>3131025.4</v>
      </c>
      <c r="E2406">
        <v>904995</v>
      </c>
      <c r="F2406">
        <v>0</v>
      </c>
      <c r="G2406" s="2">
        <v>44150</v>
      </c>
      <c r="H2406">
        <v>46</v>
      </c>
      <c r="I2406">
        <v>11</v>
      </c>
      <c r="J2406">
        <v>2020</v>
      </c>
      <c r="K2406">
        <v>0</v>
      </c>
      <c r="L2406" s="1" t="s">
        <v>48</v>
      </c>
    </row>
    <row r="2407" spans="1:12" x14ac:dyDescent="0.45">
      <c r="A2407" s="1" t="s">
        <v>41</v>
      </c>
      <c r="B2407">
        <v>2020</v>
      </c>
      <c r="C2407">
        <v>14</v>
      </c>
      <c r="D2407">
        <v>1282252.8600000001</v>
      </c>
      <c r="E2407">
        <v>414826</v>
      </c>
      <c r="F2407">
        <v>0</v>
      </c>
      <c r="G2407" s="2">
        <v>43961</v>
      </c>
      <c r="H2407">
        <v>19</v>
      </c>
      <c r="I2407">
        <v>5</v>
      </c>
      <c r="J2407">
        <v>2020</v>
      </c>
      <c r="K2407">
        <v>0</v>
      </c>
      <c r="L2407" s="1" t="s">
        <v>40</v>
      </c>
    </row>
    <row r="2408" spans="1:12" x14ac:dyDescent="0.45">
      <c r="A2408" s="1" t="s">
        <v>49</v>
      </c>
      <c r="B2408">
        <v>2020</v>
      </c>
      <c r="C2408">
        <v>12</v>
      </c>
      <c r="D2408">
        <v>6080606.2000000002</v>
      </c>
      <c r="E2408">
        <v>1692192</v>
      </c>
      <c r="F2408">
        <v>0</v>
      </c>
      <c r="G2408" s="2">
        <v>43947</v>
      </c>
      <c r="H2408">
        <v>17</v>
      </c>
      <c r="I2408">
        <v>4</v>
      </c>
      <c r="J2408">
        <v>2020</v>
      </c>
      <c r="K2408">
        <v>0</v>
      </c>
      <c r="L2408" s="1" t="s">
        <v>48</v>
      </c>
    </row>
    <row r="2409" spans="1:12" x14ac:dyDescent="0.45">
      <c r="A2409" s="1" t="s">
        <v>47</v>
      </c>
      <c r="B2409">
        <v>2019</v>
      </c>
      <c r="C2409">
        <v>43</v>
      </c>
      <c r="D2409">
        <v>1036801.73</v>
      </c>
      <c r="E2409">
        <v>272120</v>
      </c>
      <c r="F2409">
        <v>0</v>
      </c>
      <c r="G2409" s="2">
        <v>43800</v>
      </c>
      <c r="H2409">
        <v>48</v>
      </c>
      <c r="I2409">
        <v>11</v>
      </c>
      <c r="J2409">
        <v>2019</v>
      </c>
      <c r="K2409">
        <v>0</v>
      </c>
      <c r="L2409" s="1" t="s">
        <v>46</v>
      </c>
    </row>
    <row r="2410" spans="1:12" x14ac:dyDescent="0.45">
      <c r="A2410" s="1" t="s">
        <v>17</v>
      </c>
      <c r="B2410">
        <v>2020</v>
      </c>
      <c r="C2410">
        <v>24</v>
      </c>
      <c r="D2410">
        <v>108033.15</v>
      </c>
      <c r="E2410">
        <v>1136</v>
      </c>
      <c r="F2410">
        <v>0</v>
      </c>
      <c r="G2410" s="2">
        <v>44031</v>
      </c>
      <c r="H2410">
        <v>29</v>
      </c>
      <c r="I2410">
        <v>7</v>
      </c>
      <c r="J2410">
        <v>2020</v>
      </c>
      <c r="K2410">
        <v>0</v>
      </c>
      <c r="L2410" s="1" t="s">
        <v>16</v>
      </c>
    </row>
    <row r="2411" spans="1:12" x14ac:dyDescent="0.45">
      <c r="A2411" s="1" t="s">
        <v>1</v>
      </c>
      <c r="B2411">
        <v>2018</v>
      </c>
      <c r="C2411">
        <v>8</v>
      </c>
      <c r="D2411">
        <v>1360345.43</v>
      </c>
      <c r="E2411">
        <v>113155</v>
      </c>
      <c r="F2411">
        <v>0</v>
      </c>
      <c r="G2411" s="2">
        <v>43184</v>
      </c>
      <c r="H2411">
        <v>12</v>
      </c>
      <c r="I2411">
        <v>3</v>
      </c>
      <c r="J2411">
        <v>2018</v>
      </c>
      <c r="K2411">
        <v>0</v>
      </c>
      <c r="L2411" s="1" t="s">
        <v>0</v>
      </c>
    </row>
    <row r="2412" spans="1:12" x14ac:dyDescent="0.45">
      <c r="A2412" s="1" t="s">
        <v>15</v>
      </c>
      <c r="B2412">
        <v>2020</v>
      </c>
      <c r="C2412">
        <v>41</v>
      </c>
      <c r="D2412">
        <v>8843.9</v>
      </c>
      <c r="E2412">
        <v>2414</v>
      </c>
      <c r="F2412">
        <v>0</v>
      </c>
      <c r="G2412" s="2">
        <v>44150</v>
      </c>
      <c r="H2412">
        <v>46</v>
      </c>
      <c r="I2412">
        <v>11</v>
      </c>
      <c r="J2412">
        <v>2020</v>
      </c>
      <c r="K2412">
        <v>0</v>
      </c>
      <c r="L2412" s="1" t="s">
        <v>14</v>
      </c>
    </row>
    <row r="2413" spans="1:12" x14ac:dyDescent="0.45">
      <c r="A2413" s="1" t="s">
        <v>13</v>
      </c>
      <c r="B2413">
        <v>2018</v>
      </c>
      <c r="C2413">
        <v>21</v>
      </c>
      <c r="D2413">
        <v>9593.43</v>
      </c>
      <c r="E2413">
        <v>152</v>
      </c>
      <c r="F2413">
        <v>0</v>
      </c>
      <c r="G2413" s="2">
        <v>43275</v>
      </c>
      <c r="H2413">
        <v>25</v>
      </c>
      <c r="I2413">
        <v>6</v>
      </c>
      <c r="J2413">
        <v>2018</v>
      </c>
      <c r="K2413">
        <v>0</v>
      </c>
      <c r="L2413" s="1" t="s">
        <v>12</v>
      </c>
    </row>
    <row r="2414" spans="1:12" x14ac:dyDescent="0.45">
      <c r="A2414" s="1" t="s">
        <v>51</v>
      </c>
      <c r="B2414">
        <v>2020</v>
      </c>
      <c r="C2414">
        <v>13</v>
      </c>
      <c r="D2414">
        <v>283568.78999999998</v>
      </c>
      <c r="E2414">
        <v>58003</v>
      </c>
      <c r="F2414">
        <v>0</v>
      </c>
      <c r="G2414" s="2">
        <v>43954</v>
      </c>
      <c r="H2414">
        <v>18</v>
      </c>
      <c r="I2414">
        <v>4</v>
      </c>
      <c r="J2414">
        <v>2020</v>
      </c>
      <c r="K2414">
        <v>0</v>
      </c>
      <c r="L2414" s="1" t="s">
        <v>50</v>
      </c>
    </row>
    <row r="2415" spans="1:12" x14ac:dyDescent="0.45">
      <c r="A2415" s="1" t="s">
        <v>51</v>
      </c>
      <c r="B2415">
        <v>2020</v>
      </c>
      <c r="C2415">
        <v>4</v>
      </c>
      <c r="D2415">
        <v>255865.89</v>
      </c>
      <c r="E2415">
        <v>52959</v>
      </c>
      <c r="F2415">
        <v>0</v>
      </c>
      <c r="G2415" s="2">
        <v>43891</v>
      </c>
      <c r="H2415">
        <v>9</v>
      </c>
      <c r="I2415">
        <v>2</v>
      </c>
      <c r="J2415">
        <v>2020</v>
      </c>
      <c r="K2415">
        <v>0</v>
      </c>
      <c r="L2415" s="1" t="s">
        <v>50</v>
      </c>
    </row>
    <row r="2416" spans="1:12" x14ac:dyDescent="0.45">
      <c r="A2416" s="1" t="s">
        <v>23</v>
      </c>
      <c r="B2416">
        <v>2018</v>
      </c>
      <c r="C2416">
        <v>47</v>
      </c>
      <c r="D2416">
        <v>9454.7900000000009</v>
      </c>
      <c r="E2416">
        <v>495</v>
      </c>
      <c r="F2416">
        <v>0</v>
      </c>
      <c r="G2416" s="2">
        <v>43457</v>
      </c>
      <c r="H2416">
        <v>51</v>
      </c>
      <c r="I2416">
        <v>12</v>
      </c>
      <c r="J2416">
        <v>2018</v>
      </c>
      <c r="K2416">
        <v>0</v>
      </c>
      <c r="L2416" s="1" t="s">
        <v>22</v>
      </c>
    </row>
    <row r="2417" spans="1:12" x14ac:dyDescent="0.45">
      <c r="A2417" s="1" t="s">
        <v>39</v>
      </c>
      <c r="B2417">
        <v>2019</v>
      </c>
      <c r="C2417">
        <v>14</v>
      </c>
      <c r="D2417">
        <v>9763.6299999999992</v>
      </c>
      <c r="E2417">
        <v>10</v>
      </c>
      <c r="F2417">
        <v>0</v>
      </c>
      <c r="G2417" s="2">
        <v>43597</v>
      </c>
      <c r="H2417">
        <v>19</v>
      </c>
      <c r="I2417">
        <v>5</v>
      </c>
      <c r="J2417">
        <v>2019</v>
      </c>
      <c r="K2417">
        <v>0</v>
      </c>
      <c r="L2417" s="1" t="s">
        <v>38</v>
      </c>
    </row>
    <row r="2418" spans="1:12" x14ac:dyDescent="0.45">
      <c r="A2418" s="1" t="s">
        <v>29</v>
      </c>
      <c r="B2418">
        <v>2020</v>
      </c>
      <c r="C2418">
        <v>18</v>
      </c>
      <c r="D2418">
        <v>28242.03</v>
      </c>
      <c r="E2418">
        <v>392</v>
      </c>
      <c r="F2418">
        <v>0</v>
      </c>
      <c r="G2418" s="2">
        <v>43989</v>
      </c>
      <c r="H2418">
        <v>23</v>
      </c>
      <c r="I2418">
        <v>6</v>
      </c>
      <c r="J2418">
        <v>2020</v>
      </c>
      <c r="K2418">
        <v>0</v>
      </c>
      <c r="L2418" s="1" t="s">
        <v>28</v>
      </c>
    </row>
    <row r="2419" spans="1:12" x14ac:dyDescent="0.45">
      <c r="A2419" s="1" t="s">
        <v>29</v>
      </c>
      <c r="B2419">
        <v>2019</v>
      </c>
      <c r="C2419">
        <v>21</v>
      </c>
      <c r="D2419">
        <v>6089.24</v>
      </c>
      <c r="E2419">
        <v>86</v>
      </c>
      <c r="F2419">
        <v>0</v>
      </c>
      <c r="G2419" s="2">
        <v>43646</v>
      </c>
      <c r="H2419">
        <v>26</v>
      </c>
      <c r="I2419">
        <v>6</v>
      </c>
      <c r="J2419">
        <v>2019</v>
      </c>
      <c r="K2419">
        <v>0</v>
      </c>
      <c r="L2419" s="1" t="s">
        <v>28</v>
      </c>
    </row>
    <row r="2420" spans="1:12" x14ac:dyDescent="0.45">
      <c r="A2420" s="1" t="s">
        <v>29</v>
      </c>
      <c r="B2420">
        <v>2019</v>
      </c>
      <c r="C2420">
        <v>27</v>
      </c>
      <c r="D2420">
        <v>3237.48</v>
      </c>
      <c r="E2420">
        <v>39</v>
      </c>
      <c r="F2420">
        <v>0</v>
      </c>
      <c r="G2420" s="2">
        <v>43688</v>
      </c>
      <c r="H2420">
        <v>32</v>
      </c>
      <c r="I2420">
        <v>8</v>
      </c>
      <c r="J2420">
        <v>2019</v>
      </c>
      <c r="K2420">
        <v>0</v>
      </c>
      <c r="L2420" s="1" t="s">
        <v>28</v>
      </c>
    </row>
    <row r="2421" spans="1:12" x14ac:dyDescent="0.45">
      <c r="A2421" s="1" t="s">
        <v>17</v>
      </c>
      <c r="B2421">
        <v>2019</v>
      </c>
      <c r="C2421">
        <v>39</v>
      </c>
      <c r="D2421">
        <v>0</v>
      </c>
      <c r="E2421">
        <v>0</v>
      </c>
      <c r="F2421">
        <v>0</v>
      </c>
      <c r="G2421" s="2">
        <v>43772</v>
      </c>
      <c r="H2421">
        <v>44</v>
      </c>
      <c r="I2421">
        <v>10</v>
      </c>
      <c r="J2421">
        <v>2019</v>
      </c>
      <c r="K2421">
        <v>0</v>
      </c>
      <c r="L2421" s="1" t="s">
        <v>16</v>
      </c>
    </row>
    <row r="2422" spans="1:12" x14ac:dyDescent="0.45">
      <c r="A2422" s="1" t="s">
        <v>41</v>
      </c>
      <c r="B2422">
        <v>2019</v>
      </c>
      <c r="C2422">
        <v>29</v>
      </c>
      <c r="D2422">
        <v>799047.57</v>
      </c>
      <c r="E2422">
        <v>270312</v>
      </c>
      <c r="F2422">
        <v>0</v>
      </c>
      <c r="G2422" s="2">
        <v>43702</v>
      </c>
      <c r="H2422">
        <v>34</v>
      </c>
      <c r="I2422">
        <v>8</v>
      </c>
      <c r="J2422">
        <v>2019</v>
      </c>
      <c r="K2422">
        <v>0</v>
      </c>
      <c r="L2422" s="1" t="s">
        <v>40</v>
      </c>
    </row>
    <row r="2423" spans="1:12" x14ac:dyDescent="0.45">
      <c r="A2423" s="1" t="s">
        <v>31</v>
      </c>
      <c r="B2423">
        <v>2018</v>
      </c>
      <c r="C2423">
        <v>15</v>
      </c>
      <c r="D2423">
        <v>440730.68</v>
      </c>
      <c r="E2423">
        <v>31789</v>
      </c>
      <c r="F2423">
        <v>0</v>
      </c>
      <c r="G2423" s="2">
        <v>43233</v>
      </c>
      <c r="H2423">
        <v>19</v>
      </c>
      <c r="I2423">
        <v>5</v>
      </c>
      <c r="J2423">
        <v>2018</v>
      </c>
      <c r="K2423">
        <v>0</v>
      </c>
      <c r="L2423" s="1" t="s">
        <v>30</v>
      </c>
    </row>
    <row r="2424" spans="1:12" x14ac:dyDescent="0.45">
      <c r="A2424" s="1" t="s">
        <v>31</v>
      </c>
      <c r="B2424">
        <v>2020</v>
      </c>
      <c r="C2424">
        <v>26</v>
      </c>
      <c r="D2424">
        <v>533458.36</v>
      </c>
      <c r="E2424">
        <v>119633</v>
      </c>
      <c r="F2424">
        <v>0</v>
      </c>
      <c r="G2424" s="2">
        <v>44045</v>
      </c>
      <c r="H2424">
        <v>31</v>
      </c>
      <c r="I2424">
        <v>7</v>
      </c>
      <c r="J2424">
        <v>2020</v>
      </c>
      <c r="K2424">
        <v>0</v>
      </c>
      <c r="L2424" s="1" t="s">
        <v>30</v>
      </c>
    </row>
    <row r="2425" spans="1:12" x14ac:dyDescent="0.45">
      <c r="A2425" s="1" t="s">
        <v>19</v>
      </c>
      <c r="B2425">
        <v>2019</v>
      </c>
      <c r="C2425">
        <v>9</v>
      </c>
      <c r="D2425">
        <v>8142.51</v>
      </c>
      <c r="E2425">
        <v>712</v>
      </c>
      <c r="F2425">
        <v>0</v>
      </c>
      <c r="G2425" s="2">
        <v>43562</v>
      </c>
      <c r="H2425">
        <v>14</v>
      </c>
      <c r="I2425">
        <v>4</v>
      </c>
      <c r="J2425">
        <v>2019</v>
      </c>
      <c r="K2425">
        <v>0</v>
      </c>
      <c r="L2425" s="1" t="s">
        <v>18</v>
      </c>
    </row>
    <row r="2426" spans="1:12" x14ac:dyDescent="0.45">
      <c r="A2426" s="1" t="s">
        <v>7</v>
      </c>
      <c r="B2426">
        <v>2019</v>
      </c>
      <c r="C2426">
        <v>15</v>
      </c>
      <c r="D2426">
        <v>45629.69</v>
      </c>
      <c r="E2426">
        <v>4030</v>
      </c>
      <c r="F2426">
        <v>0</v>
      </c>
      <c r="G2426" s="2">
        <v>43604</v>
      </c>
      <c r="H2426">
        <v>20</v>
      </c>
      <c r="I2426">
        <v>5</v>
      </c>
      <c r="J2426">
        <v>2019</v>
      </c>
      <c r="K2426">
        <v>0</v>
      </c>
      <c r="L2426" s="1" t="s">
        <v>6</v>
      </c>
    </row>
    <row r="2427" spans="1:12" x14ac:dyDescent="0.45">
      <c r="A2427" s="1" t="s">
        <v>7</v>
      </c>
      <c r="B2427">
        <v>2018</v>
      </c>
      <c r="C2427">
        <v>7</v>
      </c>
      <c r="D2427">
        <v>57435.79</v>
      </c>
      <c r="E2427">
        <v>5453</v>
      </c>
      <c r="F2427">
        <v>0</v>
      </c>
      <c r="G2427" s="2">
        <v>43177</v>
      </c>
      <c r="H2427">
        <v>11</v>
      </c>
      <c r="I2427">
        <v>3</v>
      </c>
      <c r="J2427">
        <v>2018</v>
      </c>
      <c r="K2427">
        <v>0</v>
      </c>
      <c r="L2427" s="1" t="s">
        <v>6</v>
      </c>
    </row>
    <row r="2428" spans="1:12" x14ac:dyDescent="0.45">
      <c r="A2428" s="1" t="s">
        <v>51</v>
      </c>
      <c r="B2428">
        <v>2018</v>
      </c>
      <c r="C2428">
        <v>4</v>
      </c>
      <c r="D2428">
        <v>13641.52</v>
      </c>
      <c r="E2428">
        <v>2292</v>
      </c>
      <c r="F2428">
        <v>0</v>
      </c>
      <c r="G2428" s="2">
        <v>43156</v>
      </c>
      <c r="H2428">
        <v>8</v>
      </c>
      <c r="I2428">
        <v>2</v>
      </c>
      <c r="J2428">
        <v>2018</v>
      </c>
      <c r="K2428">
        <v>0</v>
      </c>
      <c r="L2428" s="1" t="s">
        <v>50</v>
      </c>
    </row>
    <row r="2429" spans="1:12" x14ac:dyDescent="0.45">
      <c r="A2429" s="1" t="s">
        <v>51</v>
      </c>
      <c r="B2429">
        <v>2019</v>
      </c>
      <c r="C2429">
        <v>33</v>
      </c>
      <c r="D2429">
        <v>280774.5</v>
      </c>
      <c r="E2429">
        <v>54692</v>
      </c>
      <c r="F2429">
        <v>0</v>
      </c>
      <c r="G2429" s="2">
        <v>43730</v>
      </c>
      <c r="H2429">
        <v>38</v>
      </c>
      <c r="I2429">
        <v>9</v>
      </c>
      <c r="J2429">
        <v>2019</v>
      </c>
      <c r="K2429">
        <v>0</v>
      </c>
      <c r="L2429" s="1" t="s">
        <v>50</v>
      </c>
    </row>
    <row r="2430" spans="1:12" x14ac:dyDescent="0.45">
      <c r="A2430" s="1" t="s">
        <v>23</v>
      </c>
      <c r="B2430">
        <v>2020</v>
      </c>
      <c r="C2430">
        <v>4</v>
      </c>
      <c r="D2430">
        <v>62852.57</v>
      </c>
      <c r="E2430">
        <v>6823</v>
      </c>
      <c r="F2430">
        <v>0</v>
      </c>
      <c r="G2430" s="2">
        <v>43891</v>
      </c>
      <c r="H2430">
        <v>9</v>
      </c>
      <c r="I2430">
        <v>2</v>
      </c>
      <c r="J2430">
        <v>2020</v>
      </c>
      <c r="K2430">
        <v>0</v>
      </c>
      <c r="L2430" s="1" t="s">
        <v>22</v>
      </c>
    </row>
    <row r="2431" spans="1:12" x14ac:dyDescent="0.45">
      <c r="A2431" s="1" t="s">
        <v>3</v>
      </c>
      <c r="B2431">
        <v>2018</v>
      </c>
      <c r="C2431">
        <v>20</v>
      </c>
      <c r="D2431">
        <v>1424.81</v>
      </c>
      <c r="E2431">
        <v>19</v>
      </c>
      <c r="F2431">
        <v>0</v>
      </c>
      <c r="G2431" s="2">
        <v>43268</v>
      </c>
      <c r="H2431">
        <v>24</v>
      </c>
      <c r="I2431">
        <v>6</v>
      </c>
      <c r="J2431">
        <v>2018</v>
      </c>
      <c r="K2431">
        <v>0</v>
      </c>
      <c r="L2431" s="1" t="s">
        <v>2</v>
      </c>
    </row>
    <row r="2432" spans="1:12" x14ac:dyDescent="0.45">
      <c r="A2432" s="1" t="s">
        <v>17</v>
      </c>
      <c r="B2432">
        <v>2018</v>
      </c>
      <c r="C2432">
        <v>38</v>
      </c>
      <c r="D2432">
        <v>0</v>
      </c>
      <c r="E2432">
        <v>0</v>
      </c>
      <c r="F2432">
        <v>0</v>
      </c>
      <c r="G2432" s="2">
        <v>43394</v>
      </c>
      <c r="H2432">
        <v>42</v>
      </c>
      <c r="I2432">
        <v>10</v>
      </c>
      <c r="J2432">
        <v>2018</v>
      </c>
      <c r="K2432">
        <v>0</v>
      </c>
      <c r="L2432" s="1" t="s">
        <v>16</v>
      </c>
    </row>
    <row r="2433" spans="1:12" x14ac:dyDescent="0.45">
      <c r="A2433" s="1" t="s">
        <v>17</v>
      </c>
      <c r="B2433">
        <v>2018</v>
      </c>
      <c r="C2433">
        <v>52</v>
      </c>
      <c r="D2433">
        <v>328.35</v>
      </c>
      <c r="E2433">
        <v>3</v>
      </c>
      <c r="F2433">
        <v>0</v>
      </c>
      <c r="G2433" s="2">
        <v>43492</v>
      </c>
      <c r="H2433">
        <v>4</v>
      </c>
      <c r="I2433">
        <v>1</v>
      </c>
      <c r="J2433">
        <v>2019</v>
      </c>
      <c r="K2433">
        <v>1</v>
      </c>
      <c r="L2433" s="1" t="s">
        <v>16</v>
      </c>
    </row>
    <row r="2434" spans="1:12" x14ac:dyDescent="0.45">
      <c r="A2434" s="1" t="s">
        <v>35</v>
      </c>
      <c r="B2434">
        <v>2018</v>
      </c>
      <c r="C2434">
        <v>17</v>
      </c>
      <c r="D2434">
        <v>308760.73</v>
      </c>
      <c r="E2434">
        <v>17303</v>
      </c>
      <c r="F2434">
        <v>0</v>
      </c>
      <c r="G2434" s="2">
        <v>43247</v>
      </c>
      <c r="H2434">
        <v>21</v>
      </c>
      <c r="I2434">
        <v>5</v>
      </c>
      <c r="J2434">
        <v>2018</v>
      </c>
      <c r="K2434">
        <v>0</v>
      </c>
      <c r="L2434" s="1" t="s">
        <v>34</v>
      </c>
    </row>
    <row r="2435" spans="1:12" x14ac:dyDescent="0.45">
      <c r="A2435" s="1" t="s">
        <v>21</v>
      </c>
      <c r="B2435">
        <v>2020</v>
      </c>
      <c r="C2435">
        <v>14</v>
      </c>
      <c r="D2435">
        <v>28678371.699999999</v>
      </c>
      <c r="E2435">
        <v>3721674</v>
      </c>
      <c r="F2435">
        <v>0</v>
      </c>
      <c r="G2435" s="2">
        <v>43961</v>
      </c>
      <c r="H2435">
        <v>19</v>
      </c>
      <c r="I2435">
        <v>5</v>
      </c>
      <c r="J2435">
        <v>2020</v>
      </c>
      <c r="K2435">
        <v>0</v>
      </c>
      <c r="L2435" s="1" t="s">
        <v>20</v>
      </c>
    </row>
    <row r="2436" spans="1:12" x14ac:dyDescent="0.45">
      <c r="A2436" s="1" t="s">
        <v>49</v>
      </c>
      <c r="B2436">
        <v>2019</v>
      </c>
      <c r="C2436">
        <v>33</v>
      </c>
      <c r="D2436">
        <v>2701033.22</v>
      </c>
      <c r="E2436">
        <v>693952</v>
      </c>
      <c r="F2436">
        <v>0</v>
      </c>
      <c r="G2436" s="2">
        <v>43730</v>
      </c>
      <c r="H2436">
        <v>38</v>
      </c>
      <c r="I2436">
        <v>9</v>
      </c>
      <c r="J2436">
        <v>2019</v>
      </c>
      <c r="K2436">
        <v>0</v>
      </c>
      <c r="L2436" s="1" t="s">
        <v>48</v>
      </c>
    </row>
    <row r="2437" spans="1:12" x14ac:dyDescent="0.45">
      <c r="A2437" s="1" t="s">
        <v>41</v>
      </c>
      <c r="B2437">
        <v>2018</v>
      </c>
      <c r="C2437">
        <v>46</v>
      </c>
      <c r="D2437">
        <v>792911.16</v>
      </c>
      <c r="E2437">
        <v>245188</v>
      </c>
      <c r="F2437">
        <v>0</v>
      </c>
      <c r="G2437" s="2">
        <v>43450</v>
      </c>
      <c r="H2437">
        <v>50</v>
      </c>
      <c r="I2437">
        <v>12</v>
      </c>
      <c r="J2437">
        <v>2018</v>
      </c>
      <c r="K2437">
        <v>0</v>
      </c>
      <c r="L2437" s="1" t="s">
        <v>40</v>
      </c>
    </row>
    <row r="2438" spans="1:12" x14ac:dyDescent="0.45">
      <c r="A2438" s="1" t="s">
        <v>53</v>
      </c>
      <c r="B2438">
        <v>2020</v>
      </c>
      <c r="C2438">
        <v>2</v>
      </c>
      <c r="D2438">
        <v>150</v>
      </c>
      <c r="E2438">
        <v>1</v>
      </c>
      <c r="F2438">
        <v>0</v>
      </c>
      <c r="G2438" s="2">
        <v>43877</v>
      </c>
      <c r="H2438">
        <v>7</v>
      </c>
      <c r="I2438">
        <v>2</v>
      </c>
      <c r="J2438">
        <v>2020</v>
      </c>
      <c r="K2438">
        <v>1</v>
      </c>
      <c r="L2438" s="1" t="s">
        <v>52</v>
      </c>
    </row>
    <row r="2439" spans="1:12" x14ac:dyDescent="0.45">
      <c r="A2439" s="1" t="s">
        <v>7</v>
      </c>
      <c r="B2439">
        <v>2020</v>
      </c>
      <c r="C2439">
        <v>34</v>
      </c>
      <c r="D2439">
        <v>39309.879999999997</v>
      </c>
      <c r="E2439">
        <v>3314</v>
      </c>
      <c r="F2439">
        <v>0</v>
      </c>
      <c r="G2439" s="2">
        <v>44101</v>
      </c>
      <c r="H2439">
        <v>39</v>
      </c>
      <c r="I2439">
        <v>9</v>
      </c>
      <c r="J2439">
        <v>2020</v>
      </c>
      <c r="K2439">
        <v>0</v>
      </c>
      <c r="L2439" s="1" t="s">
        <v>6</v>
      </c>
    </row>
    <row r="2440" spans="1:12" x14ac:dyDescent="0.45">
      <c r="A2440" s="1" t="s">
        <v>25</v>
      </c>
      <c r="B2440">
        <v>2020</v>
      </c>
      <c r="C2440">
        <v>9</v>
      </c>
      <c r="D2440">
        <v>397</v>
      </c>
      <c r="E2440">
        <v>12</v>
      </c>
      <c r="F2440">
        <v>0</v>
      </c>
      <c r="G2440" s="2">
        <v>43926</v>
      </c>
      <c r="H2440">
        <v>14</v>
      </c>
      <c r="I2440">
        <v>4</v>
      </c>
      <c r="J2440">
        <v>2020</v>
      </c>
      <c r="K2440">
        <v>0</v>
      </c>
      <c r="L2440" s="1" t="s">
        <v>24</v>
      </c>
    </row>
    <row r="2441" spans="1:12" x14ac:dyDescent="0.45">
      <c r="A2441" s="1" t="s">
        <v>41</v>
      </c>
      <c r="B2441">
        <v>2020</v>
      </c>
      <c r="C2441">
        <v>30</v>
      </c>
      <c r="D2441">
        <v>1255831.8600000001</v>
      </c>
      <c r="E2441">
        <v>377086</v>
      </c>
      <c r="F2441">
        <v>0</v>
      </c>
      <c r="G2441" s="2">
        <v>44073</v>
      </c>
      <c r="H2441">
        <v>35</v>
      </c>
      <c r="I2441">
        <v>8</v>
      </c>
      <c r="J2441">
        <v>2020</v>
      </c>
      <c r="K2441">
        <v>0</v>
      </c>
      <c r="L2441" s="1" t="s">
        <v>40</v>
      </c>
    </row>
    <row r="2442" spans="1:12" x14ac:dyDescent="0.45">
      <c r="A2442" s="1" t="s">
        <v>49</v>
      </c>
      <c r="B2442">
        <v>2019</v>
      </c>
      <c r="C2442">
        <v>15</v>
      </c>
      <c r="D2442">
        <v>4058139.16</v>
      </c>
      <c r="E2442">
        <v>1042416</v>
      </c>
      <c r="F2442">
        <v>0</v>
      </c>
      <c r="G2442" s="2">
        <v>43604</v>
      </c>
      <c r="H2442">
        <v>20</v>
      </c>
      <c r="I2442">
        <v>5</v>
      </c>
      <c r="J2442">
        <v>2019</v>
      </c>
      <c r="K2442">
        <v>0</v>
      </c>
      <c r="L2442" s="1" t="s">
        <v>48</v>
      </c>
    </row>
    <row r="2443" spans="1:12" x14ac:dyDescent="0.45">
      <c r="A2443" s="1" t="s">
        <v>41</v>
      </c>
      <c r="B2443">
        <v>2018</v>
      </c>
      <c r="C2443">
        <v>6</v>
      </c>
      <c r="D2443">
        <v>815807.35</v>
      </c>
      <c r="E2443">
        <v>265874</v>
      </c>
      <c r="F2443">
        <v>0</v>
      </c>
      <c r="G2443" s="2">
        <v>43170</v>
      </c>
      <c r="H2443">
        <v>10</v>
      </c>
      <c r="I2443">
        <v>3</v>
      </c>
      <c r="J2443">
        <v>2018</v>
      </c>
      <c r="K2443">
        <v>0</v>
      </c>
      <c r="L2443" s="1" t="s">
        <v>40</v>
      </c>
    </row>
    <row r="2444" spans="1:12" x14ac:dyDescent="0.45">
      <c r="A2444" s="1" t="s">
        <v>7</v>
      </c>
      <c r="B2444">
        <v>2019</v>
      </c>
      <c r="C2444">
        <v>35</v>
      </c>
      <c r="D2444">
        <v>42574.49</v>
      </c>
      <c r="E2444">
        <v>3686</v>
      </c>
      <c r="F2444">
        <v>0</v>
      </c>
      <c r="G2444" s="2">
        <v>43744</v>
      </c>
      <c r="H2444">
        <v>40</v>
      </c>
      <c r="I2444">
        <v>10</v>
      </c>
      <c r="J2444">
        <v>2019</v>
      </c>
      <c r="K2444">
        <v>0</v>
      </c>
      <c r="L2444" s="1" t="s">
        <v>6</v>
      </c>
    </row>
    <row r="2445" spans="1:12" x14ac:dyDescent="0.45">
      <c r="A2445" s="1" t="s">
        <v>5</v>
      </c>
      <c r="B2445">
        <v>2018</v>
      </c>
      <c r="C2445">
        <v>7</v>
      </c>
      <c r="D2445">
        <v>13530.16</v>
      </c>
      <c r="E2445">
        <v>501</v>
      </c>
      <c r="F2445">
        <v>0</v>
      </c>
      <c r="G2445" s="2">
        <v>43177</v>
      </c>
      <c r="H2445">
        <v>11</v>
      </c>
      <c r="I2445">
        <v>3</v>
      </c>
      <c r="J2445">
        <v>2018</v>
      </c>
      <c r="K2445">
        <v>0</v>
      </c>
      <c r="L2445" s="1" t="s">
        <v>4</v>
      </c>
    </row>
    <row r="2446" spans="1:12" x14ac:dyDescent="0.45">
      <c r="A2446" s="1" t="s">
        <v>5</v>
      </c>
      <c r="B2446">
        <v>2019</v>
      </c>
      <c r="C2446">
        <v>42</v>
      </c>
      <c r="D2446">
        <v>2034.33</v>
      </c>
      <c r="E2446">
        <v>60</v>
      </c>
      <c r="F2446">
        <v>0</v>
      </c>
      <c r="G2446" s="2">
        <v>43793</v>
      </c>
      <c r="H2446">
        <v>47</v>
      </c>
      <c r="I2446">
        <v>11</v>
      </c>
      <c r="J2446">
        <v>2019</v>
      </c>
      <c r="K2446">
        <v>0</v>
      </c>
      <c r="L2446" s="1" t="s">
        <v>4</v>
      </c>
    </row>
    <row r="2447" spans="1:12" x14ac:dyDescent="0.45">
      <c r="A2447" s="1" t="s">
        <v>13</v>
      </c>
      <c r="B2447">
        <v>2020</v>
      </c>
      <c r="C2447">
        <v>12</v>
      </c>
      <c r="D2447">
        <v>4102.67</v>
      </c>
      <c r="E2447">
        <v>59</v>
      </c>
      <c r="F2447">
        <v>0</v>
      </c>
      <c r="G2447" s="2">
        <v>43947</v>
      </c>
      <c r="H2447">
        <v>17</v>
      </c>
      <c r="I2447">
        <v>4</v>
      </c>
      <c r="J2447">
        <v>2020</v>
      </c>
      <c r="K2447">
        <v>0</v>
      </c>
      <c r="L2447" s="1" t="s">
        <v>12</v>
      </c>
    </row>
    <row r="2448" spans="1:12" x14ac:dyDescent="0.45">
      <c r="A2448" s="1" t="s">
        <v>51</v>
      </c>
      <c r="B2448">
        <v>2020</v>
      </c>
      <c r="C2448">
        <v>30</v>
      </c>
      <c r="D2448">
        <v>292278.18</v>
      </c>
      <c r="E2448">
        <v>59278</v>
      </c>
      <c r="F2448">
        <v>0</v>
      </c>
      <c r="G2448" s="2">
        <v>44073</v>
      </c>
      <c r="H2448">
        <v>35</v>
      </c>
      <c r="I2448">
        <v>8</v>
      </c>
      <c r="J2448">
        <v>2020</v>
      </c>
      <c r="K2448">
        <v>0</v>
      </c>
      <c r="L2448" s="1" t="s">
        <v>50</v>
      </c>
    </row>
    <row r="2449" spans="1:12" x14ac:dyDescent="0.45">
      <c r="A2449" s="1" t="s">
        <v>51</v>
      </c>
      <c r="B2449">
        <v>2019</v>
      </c>
      <c r="C2449">
        <v>21</v>
      </c>
      <c r="D2449">
        <v>182661.89</v>
      </c>
      <c r="E2449">
        <v>33800</v>
      </c>
      <c r="F2449">
        <v>0</v>
      </c>
      <c r="G2449" s="2">
        <v>43646</v>
      </c>
      <c r="H2449">
        <v>26</v>
      </c>
      <c r="I2449">
        <v>6</v>
      </c>
      <c r="J2449">
        <v>2019</v>
      </c>
      <c r="K2449">
        <v>0</v>
      </c>
      <c r="L2449" s="1" t="s">
        <v>50</v>
      </c>
    </row>
    <row r="2450" spans="1:12" x14ac:dyDescent="0.45">
      <c r="A2450" s="1" t="s">
        <v>72</v>
      </c>
      <c r="B2450">
        <v>2020</v>
      </c>
      <c r="C2450">
        <v>35</v>
      </c>
      <c r="D2450">
        <v>228.7</v>
      </c>
      <c r="E2450">
        <v>5</v>
      </c>
      <c r="F2450">
        <v>0</v>
      </c>
      <c r="G2450" s="2">
        <v>44108</v>
      </c>
      <c r="H2450">
        <v>40</v>
      </c>
      <c r="I2450">
        <v>10</v>
      </c>
      <c r="J2450">
        <v>2020</v>
      </c>
      <c r="K2450">
        <v>0</v>
      </c>
      <c r="L2450" s="1"/>
    </row>
    <row r="2451" spans="1:12" x14ac:dyDescent="0.45">
      <c r="A2451" s="1" t="s">
        <v>29</v>
      </c>
      <c r="B2451">
        <v>2019</v>
      </c>
      <c r="C2451">
        <v>11</v>
      </c>
      <c r="D2451">
        <v>5987.29</v>
      </c>
      <c r="E2451">
        <v>108</v>
      </c>
      <c r="F2451">
        <v>0</v>
      </c>
      <c r="G2451" s="2">
        <v>43576</v>
      </c>
      <c r="H2451">
        <v>16</v>
      </c>
      <c r="I2451">
        <v>4</v>
      </c>
      <c r="J2451">
        <v>2019</v>
      </c>
      <c r="K2451">
        <v>0</v>
      </c>
      <c r="L2451" s="1" t="s">
        <v>28</v>
      </c>
    </row>
    <row r="2452" spans="1:12" x14ac:dyDescent="0.45">
      <c r="A2452" s="1" t="s">
        <v>19</v>
      </c>
      <c r="B2452">
        <v>2019</v>
      </c>
      <c r="C2452">
        <v>35</v>
      </c>
      <c r="D2452">
        <v>29675.119999999999</v>
      </c>
      <c r="E2452">
        <v>2387</v>
      </c>
      <c r="F2452">
        <v>0</v>
      </c>
      <c r="G2452" s="2">
        <v>43744</v>
      </c>
      <c r="H2452">
        <v>40</v>
      </c>
      <c r="I2452">
        <v>10</v>
      </c>
      <c r="J2452">
        <v>2019</v>
      </c>
      <c r="K2452">
        <v>0</v>
      </c>
      <c r="L2452" s="1" t="s">
        <v>18</v>
      </c>
    </row>
    <row r="2453" spans="1:12" x14ac:dyDescent="0.45">
      <c r="A2453" s="1" t="s">
        <v>53</v>
      </c>
      <c r="B2453">
        <v>2020</v>
      </c>
      <c r="C2453">
        <v>22</v>
      </c>
      <c r="D2453">
        <v>-616.74</v>
      </c>
      <c r="E2453">
        <v>-4</v>
      </c>
      <c r="F2453">
        <v>0</v>
      </c>
      <c r="G2453" s="2">
        <v>44017</v>
      </c>
      <c r="H2453">
        <v>27</v>
      </c>
      <c r="I2453">
        <v>7</v>
      </c>
      <c r="J2453">
        <v>2020</v>
      </c>
      <c r="K2453">
        <v>0</v>
      </c>
      <c r="L2453" s="1" t="s">
        <v>52</v>
      </c>
    </row>
    <row r="2454" spans="1:12" x14ac:dyDescent="0.45">
      <c r="A2454" s="1" t="s">
        <v>45</v>
      </c>
      <c r="B2454">
        <v>2019</v>
      </c>
      <c r="C2454">
        <v>1</v>
      </c>
      <c r="D2454">
        <v>15561.16</v>
      </c>
      <c r="E2454">
        <v>5306</v>
      </c>
      <c r="F2454">
        <v>0</v>
      </c>
      <c r="G2454" s="2">
        <v>43506</v>
      </c>
      <c r="H2454">
        <v>6</v>
      </c>
      <c r="I2454">
        <v>2</v>
      </c>
      <c r="J2454">
        <v>2019</v>
      </c>
      <c r="K2454">
        <v>1</v>
      </c>
      <c r="L2454" s="1" t="s">
        <v>44</v>
      </c>
    </row>
    <row r="2455" spans="1:12" x14ac:dyDescent="0.45">
      <c r="A2455" s="1" t="s">
        <v>51</v>
      </c>
      <c r="B2455">
        <v>2020</v>
      </c>
      <c r="C2455">
        <v>22</v>
      </c>
      <c r="D2455">
        <v>323166.55</v>
      </c>
      <c r="E2455">
        <v>64765</v>
      </c>
      <c r="F2455">
        <v>0</v>
      </c>
      <c r="G2455" s="2">
        <v>44017</v>
      </c>
      <c r="H2455">
        <v>27</v>
      </c>
      <c r="I2455">
        <v>7</v>
      </c>
      <c r="J2455">
        <v>2020</v>
      </c>
      <c r="K2455">
        <v>0</v>
      </c>
      <c r="L2455" s="1" t="s">
        <v>50</v>
      </c>
    </row>
    <row r="2456" spans="1:12" x14ac:dyDescent="0.45">
      <c r="A2456" s="1" t="s">
        <v>23</v>
      </c>
      <c r="B2456">
        <v>2018</v>
      </c>
      <c r="C2456">
        <v>15</v>
      </c>
      <c r="D2456">
        <v>41837.56</v>
      </c>
      <c r="E2456">
        <v>2101</v>
      </c>
      <c r="F2456">
        <v>0</v>
      </c>
      <c r="G2456" s="2">
        <v>43233</v>
      </c>
      <c r="H2456">
        <v>19</v>
      </c>
      <c r="I2456">
        <v>5</v>
      </c>
      <c r="J2456">
        <v>2018</v>
      </c>
      <c r="K2456">
        <v>0</v>
      </c>
      <c r="L2456" s="1" t="s">
        <v>22</v>
      </c>
    </row>
    <row r="2457" spans="1:12" x14ac:dyDescent="0.45">
      <c r="A2457" s="1" t="s">
        <v>3</v>
      </c>
      <c r="B2457">
        <v>2018</v>
      </c>
      <c r="C2457">
        <v>29</v>
      </c>
      <c r="D2457">
        <v>899.88</v>
      </c>
      <c r="E2457">
        <v>12</v>
      </c>
      <c r="F2457">
        <v>0</v>
      </c>
      <c r="G2457" s="2">
        <v>43331</v>
      </c>
      <c r="H2457">
        <v>33</v>
      </c>
      <c r="I2457">
        <v>8</v>
      </c>
      <c r="J2457">
        <v>2018</v>
      </c>
      <c r="K2457">
        <v>0</v>
      </c>
      <c r="L2457" s="1" t="s">
        <v>2</v>
      </c>
    </row>
    <row r="2458" spans="1:12" x14ac:dyDescent="0.45">
      <c r="A2458" s="1" t="s">
        <v>39</v>
      </c>
      <c r="B2458">
        <v>2019</v>
      </c>
      <c r="C2458">
        <v>34</v>
      </c>
      <c r="D2458">
        <v>29.43</v>
      </c>
      <c r="E2458">
        <v>1</v>
      </c>
      <c r="F2458">
        <v>0</v>
      </c>
      <c r="G2458" s="2">
        <v>43737</v>
      </c>
      <c r="H2458">
        <v>39</v>
      </c>
      <c r="I2458">
        <v>9</v>
      </c>
      <c r="J2458">
        <v>2019</v>
      </c>
      <c r="K2458">
        <v>0</v>
      </c>
      <c r="L2458" s="1" t="s">
        <v>38</v>
      </c>
    </row>
    <row r="2459" spans="1:12" x14ac:dyDescent="0.45">
      <c r="A2459" s="1" t="s">
        <v>72</v>
      </c>
      <c r="B2459">
        <v>2020</v>
      </c>
      <c r="C2459">
        <v>30</v>
      </c>
      <c r="D2459">
        <v>134.94</v>
      </c>
      <c r="E2459">
        <v>3</v>
      </c>
      <c r="F2459">
        <v>0</v>
      </c>
      <c r="G2459" s="2">
        <v>44073</v>
      </c>
      <c r="H2459">
        <v>35</v>
      </c>
      <c r="I2459">
        <v>8</v>
      </c>
      <c r="J2459">
        <v>2020</v>
      </c>
      <c r="K2459">
        <v>0</v>
      </c>
      <c r="L2459" s="1"/>
    </row>
    <row r="2460" spans="1:12" x14ac:dyDescent="0.45">
      <c r="A2460" s="1" t="s">
        <v>29</v>
      </c>
      <c r="B2460">
        <v>2019</v>
      </c>
      <c r="C2460">
        <v>10</v>
      </c>
      <c r="D2460">
        <v>5031.51</v>
      </c>
      <c r="E2460">
        <v>94</v>
      </c>
      <c r="F2460">
        <v>0</v>
      </c>
      <c r="G2460" s="2">
        <v>43569</v>
      </c>
      <c r="H2460">
        <v>15</v>
      </c>
      <c r="I2460">
        <v>4</v>
      </c>
      <c r="J2460">
        <v>2019</v>
      </c>
      <c r="K2460">
        <v>0</v>
      </c>
      <c r="L2460" s="1" t="s">
        <v>28</v>
      </c>
    </row>
    <row r="2461" spans="1:12" x14ac:dyDescent="0.45">
      <c r="A2461" s="1" t="s">
        <v>31</v>
      </c>
      <c r="B2461">
        <v>2020</v>
      </c>
      <c r="C2461">
        <v>41</v>
      </c>
      <c r="D2461">
        <v>314828.87</v>
      </c>
      <c r="E2461">
        <v>71553</v>
      </c>
      <c r="F2461">
        <v>0</v>
      </c>
      <c r="G2461" s="2">
        <v>44150</v>
      </c>
      <c r="H2461">
        <v>46</v>
      </c>
      <c r="I2461">
        <v>11</v>
      </c>
      <c r="J2461">
        <v>2020</v>
      </c>
      <c r="K2461">
        <v>0</v>
      </c>
      <c r="L2461" s="1" t="s">
        <v>30</v>
      </c>
    </row>
    <row r="2462" spans="1:12" x14ac:dyDescent="0.45">
      <c r="A2462" s="1" t="s">
        <v>1</v>
      </c>
      <c r="B2462">
        <v>2018</v>
      </c>
      <c r="C2462">
        <v>30</v>
      </c>
      <c r="D2462">
        <v>1455470.34</v>
      </c>
      <c r="E2462">
        <v>117562</v>
      </c>
      <c r="F2462">
        <v>0</v>
      </c>
      <c r="G2462" s="2">
        <v>43338</v>
      </c>
      <c r="H2462">
        <v>34</v>
      </c>
      <c r="I2462">
        <v>8</v>
      </c>
      <c r="J2462">
        <v>2018</v>
      </c>
      <c r="K2462">
        <v>0</v>
      </c>
      <c r="L2462" s="1" t="s">
        <v>0</v>
      </c>
    </row>
    <row r="2463" spans="1:12" x14ac:dyDescent="0.45">
      <c r="A2463" s="1" t="s">
        <v>1</v>
      </c>
      <c r="B2463">
        <v>2018</v>
      </c>
      <c r="C2463">
        <v>28</v>
      </c>
      <c r="D2463">
        <v>1410545.71</v>
      </c>
      <c r="E2463">
        <v>114643</v>
      </c>
      <c r="F2463">
        <v>0</v>
      </c>
      <c r="G2463" s="2">
        <v>43324</v>
      </c>
      <c r="H2463">
        <v>32</v>
      </c>
      <c r="I2463">
        <v>8</v>
      </c>
      <c r="J2463">
        <v>2018</v>
      </c>
      <c r="K2463">
        <v>0</v>
      </c>
      <c r="L2463" s="1" t="s">
        <v>0</v>
      </c>
    </row>
    <row r="2464" spans="1:12" x14ac:dyDescent="0.45">
      <c r="A2464" s="1" t="s">
        <v>37</v>
      </c>
      <c r="B2464">
        <v>2020</v>
      </c>
      <c r="C2464">
        <v>22</v>
      </c>
      <c r="D2464">
        <v>35040.5</v>
      </c>
      <c r="E2464">
        <v>7395</v>
      </c>
      <c r="F2464">
        <v>0</v>
      </c>
      <c r="G2464" s="2">
        <v>44017</v>
      </c>
      <c r="H2464">
        <v>27</v>
      </c>
      <c r="I2464">
        <v>7</v>
      </c>
      <c r="J2464">
        <v>2020</v>
      </c>
      <c r="K2464">
        <v>0</v>
      </c>
      <c r="L2464" s="1" t="s">
        <v>36</v>
      </c>
    </row>
    <row r="2465" spans="1:12" x14ac:dyDescent="0.45">
      <c r="A2465" s="1" t="s">
        <v>19</v>
      </c>
      <c r="B2465">
        <v>2018</v>
      </c>
      <c r="C2465">
        <v>27</v>
      </c>
      <c r="D2465">
        <v>2672.23</v>
      </c>
      <c r="E2465">
        <v>108</v>
      </c>
      <c r="F2465">
        <v>0</v>
      </c>
      <c r="G2465" s="2">
        <v>43317</v>
      </c>
      <c r="H2465">
        <v>31</v>
      </c>
      <c r="I2465">
        <v>7</v>
      </c>
      <c r="J2465">
        <v>2018</v>
      </c>
      <c r="K2465">
        <v>0</v>
      </c>
      <c r="L2465" s="1" t="s">
        <v>18</v>
      </c>
    </row>
    <row r="2466" spans="1:12" x14ac:dyDescent="0.45">
      <c r="A2466" s="1" t="s">
        <v>45</v>
      </c>
      <c r="B2466">
        <v>2019</v>
      </c>
      <c r="C2466">
        <v>8</v>
      </c>
      <c r="D2466">
        <v>5361.24</v>
      </c>
      <c r="E2466">
        <v>1237</v>
      </c>
      <c r="F2466">
        <v>0</v>
      </c>
      <c r="G2466" s="2">
        <v>43555</v>
      </c>
      <c r="H2466">
        <v>13</v>
      </c>
      <c r="I2466">
        <v>3</v>
      </c>
      <c r="J2466">
        <v>2019</v>
      </c>
      <c r="K2466">
        <v>0</v>
      </c>
      <c r="L2466" s="1" t="s">
        <v>44</v>
      </c>
    </row>
    <row r="2467" spans="1:12" x14ac:dyDescent="0.45">
      <c r="A2467" s="1" t="s">
        <v>53</v>
      </c>
      <c r="B2467">
        <v>2019</v>
      </c>
      <c r="C2467">
        <v>46</v>
      </c>
      <c r="D2467">
        <v>25</v>
      </c>
      <c r="E2467">
        <v>1</v>
      </c>
      <c r="F2467">
        <v>0</v>
      </c>
      <c r="G2467" s="2">
        <v>43821</v>
      </c>
      <c r="H2467">
        <v>51</v>
      </c>
      <c r="I2467">
        <v>12</v>
      </c>
      <c r="J2467">
        <v>2019</v>
      </c>
      <c r="K2467">
        <v>0</v>
      </c>
      <c r="L2467" s="1" t="s">
        <v>52</v>
      </c>
    </row>
    <row r="2468" spans="1:12" x14ac:dyDescent="0.45">
      <c r="A2468" s="1" t="s">
        <v>53</v>
      </c>
      <c r="B2468">
        <v>2020</v>
      </c>
      <c r="C2468">
        <v>33</v>
      </c>
      <c r="D2468">
        <v>625.16</v>
      </c>
      <c r="E2468">
        <v>3</v>
      </c>
      <c r="F2468">
        <v>0</v>
      </c>
      <c r="G2468" s="2">
        <v>44094</v>
      </c>
      <c r="H2468">
        <v>38</v>
      </c>
      <c r="I2468">
        <v>9</v>
      </c>
      <c r="J2468">
        <v>2020</v>
      </c>
      <c r="K2468">
        <v>0</v>
      </c>
      <c r="L2468" s="1" t="s">
        <v>52</v>
      </c>
    </row>
    <row r="2469" spans="1:12" x14ac:dyDescent="0.45">
      <c r="A2469" s="1" t="s">
        <v>7</v>
      </c>
      <c r="B2469">
        <v>2018</v>
      </c>
      <c r="C2469">
        <v>8</v>
      </c>
      <c r="D2469">
        <v>52416.99</v>
      </c>
      <c r="E2469">
        <v>4931</v>
      </c>
      <c r="F2469">
        <v>0</v>
      </c>
      <c r="G2469" s="2">
        <v>43184</v>
      </c>
      <c r="H2469">
        <v>12</v>
      </c>
      <c r="I2469">
        <v>3</v>
      </c>
      <c r="J2469">
        <v>2018</v>
      </c>
      <c r="K2469">
        <v>0</v>
      </c>
      <c r="L2469" s="1" t="s">
        <v>6</v>
      </c>
    </row>
    <row r="2470" spans="1:12" x14ac:dyDescent="0.45">
      <c r="A2470" s="1" t="s">
        <v>51</v>
      </c>
      <c r="B2470">
        <v>2020</v>
      </c>
      <c r="C2470">
        <v>20</v>
      </c>
      <c r="D2470">
        <v>337243.48</v>
      </c>
      <c r="E2470">
        <v>66671</v>
      </c>
      <c r="F2470">
        <v>0</v>
      </c>
      <c r="G2470" s="2">
        <v>44003</v>
      </c>
      <c r="H2470">
        <v>25</v>
      </c>
      <c r="I2470">
        <v>6</v>
      </c>
      <c r="J2470">
        <v>2020</v>
      </c>
      <c r="K2470">
        <v>0</v>
      </c>
      <c r="L2470" s="1" t="s">
        <v>50</v>
      </c>
    </row>
    <row r="2471" spans="1:12" x14ac:dyDescent="0.45">
      <c r="A2471" s="1" t="s">
        <v>51</v>
      </c>
      <c r="B2471">
        <v>2018</v>
      </c>
      <c r="C2471">
        <v>17</v>
      </c>
      <c r="D2471">
        <v>55781.4</v>
      </c>
      <c r="E2471">
        <v>8118</v>
      </c>
      <c r="F2471">
        <v>0</v>
      </c>
      <c r="G2471" s="2">
        <v>43247</v>
      </c>
      <c r="H2471">
        <v>21</v>
      </c>
      <c r="I2471">
        <v>5</v>
      </c>
      <c r="J2471">
        <v>2018</v>
      </c>
      <c r="K2471">
        <v>0</v>
      </c>
      <c r="L2471" s="1" t="s">
        <v>50</v>
      </c>
    </row>
    <row r="2472" spans="1:12" x14ac:dyDescent="0.45">
      <c r="A2472" s="1" t="s">
        <v>23</v>
      </c>
      <c r="B2472">
        <v>2019</v>
      </c>
      <c r="C2472">
        <v>14</v>
      </c>
      <c r="D2472">
        <v>96676.42</v>
      </c>
      <c r="E2472">
        <v>5615</v>
      </c>
      <c r="F2472">
        <v>0</v>
      </c>
      <c r="G2472" s="2">
        <v>43597</v>
      </c>
      <c r="H2472">
        <v>19</v>
      </c>
      <c r="I2472">
        <v>5</v>
      </c>
      <c r="J2472">
        <v>2019</v>
      </c>
      <c r="K2472">
        <v>0</v>
      </c>
      <c r="L2472" s="1" t="s">
        <v>22</v>
      </c>
    </row>
    <row r="2473" spans="1:12" x14ac:dyDescent="0.45">
      <c r="A2473" s="1" t="s">
        <v>23</v>
      </c>
      <c r="B2473">
        <v>2020</v>
      </c>
      <c r="C2473">
        <v>38</v>
      </c>
      <c r="D2473">
        <v>93260.26</v>
      </c>
      <c r="E2473">
        <v>15666</v>
      </c>
      <c r="F2473">
        <v>0</v>
      </c>
      <c r="G2473" s="2">
        <v>44129</v>
      </c>
      <c r="H2473">
        <v>43</v>
      </c>
      <c r="I2473">
        <v>10</v>
      </c>
      <c r="J2473">
        <v>2020</v>
      </c>
      <c r="K2473">
        <v>0</v>
      </c>
      <c r="L2473" s="1" t="s">
        <v>22</v>
      </c>
    </row>
    <row r="2474" spans="1:12" x14ac:dyDescent="0.45">
      <c r="A2474" s="1" t="s">
        <v>39</v>
      </c>
      <c r="B2474">
        <v>2019</v>
      </c>
      <c r="C2474">
        <v>26</v>
      </c>
      <c r="D2474">
        <v>0</v>
      </c>
      <c r="E2474">
        <v>0</v>
      </c>
      <c r="F2474">
        <v>0</v>
      </c>
      <c r="G2474" s="2">
        <v>43681</v>
      </c>
      <c r="H2474">
        <v>31</v>
      </c>
      <c r="I2474">
        <v>7</v>
      </c>
      <c r="J2474">
        <v>2019</v>
      </c>
      <c r="K2474">
        <v>0</v>
      </c>
      <c r="L2474" s="1" t="s">
        <v>38</v>
      </c>
    </row>
    <row r="2475" spans="1:12" x14ac:dyDescent="0.45">
      <c r="A2475" s="1" t="s">
        <v>35</v>
      </c>
      <c r="B2475">
        <v>2019</v>
      </c>
      <c r="C2475">
        <v>7</v>
      </c>
      <c r="D2475">
        <v>-296.88</v>
      </c>
      <c r="E2475">
        <v>-17</v>
      </c>
      <c r="F2475">
        <v>0</v>
      </c>
      <c r="G2475" s="2">
        <v>43548</v>
      </c>
      <c r="H2475">
        <v>12</v>
      </c>
      <c r="I2475">
        <v>3</v>
      </c>
      <c r="J2475">
        <v>2019</v>
      </c>
      <c r="K2475">
        <v>0</v>
      </c>
      <c r="L2475" s="1" t="s">
        <v>34</v>
      </c>
    </row>
    <row r="2476" spans="1:12" x14ac:dyDescent="0.45">
      <c r="A2476" s="1" t="s">
        <v>47</v>
      </c>
      <c r="B2476">
        <v>2018</v>
      </c>
      <c r="C2476">
        <v>25</v>
      </c>
      <c r="D2476">
        <v>2451472.15</v>
      </c>
      <c r="E2476">
        <v>598622</v>
      </c>
      <c r="F2476">
        <v>0</v>
      </c>
      <c r="G2476" s="2">
        <v>43303</v>
      </c>
      <c r="H2476">
        <v>29</v>
      </c>
      <c r="I2476">
        <v>7</v>
      </c>
      <c r="J2476">
        <v>2018</v>
      </c>
      <c r="K2476">
        <v>0</v>
      </c>
      <c r="L2476" s="1" t="s">
        <v>46</v>
      </c>
    </row>
    <row r="2477" spans="1:12" x14ac:dyDescent="0.45">
      <c r="A2477" s="1" t="s">
        <v>45</v>
      </c>
      <c r="B2477">
        <v>2019</v>
      </c>
      <c r="C2477">
        <v>24</v>
      </c>
      <c r="D2477">
        <v>6786.79</v>
      </c>
      <c r="E2477">
        <v>1308</v>
      </c>
      <c r="F2477">
        <v>0</v>
      </c>
      <c r="G2477" s="2">
        <v>43667</v>
      </c>
      <c r="H2477">
        <v>29</v>
      </c>
      <c r="I2477">
        <v>7</v>
      </c>
      <c r="J2477">
        <v>2019</v>
      </c>
      <c r="K2477">
        <v>0</v>
      </c>
      <c r="L2477" s="1" t="s">
        <v>44</v>
      </c>
    </row>
    <row r="2478" spans="1:12" x14ac:dyDescent="0.45">
      <c r="A2478" s="1" t="s">
        <v>37</v>
      </c>
      <c r="B2478">
        <v>2019</v>
      </c>
      <c r="C2478">
        <v>18</v>
      </c>
      <c r="D2478">
        <v>16082.21</v>
      </c>
      <c r="E2478">
        <v>5902</v>
      </c>
      <c r="F2478">
        <v>0</v>
      </c>
      <c r="G2478" s="2">
        <v>43625</v>
      </c>
      <c r="H2478">
        <v>23</v>
      </c>
      <c r="I2478">
        <v>6</v>
      </c>
      <c r="J2478">
        <v>2019</v>
      </c>
      <c r="K2478">
        <v>0</v>
      </c>
      <c r="L2478" s="1" t="s">
        <v>36</v>
      </c>
    </row>
    <row r="2479" spans="1:12" x14ac:dyDescent="0.45">
      <c r="A2479" s="1" t="s">
        <v>37</v>
      </c>
      <c r="B2479">
        <v>2019</v>
      </c>
      <c r="C2479">
        <v>25</v>
      </c>
      <c r="D2479">
        <v>14795.31</v>
      </c>
      <c r="E2479">
        <v>4185</v>
      </c>
      <c r="F2479">
        <v>0</v>
      </c>
      <c r="G2479" s="2">
        <v>43674</v>
      </c>
      <c r="H2479">
        <v>30</v>
      </c>
      <c r="I2479">
        <v>7</v>
      </c>
      <c r="J2479">
        <v>2019</v>
      </c>
      <c r="K2479">
        <v>0</v>
      </c>
      <c r="L2479" s="1" t="s">
        <v>36</v>
      </c>
    </row>
    <row r="2480" spans="1:12" x14ac:dyDescent="0.45">
      <c r="A2480" s="1" t="s">
        <v>17</v>
      </c>
      <c r="B2480">
        <v>2020</v>
      </c>
      <c r="C2480">
        <v>5</v>
      </c>
      <c r="D2480">
        <v>12538.87</v>
      </c>
      <c r="E2480">
        <v>128</v>
      </c>
      <c r="F2480">
        <v>0</v>
      </c>
      <c r="G2480" s="2">
        <v>43898</v>
      </c>
      <c r="H2480">
        <v>10</v>
      </c>
      <c r="I2480">
        <v>3</v>
      </c>
      <c r="J2480">
        <v>2020</v>
      </c>
      <c r="K2480">
        <v>0</v>
      </c>
      <c r="L2480" s="1" t="s">
        <v>16</v>
      </c>
    </row>
    <row r="2481" spans="1:12" x14ac:dyDescent="0.45">
      <c r="A2481" s="1" t="s">
        <v>51</v>
      </c>
      <c r="B2481">
        <v>2018</v>
      </c>
      <c r="C2481">
        <v>25</v>
      </c>
      <c r="D2481">
        <v>43364.46</v>
      </c>
      <c r="E2481">
        <v>6903</v>
      </c>
      <c r="F2481">
        <v>0</v>
      </c>
      <c r="G2481" s="2">
        <v>43303</v>
      </c>
      <c r="H2481">
        <v>29</v>
      </c>
      <c r="I2481">
        <v>7</v>
      </c>
      <c r="J2481">
        <v>2018</v>
      </c>
      <c r="K2481">
        <v>0</v>
      </c>
      <c r="L2481" s="1" t="s">
        <v>50</v>
      </c>
    </row>
    <row r="2482" spans="1:12" x14ac:dyDescent="0.45">
      <c r="A2482" s="1" t="s">
        <v>23</v>
      </c>
      <c r="B2482">
        <v>2020</v>
      </c>
      <c r="C2482">
        <v>40</v>
      </c>
      <c r="D2482">
        <v>69240.41</v>
      </c>
      <c r="E2482">
        <v>11994</v>
      </c>
      <c r="F2482">
        <v>0</v>
      </c>
      <c r="G2482" s="2">
        <v>44143</v>
      </c>
      <c r="H2482">
        <v>45</v>
      </c>
      <c r="I2482">
        <v>11</v>
      </c>
      <c r="J2482">
        <v>2020</v>
      </c>
      <c r="K2482">
        <v>0</v>
      </c>
      <c r="L2482" s="1" t="s">
        <v>22</v>
      </c>
    </row>
    <row r="2483" spans="1:12" x14ac:dyDescent="0.45">
      <c r="A2483" s="1" t="s">
        <v>39</v>
      </c>
      <c r="B2483">
        <v>2019</v>
      </c>
      <c r="C2483">
        <v>11</v>
      </c>
      <c r="D2483">
        <v>0</v>
      </c>
      <c r="E2483">
        <v>0</v>
      </c>
      <c r="F2483">
        <v>0</v>
      </c>
      <c r="G2483" s="2">
        <v>43576</v>
      </c>
      <c r="H2483">
        <v>16</v>
      </c>
      <c r="I2483">
        <v>4</v>
      </c>
      <c r="J2483">
        <v>2019</v>
      </c>
      <c r="K2483">
        <v>0</v>
      </c>
      <c r="L2483" s="1" t="s">
        <v>38</v>
      </c>
    </row>
    <row r="2484" spans="1:12" x14ac:dyDescent="0.45">
      <c r="A2484" s="1" t="s">
        <v>17</v>
      </c>
      <c r="B2484">
        <v>2019</v>
      </c>
      <c r="C2484">
        <v>51</v>
      </c>
      <c r="D2484">
        <v>0</v>
      </c>
      <c r="E2484">
        <v>0</v>
      </c>
      <c r="F2484">
        <v>0</v>
      </c>
      <c r="G2484" s="2">
        <v>43856</v>
      </c>
      <c r="H2484">
        <v>4</v>
      </c>
      <c r="I2484">
        <v>1</v>
      </c>
      <c r="J2484">
        <v>2020</v>
      </c>
      <c r="K2484">
        <v>1</v>
      </c>
      <c r="L2484" s="1" t="s">
        <v>16</v>
      </c>
    </row>
    <row r="2485" spans="1:12" x14ac:dyDescent="0.45">
      <c r="A2485" s="1" t="s">
        <v>31</v>
      </c>
      <c r="B2485">
        <v>2018</v>
      </c>
      <c r="C2485">
        <v>22</v>
      </c>
      <c r="D2485">
        <v>251565.87</v>
      </c>
      <c r="E2485">
        <v>27054</v>
      </c>
      <c r="F2485">
        <v>0</v>
      </c>
      <c r="G2485" s="2">
        <v>43282</v>
      </c>
      <c r="H2485">
        <v>26</v>
      </c>
      <c r="I2485">
        <v>6</v>
      </c>
      <c r="J2485">
        <v>2018</v>
      </c>
      <c r="K2485">
        <v>0</v>
      </c>
      <c r="L2485" s="1" t="s">
        <v>30</v>
      </c>
    </row>
    <row r="2486" spans="1:12" x14ac:dyDescent="0.45">
      <c r="A2486" s="1" t="s">
        <v>1</v>
      </c>
      <c r="B2486">
        <v>2018</v>
      </c>
      <c r="C2486">
        <v>38</v>
      </c>
      <c r="D2486">
        <v>1437518.26</v>
      </c>
      <c r="E2486">
        <v>118392</v>
      </c>
      <c r="F2486">
        <v>0</v>
      </c>
      <c r="G2486" s="2">
        <v>43394</v>
      </c>
      <c r="H2486">
        <v>42</v>
      </c>
      <c r="I2486">
        <v>10</v>
      </c>
      <c r="J2486">
        <v>2018</v>
      </c>
      <c r="K2486">
        <v>0</v>
      </c>
      <c r="L2486" s="1" t="s">
        <v>0</v>
      </c>
    </row>
    <row r="2487" spans="1:12" x14ac:dyDescent="0.45">
      <c r="A2487" s="1" t="s">
        <v>1</v>
      </c>
      <c r="B2487">
        <v>2020</v>
      </c>
      <c r="C2487">
        <v>19</v>
      </c>
      <c r="D2487">
        <v>2230207.13</v>
      </c>
      <c r="E2487">
        <v>197269</v>
      </c>
      <c r="F2487">
        <v>0</v>
      </c>
      <c r="G2487" s="2">
        <v>43996</v>
      </c>
      <c r="H2487">
        <v>24</v>
      </c>
      <c r="I2487">
        <v>6</v>
      </c>
      <c r="J2487">
        <v>2020</v>
      </c>
      <c r="K2487">
        <v>0</v>
      </c>
      <c r="L2487" s="1" t="s">
        <v>0</v>
      </c>
    </row>
    <row r="2488" spans="1:12" x14ac:dyDescent="0.45">
      <c r="A2488" s="1" t="s">
        <v>19</v>
      </c>
      <c r="B2488">
        <v>2018</v>
      </c>
      <c r="C2488">
        <v>28</v>
      </c>
      <c r="D2488">
        <v>16771.669999999998</v>
      </c>
      <c r="E2488">
        <v>1258</v>
      </c>
      <c r="F2488">
        <v>0</v>
      </c>
      <c r="G2488" s="2">
        <v>43324</v>
      </c>
      <c r="H2488">
        <v>32</v>
      </c>
      <c r="I2488">
        <v>8</v>
      </c>
      <c r="J2488">
        <v>2018</v>
      </c>
      <c r="K2488">
        <v>0</v>
      </c>
      <c r="L2488" s="1" t="s">
        <v>18</v>
      </c>
    </row>
    <row r="2489" spans="1:12" x14ac:dyDescent="0.45">
      <c r="A2489" s="1" t="s">
        <v>19</v>
      </c>
      <c r="B2489">
        <v>2019</v>
      </c>
      <c r="C2489">
        <v>50</v>
      </c>
      <c r="D2489">
        <v>8750.5300000000007</v>
      </c>
      <c r="E2489">
        <v>954</v>
      </c>
      <c r="F2489">
        <v>0</v>
      </c>
      <c r="G2489" s="2">
        <v>43849</v>
      </c>
      <c r="H2489">
        <v>3</v>
      </c>
      <c r="I2489">
        <v>1</v>
      </c>
      <c r="J2489">
        <v>2020</v>
      </c>
      <c r="K2489">
        <v>1</v>
      </c>
      <c r="L2489" s="1" t="s">
        <v>18</v>
      </c>
    </row>
    <row r="2490" spans="1:12" x14ac:dyDescent="0.45">
      <c r="A2490" s="1" t="s">
        <v>15</v>
      </c>
      <c r="B2490">
        <v>2020</v>
      </c>
      <c r="C2490">
        <v>44</v>
      </c>
      <c r="D2490">
        <v>6926.76</v>
      </c>
      <c r="E2490">
        <v>1210</v>
      </c>
      <c r="F2490">
        <v>0</v>
      </c>
      <c r="G2490" s="2">
        <v>44171</v>
      </c>
      <c r="H2490">
        <v>49</v>
      </c>
      <c r="I2490">
        <v>12</v>
      </c>
      <c r="J2490">
        <v>2020</v>
      </c>
      <c r="K2490">
        <v>0</v>
      </c>
      <c r="L2490" s="1" t="s">
        <v>14</v>
      </c>
    </row>
    <row r="2491" spans="1:12" x14ac:dyDescent="0.45">
      <c r="A2491" s="1" t="s">
        <v>35</v>
      </c>
      <c r="B2491">
        <v>2020</v>
      </c>
      <c r="C2491">
        <v>5</v>
      </c>
      <c r="D2491">
        <v>0</v>
      </c>
      <c r="E2491">
        <v>0</v>
      </c>
      <c r="F2491">
        <v>0</v>
      </c>
      <c r="G2491" s="2">
        <v>43898</v>
      </c>
      <c r="H2491">
        <v>10</v>
      </c>
      <c r="I2491">
        <v>3</v>
      </c>
      <c r="J2491">
        <v>2020</v>
      </c>
      <c r="K2491">
        <v>0</v>
      </c>
      <c r="L2491" s="1" t="s">
        <v>34</v>
      </c>
    </row>
    <row r="2492" spans="1:12" x14ac:dyDescent="0.45">
      <c r="A2492" s="1" t="s">
        <v>47</v>
      </c>
      <c r="B2492">
        <v>2018</v>
      </c>
      <c r="C2492">
        <v>7</v>
      </c>
      <c r="D2492">
        <v>1441454.4</v>
      </c>
      <c r="E2492">
        <v>338977</v>
      </c>
      <c r="F2492">
        <v>0</v>
      </c>
      <c r="G2492" s="2">
        <v>43177</v>
      </c>
      <c r="H2492">
        <v>11</v>
      </c>
      <c r="I2492">
        <v>3</v>
      </c>
      <c r="J2492">
        <v>2018</v>
      </c>
      <c r="K2492">
        <v>0</v>
      </c>
      <c r="L2492" s="1" t="s">
        <v>46</v>
      </c>
    </row>
    <row r="2493" spans="1:12" x14ac:dyDescent="0.45">
      <c r="A2493" s="1" t="s">
        <v>37</v>
      </c>
      <c r="B2493">
        <v>2020</v>
      </c>
      <c r="C2493">
        <v>23</v>
      </c>
      <c r="D2493">
        <v>35936.980000000003</v>
      </c>
      <c r="E2493">
        <v>7179</v>
      </c>
      <c r="F2493">
        <v>0</v>
      </c>
      <c r="G2493" s="2">
        <v>44024</v>
      </c>
      <c r="H2493">
        <v>28</v>
      </c>
      <c r="I2493">
        <v>7</v>
      </c>
      <c r="J2493">
        <v>2020</v>
      </c>
      <c r="K2493">
        <v>0</v>
      </c>
      <c r="L2493" s="1" t="s">
        <v>36</v>
      </c>
    </row>
    <row r="2494" spans="1:12" x14ac:dyDescent="0.45">
      <c r="A2494" s="1" t="s">
        <v>1</v>
      </c>
      <c r="B2494">
        <v>2020</v>
      </c>
      <c r="C2494">
        <v>15</v>
      </c>
      <c r="D2494">
        <v>2235763.1</v>
      </c>
      <c r="E2494">
        <v>201103</v>
      </c>
      <c r="F2494">
        <v>0</v>
      </c>
      <c r="G2494" s="2">
        <v>43968</v>
      </c>
      <c r="H2494">
        <v>20</v>
      </c>
      <c r="I2494">
        <v>5</v>
      </c>
      <c r="J2494">
        <v>2020</v>
      </c>
      <c r="K2494">
        <v>0</v>
      </c>
      <c r="L2494" s="1" t="s">
        <v>0</v>
      </c>
    </row>
    <row r="2495" spans="1:12" x14ac:dyDescent="0.45">
      <c r="A2495" s="1" t="s">
        <v>53</v>
      </c>
      <c r="B2495">
        <v>2018</v>
      </c>
      <c r="C2495">
        <v>42</v>
      </c>
      <c r="D2495">
        <v>0.01</v>
      </c>
      <c r="E2495">
        <v>1</v>
      </c>
      <c r="F2495">
        <v>0</v>
      </c>
      <c r="G2495" s="2">
        <v>43422</v>
      </c>
      <c r="H2495">
        <v>46</v>
      </c>
      <c r="I2495">
        <v>11</v>
      </c>
      <c r="J2495">
        <v>2018</v>
      </c>
      <c r="K2495">
        <v>0</v>
      </c>
      <c r="L2495" s="1" t="s">
        <v>52</v>
      </c>
    </row>
    <row r="2496" spans="1:12" x14ac:dyDescent="0.45">
      <c r="A2496" s="1" t="s">
        <v>13</v>
      </c>
      <c r="B2496">
        <v>2019</v>
      </c>
      <c r="C2496">
        <v>13</v>
      </c>
      <c r="D2496">
        <v>8342.94</v>
      </c>
      <c r="E2496">
        <v>117</v>
      </c>
      <c r="F2496">
        <v>0</v>
      </c>
      <c r="G2496" s="2">
        <v>43590</v>
      </c>
      <c r="H2496">
        <v>18</v>
      </c>
      <c r="I2496">
        <v>4</v>
      </c>
      <c r="J2496">
        <v>2019</v>
      </c>
      <c r="K2496">
        <v>0</v>
      </c>
      <c r="L2496" s="1" t="s">
        <v>12</v>
      </c>
    </row>
    <row r="2497" spans="1:12" x14ac:dyDescent="0.45">
      <c r="A2497" s="1" t="s">
        <v>51</v>
      </c>
      <c r="B2497">
        <v>2019</v>
      </c>
      <c r="C2497">
        <v>37</v>
      </c>
      <c r="D2497">
        <v>255006.88</v>
      </c>
      <c r="E2497">
        <v>52721</v>
      </c>
      <c r="F2497">
        <v>0</v>
      </c>
      <c r="G2497" s="2">
        <v>43758</v>
      </c>
      <c r="H2497">
        <v>42</v>
      </c>
      <c r="I2497">
        <v>10</v>
      </c>
      <c r="J2497">
        <v>2019</v>
      </c>
      <c r="K2497">
        <v>0</v>
      </c>
      <c r="L2497" s="1" t="s">
        <v>50</v>
      </c>
    </row>
    <row r="2498" spans="1:12" x14ac:dyDescent="0.45">
      <c r="A2498" s="1" t="s">
        <v>51</v>
      </c>
      <c r="B2498">
        <v>2020</v>
      </c>
      <c r="C2498">
        <v>1</v>
      </c>
      <c r="D2498">
        <v>221526.56</v>
      </c>
      <c r="E2498">
        <v>44262</v>
      </c>
      <c r="F2498">
        <v>0</v>
      </c>
      <c r="G2498" s="2">
        <v>43870</v>
      </c>
      <c r="H2498">
        <v>6</v>
      </c>
      <c r="I2498">
        <v>2</v>
      </c>
      <c r="J2498">
        <v>2020</v>
      </c>
      <c r="K2498">
        <v>1</v>
      </c>
      <c r="L2498" s="1" t="s">
        <v>50</v>
      </c>
    </row>
    <row r="2499" spans="1:12" x14ac:dyDescent="0.45">
      <c r="A2499" s="1" t="s">
        <v>27</v>
      </c>
      <c r="B2499">
        <v>2019</v>
      </c>
      <c r="C2499">
        <v>6</v>
      </c>
      <c r="D2499">
        <v>62.72</v>
      </c>
      <c r="E2499">
        <v>16</v>
      </c>
      <c r="F2499">
        <v>0</v>
      </c>
      <c r="G2499" s="2">
        <v>43541</v>
      </c>
      <c r="H2499">
        <v>11</v>
      </c>
      <c r="I2499">
        <v>3</v>
      </c>
      <c r="J2499">
        <v>2019</v>
      </c>
      <c r="K2499">
        <v>0</v>
      </c>
      <c r="L2499" s="1" t="s">
        <v>26</v>
      </c>
    </row>
    <row r="2500" spans="1:12" x14ac:dyDescent="0.45">
      <c r="A2500" s="1" t="s">
        <v>23</v>
      </c>
      <c r="B2500">
        <v>2020</v>
      </c>
      <c r="C2500">
        <v>13</v>
      </c>
      <c r="D2500">
        <v>290697.31</v>
      </c>
      <c r="E2500">
        <v>24514</v>
      </c>
      <c r="F2500">
        <v>0</v>
      </c>
      <c r="G2500" s="2">
        <v>43954</v>
      </c>
      <c r="H2500">
        <v>18</v>
      </c>
      <c r="I2500">
        <v>4</v>
      </c>
      <c r="J2500">
        <v>2020</v>
      </c>
      <c r="K2500">
        <v>0</v>
      </c>
      <c r="L2500" s="1" t="s">
        <v>22</v>
      </c>
    </row>
    <row r="2501" spans="1:12" x14ac:dyDescent="0.45">
      <c r="A2501" s="1" t="s">
        <v>23</v>
      </c>
      <c r="B2501">
        <v>2018</v>
      </c>
      <c r="C2501">
        <v>38</v>
      </c>
      <c r="D2501">
        <v>27371.49</v>
      </c>
      <c r="E2501">
        <v>1447</v>
      </c>
      <c r="F2501">
        <v>0</v>
      </c>
      <c r="G2501" s="2">
        <v>43394</v>
      </c>
      <c r="H2501">
        <v>42</v>
      </c>
      <c r="I2501">
        <v>10</v>
      </c>
      <c r="J2501">
        <v>2018</v>
      </c>
      <c r="K2501">
        <v>0</v>
      </c>
      <c r="L2501" s="1" t="s">
        <v>22</v>
      </c>
    </row>
    <row r="2502" spans="1:12" x14ac:dyDescent="0.45">
      <c r="A2502" s="1" t="s">
        <v>1</v>
      </c>
      <c r="B2502">
        <v>2020</v>
      </c>
      <c r="C2502">
        <v>49</v>
      </c>
      <c r="D2502">
        <v>2225528.58</v>
      </c>
      <c r="E2502">
        <v>170752</v>
      </c>
      <c r="F2502">
        <v>0</v>
      </c>
      <c r="G2502" s="2">
        <v>44206</v>
      </c>
      <c r="H2502">
        <v>2</v>
      </c>
      <c r="I2502">
        <v>1</v>
      </c>
      <c r="J2502">
        <v>2021</v>
      </c>
      <c r="K2502">
        <v>1</v>
      </c>
      <c r="L2502" s="1" t="s">
        <v>0</v>
      </c>
    </row>
    <row r="2503" spans="1:12" x14ac:dyDescent="0.45">
      <c r="A2503" s="1" t="s">
        <v>47</v>
      </c>
      <c r="B2503">
        <v>2020</v>
      </c>
      <c r="C2503">
        <v>46</v>
      </c>
      <c r="D2503">
        <v>1200649.8400000001</v>
      </c>
      <c r="E2503">
        <v>262663</v>
      </c>
      <c r="F2503">
        <v>0</v>
      </c>
      <c r="G2503" s="2">
        <v>44185</v>
      </c>
      <c r="H2503">
        <v>51</v>
      </c>
      <c r="I2503">
        <v>12</v>
      </c>
      <c r="J2503">
        <v>2020</v>
      </c>
      <c r="K2503">
        <v>0</v>
      </c>
      <c r="L2503" s="1" t="s">
        <v>46</v>
      </c>
    </row>
    <row r="2504" spans="1:12" x14ac:dyDescent="0.45">
      <c r="A2504" s="1" t="s">
        <v>31</v>
      </c>
      <c r="B2504">
        <v>2019</v>
      </c>
      <c r="C2504">
        <v>19</v>
      </c>
      <c r="D2504">
        <v>158700.84</v>
      </c>
      <c r="E2504">
        <v>53200</v>
      </c>
      <c r="F2504">
        <v>0</v>
      </c>
      <c r="G2504" s="2">
        <v>43632</v>
      </c>
      <c r="H2504">
        <v>24</v>
      </c>
      <c r="I2504">
        <v>6</v>
      </c>
      <c r="J2504">
        <v>2019</v>
      </c>
      <c r="K2504">
        <v>0</v>
      </c>
      <c r="L2504" s="1" t="s">
        <v>30</v>
      </c>
    </row>
    <row r="2505" spans="1:12" x14ac:dyDescent="0.45">
      <c r="A2505" s="1" t="s">
        <v>31</v>
      </c>
      <c r="B2505">
        <v>2019</v>
      </c>
      <c r="C2505">
        <v>48</v>
      </c>
      <c r="D2505">
        <v>165269.59</v>
      </c>
      <c r="E2505">
        <v>59028</v>
      </c>
      <c r="F2505">
        <v>0</v>
      </c>
      <c r="G2505" s="2">
        <v>43835</v>
      </c>
      <c r="H2505">
        <v>1</v>
      </c>
      <c r="I2505">
        <v>1</v>
      </c>
      <c r="J2505">
        <v>2020</v>
      </c>
      <c r="K2505">
        <v>1</v>
      </c>
      <c r="L2505" s="1" t="s">
        <v>30</v>
      </c>
    </row>
    <row r="2506" spans="1:12" x14ac:dyDescent="0.45">
      <c r="A2506" s="1" t="s">
        <v>1</v>
      </c>
      <c r="B2506">
        <v>2018</v>
      </c>
      <c r="C2506">
        <v>45</v>
      </c>
      <c r="D2506">
        <v>1391876.35</v>
      </c>
      <c r="E2506">
        <v>117604</v>
      </c>
      <c r="F2506">
        <v>0</v>
      </c>
      <c r="G2506" s="2">
        <v>43443</v>
      </c>
      <c r="H2506">
        <v>49</v>
      </c>
      <c r="I2506">
        <v>12</v>
      </c>
      <c r="J2506">
        <v>2018</v>
      </c>
      <c r="K2506">
        <v>0</v>
      </c>
      <c r="L2506" s="1" t="s">
        <v>0</v>
      </c>
    </row>
    <row r="2507" spans="1:12" x14ac:dyDescent="0.45">
      <c r="A2507" s="1" t="s">
        <v>5</v>
      </c>
      <c r="B2507">
        <v>2018</v>
      </c>
      <c r="C2507">
        <v>41</v>
      </c>
      <c r="D2507">
        <v>6266.78</v>
      </c>
      <c r="E2507">
        <v>231</v>
      </c>
      <c r="F2507">
        <v>0</v>
      </c>
      <c r="G2507" s="2">
        <v>43415</v>
      </c>
      <c r="H2507">
        <v>45</v>
      </c>
      <c r="I2507">
        <v>11</v>
      </c>
      <c r="J2507">
        <v>2018</v>
      </c>
      <c r="K2507">
        <v>0</v>
      </c>
      <c r="L2507" s="1" t="s">
        <v>4</v>
      </c>
    </row>
    <row r="2508" spans="1:12" x14ac:dyDescent="0.45">
      <c r="A2508" s="1" t="s">
        <v>29</v>
      </c>
      <c r="B2508">
        <v>2019</v>
      </c>
      <c r="C2508">
        <v>30</v>
      </c>
      <c r="D2508">
        <v>3257.51</v>
      </c>
      <c r="E2508">
        <v>45</v>
      </c>
      <c r="F2508">
        <v>0</v>
      </c>
      <c r="G2508" s="2">
        <v>43709</v>
      </c>
      <c r="H2508">
        <v>35</v>
      </c>
      <c r="I2508">
        <v>8</v>
      </c>
      <c r="J2508">
        <v>2019</v>
      </c>
      <c r="K2508">
        <v>0</v>
      </c>
      <c r="L2508" s="1" t="s">
        <v>28</v>
      </c>
    </row>
    <row r="2509" spans="1:12" x14ac:dyDescent="0.45">
      <c r="A2509" s="1" t="s">
        <v>51</v>
      </c>
      <c r="B2509">
        <v>2020</v>
      </c>
      <c r="C2509">
        <v>50</v>
      </c>
      <c r="D2509">
        <v>298375.67999999999</v>
      </c>
      <c r="E2509">
        <v>59158</v>
      </c>
      <c r="F2509">
        <v>275074</v>
      </c>
      <c r="G2509" s="2">
        <v>44213</v>
      </c>
      <c r="H2509">
        <v>3</v>
      </c>
      <c r="I2509">
        <v>1</v>
      </c>
      <c r="J2509">
        <v>2021</v>
      </c>
      <c r="K2509">
        <v>1</v>
      </c>
      <c r="L2509" s="1" t="s">
        <v>50</v>
      </c>
    </row>
    <row r="2510" spans="1:12" x14ac:dyDescent="0.45">
      <c r="A2510" s="1" t="s">
        <v>47</v>
      </c>
      <c r="B2510">
        <v>2020</v>
      </c>
      <c r="C2510">
        <v>50</v>
      </c>
      <c r="D2510">
        <v>1441235.21</v>
      </c>
      <c r="E2510">
        <v>284552</v>
      </c>
      <c r="F2510">
        <v>3331432</v>
      </c>
      <c r="G2510" s="2">
        <v>44213</v>
      </c>
      <c r="H2510">
        <v>3</v>
      </c>
      <c r="I2510">
        <v>1</v>
      </c>
      <c r="J2510">
        <v>2021</v>
      </c>
      <c r="K2510">
        <v>1</v>
      </c>
      <c r="L2510" s="1" t="s">
        <v>46</v>
      </c>
    </row>
    <row r="2511" spans="1:12" x14ac:dyDescent="0.45">
      <c r="A2511" s="1" t="s">
        <v>41</v>
      </c>
      <c r="B2511">
        <v>2020</v>
      </c>
      <c r="C2511">
        <v>52</v>
      </c>
      <c r="D2511">
        <v>1287768.6200000001</v>
      </c>
      <c r="E2511">
        <v>344533</v>
      </c>
      <c r="F2511">
        <v>1989760</v>
      </c>
      <c r="G2511" s="2">
        <v>44227</v>
      </c>
      <c r="H2511">
        <v>5</v>
      </c>
      <c r="I2511">
        <v>1</v>
      </c>
      <c r="J2511">
        <v>2021</v>
      </c>
      <c r="K2511">
        <v>1</v>
      </c>
      <c r="L2511" s="1" t="s">
        <v>40</v>
      </c>
    </row>
    <row r="2512" spans="1:12" x14ac:dyDescent="0.45">
      <c r="A2512" s="1" t="s">
        <v>21</v>
      </c>
      <c r="B2512">
        <v>2018</v>
      </c>
      <c r="C2512">
        <v>16</v>
      </c>
      <c r="D2512">
        <v>18809895.600000001</v>
      </c>
      <c r="E2512">
        <v>2076895</v>
      </c>
      <c r="F2512">
        <v>0</v>
      </c>
      <c r="G2512" s="2">
        <v>43240</v>
      </c>
      <c r="H2512">
        <v>20</v>
      </c>
      <c r="I2512">
        <v>5</v>
      </c>
      <c r="J2512">
        <v>2018</v>
      </c>
      <c r="K2512">
        <v>0</v>
      </c>
      <c r="L2512" s="1" t="s">
        <v>20</v>
      </c>
    </row>
    <row r="2513" spans="1:12" x14ac:dyDescent="0.45">
      <c r="A2513" s="1" t="s">
        <v>31</v>
      </c>
      <c r="B2513">
        <v>2020</v>
      </c>
      <c r="C2513">
        <v>43</v>
      </c>
      <c r="D2513">
        <v>275532.26</v>
      </c>
      <c r="E2513">
        <v>64686</v>
      </c>
      <c r="F2513">
        <v>0</v>
      </c>
      <c r="G2513" s="2">
        <v>44164</v>
      </c>
      <c r="H2513">
        <v>48</v>
      </c>
      <c r="I2513">
        <v>11</v>
      </c>
      <c r="J2513">
        <v>2020</v>
      </c>
      <c r="K2513">
        <v>0</v>
      </c>
      <c r="L2513" s="1" t="s">
        <v>30</v>
      </c>
    </row>
    <row r="2514" spans="1:12" x14ac:dyDescent="0.45">
      <c r="A2514" s="1" t="s">
        <v>45</v>
      </c>
      <c r="B2514">
        <v>2019</v>
      </c>
      <c r="C2514">
        <v>6</v>
      </c>
      <c r="D2514">
        <v>6204.52</v>
      </c>
      <c r="E2514">
        <v>1429</v>
      </c>
      <c r="F2514">
        <v>0</v>
      </c>
      <c r="G2514" s="2">
        <v>43541</v>
      </c>
      <c r="H2514">
        <v>11</v>
      </c>
      <c r="I2514">
        <v>3</v>
      </c>
      <c r="J2514">
        <v>2019</v>
      </c>
      <c r="K2514">
        <v>0</v>
      </c>
      <c r="L2514" s="1" t="s">
        <v>44</v>
      </c>
    </row>
    <row r="2515" spans="1:12" x14ac:dyDescent="0.45">
      <c r="A2515" s="1" t="s">
        <v>15</v>
      </c>
      <c r="B2515">
        <v>2020</v>
      </c>
      <c r="C2515">
        <v>28</v>
      </c>
      <c r="D2515">
        <v>1195.68</v>
      </c>
      <c r="E2515">
        <v>304</v>
      </c>
      <c r="F2515">
        <v>0</v>
      </c>
      <c r="G2515" s="2">
        <v>44059</v>
      </c>
      <c r="H2515">
        <v>33</v>
      </c>
      <c r="I2515">
        <v>8</v>
      </c>
      <c r="J2515">
        <v>2020</v>
      </c>
      <c r="K2515">
        <v>0</v>
      </c>
      <c r="L2515" s="1" t="s">
        <v>14</v>
      </c>
    </row>
    <row r="2516" spans="1:12" x14ac:dyDescent="0.45">
      <c r="A2516" s="1" t="s">
        <v>13</v>
      </c>
      <c r="B2516">
        <v>2020</v>
      </c>
      <c r="C2516">
        <v>18</v>
      </c>
      <c r="D2516">
        <v>7817.74</v>
      </c>
      <c r="E2516">
        <v>109</v>
      </c>
      <c r="F2516">
        <v>0</v>
      </c>
      <c r="G2516" s="2">
        <v>43989</v>
      </c>
      <c r="H2516">
        <v>23</v>
      </c>
      <c r="I2516">
        <v>6</v>
      </c>
      <c r="J2516">
        <v>2020</v>
      </c>
      <c r="K2516">
        <v>0</v>
      </c>
      <c r="L2516" s="1" t="s">
        <v>12</v>
      </c>
    </row>
    <row r="2517" spans="1:12" x14ac:dyDescent="0.45">
      <c r="A2517" s="1" t="s">
        <v>13</v>
      </c>
      <c r="B2517">
        <v>2019</v>
      </c>
      <c r="C2517">
        <v>50</v>
      </c>
      <c r="D2517">
        <v>6280.3</v>
      </c>
      <c r="E2517">
        <v>97</v>
      </c>
      <c r="F2517">
        <v>0</v>
      </c>
      <c r="G2517" s="2">
        <v>43849</v>
      </c>
      <c r="H2517">
        <v>3</v>
      </c>
      <c r="I2517">
        <v>1</v>
      </c>
      <c r="J2517">
        <v>2020</v>
      </c>
      <c r="K2517">
        <v>1</v>
      </c>
      <c r="L2517" s="1" t="s">
        <v>12</v>
      </c>
    </row>
    <row r="2518" spans="1:12" x14ac:dyDescent="0.45">
      <c r="A2518" s="1" t="s">
        <v>9</v>
      </c>
      <c r="B2518">
        <v>2018</v>
      </c>
      <c r="C2518">
        <v>23</v>
      </c>
      <c r="D2518">
        <v>0</v>
      </c>
      <c r="E2518">
        <v>0</v>
      </c>
      <c r="F2518">
        <v>0</v>
      </c>
      <c r="G2518" s="2">
        <v>43289</v>
      </c>
      <c r="H2518">
        <v>27</v>
      </c>
      <c r="I2518">
        <v>7</v>
      </c>
      <c r="J2518">
        <v>2018</v>
      </c>
      <c r="K2518">
        <v>0</v>
      </c>
      <c r="L2518" s="1" t="s">
        <v>8</v>
      </c>
    </row>
    <row r="2519" spans="1:12" x14ac:dyDescent="0.45">
      <c r="A2519" s="1" t="s">
        <v>51</v>
      </c>
      <c r="B2519">
        <v>2018</v>
      </c>
      <c r="C2519">
        <v>46</v>
      </c>
      <c r="D2519">
        <v>30882.37</v>
      </c>
      <c r="E2519">
        <v>5203</v>
      </c>
      <c r="F2519">
        <v>0</v>
      </c>
      <c r="G2519" s="2">
        <v>43450</v>
      </c>
      <c r="H2519">
        <v>50</v>
      </c>
      <c r="I2519">
        <v>12</v>
      </c>
      <c r="J2519">
        <v>2018</v>
      </c>
      <c r="K2519">
        <v>0</v>
      </c>
      <c r="L2519" s="1" t="s">
        <v>50</v>
      </c>
    </row>
    <row r="2520" spans="1:12" x14ac:dyDescent="0.45">
      <c r="A2520" s="1" t="s">
        <v>51</v>
      </c>
      <c r="B2520">
        <v>2020</v>
      </c>
      <c r="C2520">
        <v>44</v>
      </c>
      <c r="D2520">
        <v>304374.05</v>
      </c>
      <c r="E2520">
        <v>62201</v>
      </c>
      <c r="F2520">
        <v>0</v>
      </c>
      <c r="G2520" s="2">
        <v>44171</v>
      </c>
      <c r="H2520">
        <v>49</v>
      </c>
      <c r="I2520">
        <v>12</v>
      </c>
      <c r="J2520">
        <v>2020</v>
      </c>
      <c r="K2520">
        <v>0</v>
      </c>
      <c r="L2520" s="1" t="s">
        <v>50</v>
      </c>
    </row>
    <row r="2521" spans="1:12" x14ac:dyDescent="0.45">
      <c r="A2521" s="1" t="s">
        <v>3</v>
      </c>
      <c r="B2521">
        <v>2018</v>
      </c>
      <c r="C2521">
        <v>49</v>
      </c>
      <c r="D2521">
        <v>165.36</v>
      </c>
      <c r="E2521">
        <v>2</v>
      </c>
      <c r="F2521">
        <v>0</v>
      </c>
      <c r="G2521" s="2">
        <v>43471</v>
      </c>
      <c r="H2521">
        <v>1</v>
      </c>
      <c r="I2521">
        <v>1</v>
      </c>
      <c r="J2521">
        <v>2019</v>
      </c>
      <c r="K2521">
        <v>1</v>
      </c>
      <c r="L2521" s="1" t="s">
        <v>2</v>
      </c>
    </row>
    <row r="2522" spans="1:12" x14ac:dyDescent="0.45">
      <c r="A2522" s="1" t="s">
        <v>73</v>
      </c>
      <c r="B2522">
        <v>2019</v>
      </c>
      <c r="C2522">
        <v>13</v>
      </c>
      <c r="D2522">
        <v>0</v>
      </c>
      <c r="E2522">
        <v>0</v>
      </c>
      <c r="F2522">
        <v>0</v>
      </c>
      <c r="G2522" s="2">
        <v>43590</v>
      </c>
      <c r="H2522">
        <v>18</v>
      </c>
      <c r="I2522">
        <v>4</v>
      </c>
      <c r="J2522">
        <v>2019</v>
      </c>
      <c r="K2522">
        <v>0</v>
      </c>
      <c r="L2522" s="1"/>
    </row>
    <row r="2523" spans="1:12" x14ac:dyDescent="0.45">
      <c r="A2523" s="1" t="s">
        <v>15</v>
      </c>
      <c r="B2523">
        <v>2019</v>
      </c>
      <c r="C2523">
        <v>18</v>
      </c>
      <c r="D2523">
        <v>0</v>
      </c>
      <c r="E2523">
        <v>0</v>
      </c>
      <c r="F2523">
        <v>0</v>
      </c>
      <c r="G2523" s="2">
        <v>43625</v>
      </c>
      <c r="H2523">
        <v>23</v>
      </c>
      <c r="I2523">
        <v>6</v>
      </c>
      <c r="J2523">
        <v>2019</v>
      </c>
      <c r="K2523">
        <v>0</v>
      </c>
      <c r="L2523" s="1" t="s">
        <v>14</v>
      </c>
    </row>
    <row r="2524" spans="1:12" x14ac:dyDescent="0.45">
      <c r="A2524" s="1" t="s">
        <v>35</v>
      </c>
      <c r="B2524">
        <v>2019</v>
      </c>
      <c r="C2524">
        <v>51</v>
      </c>
      <c r="D2524">
        <v>0</v>
      </c>
      <c r="E2524">
        <v>0</v>
      </c>
      <c r="F2524">
        <v>0</v>
      </c>
      <c r="G2524" s="2">
        <v>43856</v>
      </c>
      <c r="H2524">
        <v>4</v>
      </c>
      <c r="I2524">
        <v>1</v>
      </c>
      <c r="J2524">
        <v>2020</v>
      </c>
      <c r="K2524">
        <v>1</v>
      </c>
      <c r="L2524" s="1" t="s">
        <v>34</v>
      </c>
    </row>
    <row r="2525" spans="1:12" x14ac:dyDescent="0.45">
      <c r="A2525" s="1" t="s">
        <v>47</v>
      </c>
      <c r="B2525">
        <v>2019</v>
      </c>
      <c r="C2525">
        <v>24</v>
      </c>
      <c r="D2525">
        <v>2487675.4</v>
      </c>
      <c r="E2525">
        <v>576795</v>
      </c>
      <c r="F2525">
        <v>0</v>
      </c>
      <c r="G2525" s="2">
        <v>43667</v>
      </c>
      <c r="H2525">
        <v>29</v>
      </c>
      <c r="I2525">
        <v>7</v>
      </c>
      <c r="J2525">
        <v>2019</v>
      </c>
      <c r="K2525">
        <v>0</v>
      </c>
      <c r="L2525" s="1" t="s">
        <v>46</v>
      </c>
    </row>
    <row r="2526" spans="1:12" x14ac:dyDescent="0.45">
      <c r="A2526" s="1" t="s">
        <v>31</v>
      </c>
      <c r="B2526">
        <v>2020</v>
      </c>
      <c r="C2526">
        <v>9</v>
      </c>
      <c r="D2526">
        <v>212101.56</v>
      </c>
      <c r="E2526">
        <v>79683</v>
      </c>
      <c r="F2526">
        <v>0</v>
      </c>
      <c r="G2526" s="2">
        <v>43926</v>
      </c>
      <c r="H2526">
        <v>14</v>
      </c>
      <c r="I2526">
        <v>4</v>
      </c>
      <c r="J2526">
        <v>2020</v>
      </c>
      <c r="K2526">
        <v>0</v>
      </c>
      <c r="L2526" s="1" t="s">
        <v>30</v>
      </c>
    </row>
    <row r="2527" spans="1:12" x14ac:dyDescent="0.45">
      <c r="A2527" s="1" t="s">
        <v>21</v>
      </c>
      <c r="B2527">
        <v>2019</v>
      </c>
      <c r="C2527">
        <v>52</v>
      </c>
      <c r="D2527">
        <v>8614317.2799999993</v>
      </c>
      <c r="E2527">
        <v>1210103</v>
      </c>
      <c r="F2527">
        <v>0</v>
      </c>
      <c r="G2527" s="2">
        <v>43863</v>
      </c>
      <c r="H2527">
        <v>5</v>
      </c>
      <c r="I2527">
        <v>1</v>
      </c>
      <c r="J2527">
        <v>2020</v>
      </c>
      <c r="K2527">
        <v>1</v>
      </c>
      <c r="L2527" s="1" t="s">
        <v>20</v>
      </c>
    </row>
    <row r="2528" spans="1:12" x14ac:dyDescent="0.45">
      <c r="A2528" s="1" t="s">
        <v>49</v>
      </c>
      <c r="B2528">
        <v>2020</v>
      </c>
      <c r="C2528">
        <v>44</v>
      </c>
      <c r="D2528">
        <v>2666049.5699999998</v>
      </c>
      <c r="E2528">
        <v>808561</v>
      </c>
      <c r="F2528">
        <v>0</v>
      </c>
      <c r="G2528" s="2">
        <v>44171</v>
      </c>
      <c r="H2528">
        <v>49</v>
      </c>
      <c r="I2528">
        <v>12</v>
      </c>
      <c r="J2528">
        <v>2020</v>
      </c>
      <c r="K2528">
        <v>0</v>
      </c>
      <c r="L2528" s="1" t="s">
        <v>48</v>
      </c>
    </row>
    <row r="2529" spans="1:12" x14ac:dyDescent="0.45">
      <c r="A2529" s="1" t="s">
        <v>37</v>
      </c>
      <c r="B2529">
        <v>2019</v>
      </c>
      <c r="C2529">
        <v>47</v>
      </c>
      <c r="D2529">
        <v>13706.98</v>
      </c>
      <c r="E2529">
        <v>2109</v>
      </c>
      <c r="F2529">
        <v>0</v>
      </c>
      <c r="G2529" s="2">
        <v>43828</v>
      </c>
      <c r="H2529">
        <v>52</v>
      </c>
      <c r="I2529">
        <v>12</v>
      </c>
      <c r="J2529">
        <v>2019</v>
      </c>
      <c r="K2529">
        <v>0</v>
      </c>
      <c r="L2529" s="1" t="s">
        <v>36</v>
      </c>
    </row>
    <row r="2530" spans="1:12" x14ac:dyDescent="0.45">
      <c r="A2530" s="1" t="s">
        <v>15</v>
      </c>
      <c r="B2530">
        <v>2020</v>
      </c>
      <c r="C2530">
        <v>45</v>
      </c>
      <c r="D2530">
        <v>22744.14</v>
      </c>
      <c r="E2530">
        <v>4664</v>
      </c>
      <c r="F2530">
        <v>0</v>
      </c>
      <c r="G2530" s="2">
        <v>44178</v>
      </c>
      <c r="H2530">
        <v>50</v>
      </c>
      <c r="I2530">
        <v>12</v>
      </c>
      <c r="J2530">
        <v>2020</v>
      </c>
      <c r="K2530">
        <v>0</v>
      </c>
      <c r="L2530" s="1" t="s">
        <v>14</v>
      </c>
    </row>
    <row r="2531" spans="1:12" x14ac:dyDescent="0.45">
      <c r="A2531" s="1" t="s">
        <v>13</v>
      </c>
      <c r="B2531">
        <v>2019</v>
      </c>
      <c r="C2531">
        <v>7</v>
      </c>
      <c r="D2531">
        <v>6036.6</v>
      </c>
      <c r="E2531">
        <v>85</v>
      </c>
      <c r="F2531">
        <v>0</v>
      </c>
      <c r="G2531" s="2">
        <v>43548</v>
      </c>
      <c r="H2531">
        <v>12</v>
      </c>
      <c r="I2531">
        <v>3</v>
      </c>
      <c r="J2531">
        <v>2019</v>
      </c>
      <c r="K2531">
        <v>0</v>
      </c>
      <c r="L2531" s="1" t="s">
        <v>12</v>
      </c>
    </row>
    <row r="2532" spans="1:12" x14ac:dyDescent="0.45">
      <c r="A2532" s="1" t="s">
        <v>51</v>
      </c>
      <c r="B2532">
        <v>2019</v>
      </c>
      <c r="C2532">
        <v>28</v>
      </c>
      <c r="D2532">
        <v>231842.31</v>
      </c>
      <c r="E2532">
        <v>48381</v>
      </c>
      <c r="F2532">
        <v>0</v>
      </c>
      <c r="G2532" s="2">
        <v>43695</v>
      </c>
      <c r="H2532">
        <v>33</v>
      </c>
      <c r="I2532">
        <v>8</v>
      </c>
      <c r="J2532">
        <v>2019</v>
      </c>
      <c r="K2532">
        <v>0</v>
      </c>
      <c r="L2532" s="1" t="s">
        <v>50</v>
      </c>
    </row>
    <row r="2533" spans="1:12" x14ac:dyDescent="0.45">
      <c r="A2533" s="1" t="s">
        <v>3</v>
      </c>
      <c r="B2533">
        <v>2019</v>
      </c>
      <c r="C2533">
        <v>4</v>
      </c>
      <c r="D2533">
        <v>165.36</v>
      </c>
      <c r="E2533">
        <v>2</v>
      </c>
      <c r="F2533">
        <v>0</v>
      </c>
      <c r="G2533" s="2">
        <v>43527</v>
      </c>
      <c r="H2533">
        <v>9</v>
      </c>
      <c r="I2533">
        <v>2</v>
      </c>
      <c r="J2533">
        <v>2019</v>
      </c>
      <c r="K2533">
        <v>0</v>
      </c>
      <c r="L2533" s="1" t="s">
        <v>2</v>
      </c>
    </row>
    <row r="2534" spans="1:12" x14ac:dyDescent="0.45">
      <c r="A2534" s="1" t="s">
        <v>39</v>
      </c>
      <c r="B2534">
        <v>2018</v>
      </c>
      <c r="C2534">
        <v>51</v>
      </c>
      <c r="D2534">
        <v>9781.81</v>
      </c>
      <c r="E2534">
        <v>11</v>
      </c>
      <c r="F2534">
        <v>0</v>
      </c>
      <c r="G2534" s="2">
        <v>43485</v>
      </c>
      <c r="H2534">
        <v>3</v>
      </c>
      <c r="I2534">
        <v>1</v>
      </c>
      <c r="J2534">
        <v>2019</v>
      </c>
      <c r="K2534">
        <v>1</v>
      </c>
      <c r="L2534" s="1" t="s">
        <v>38</v>
      </c>
    </row>
    <row r="2535" spans="1:12" x14ac:dyDescent="0.45">
      <c r="A2535" s="1" t="s">
        <v>3</v>
      </c>
      <c r="B2535">
        <v>2018</v>
      </c>
      <c r="C2535">
        <v>17</v>
      </c>
      <c r="D2535">
        <v>884.88</v>
      </c>
      <c r="E2535">
        <v>12</v>
      </c>
      <c r="F2535">
        <v>0</v>
      </c>
      <c r="G2535" s="2">
        <v>43247</v>
      </c>
      <c r="H2535">
        <v>21</v>
      </c>
      <c r="I2535">
        <v>5</v>
      </c>
      <c r="J2535">
        <v>2018</v>
      </c>
      <c r="K2535">
        <v>0</v>
      </c>
      <c r="L2535" s="1" t="s">
        <v>2</v>
      </c>
    </row>
    <row r="2536" spans="1:12" x14ac:dyDescent="0.45">
      <c r="A2536" s="1" t="s">
        <v>39</v>
      </c>
      <c r="B2536">
        <v>2020</v>
      </c>
      <c r="C2536">
        <v>37</v>
      </c>
      <c r="D2536">
        <v>0</v>
      </c>
      <c r="E2536">
        <v>0</v>
      </c>
      <c r="F2536">
        <v>0</v>
      </c>
      <c r="G2536" s="2">
        <v>44122</v>
      </c>
      <c r="H2536">
        <v>42</v>
      </c>
      <c r="I2536">
        <v>10</v>
      </c>
      <c r="J2536">
        <v>2020</v>
      </c>
      <c r="K2536">
        <v>0</v>
      </c>
      <c r="L2536" s="1" t="s">
        <v>38</v>
      </c>
    </row>
    <row r="2537" spans="1:12" x14ac:dyDescent="0.45">
      <c r="A2537" s="1" t="s">
        <v>35</v>
      </c>
      <c r="B2537">
        <v>2019</v>
      </c>
      <c r="C2537">
        <v>3</v>
      </c>
      <c r="D2537">
        <v>-450</v>
      </c>
      <c r="E2537">
        <v>-31</v>
      </c>
      <c r="F2537">
        <v>0</v>
      </c>
      <c r="G2537" s="2">
        <v>43520</v>
      </c>
      <c r="H2537">
        <v>8</v>
      </c>
      <c r="I2537">
        <v>2</v>
      </c>
      <c r="J2537">
        <v>2019</v>
      </c>
      <c r="K2537">
        <v>0</v>
      </c>
      <c r="L2537" s="1" t="s">
        <v>34</v>
      </c>
    </row>
    <row r="2538" spans="1:12" x14ac:dyDescent="0.45">
      <c r="A2538" s="1" t="s">
        <v>47</v>
      </c>
      <c r="B2538">
        <v>2019</v>
      </c>
      <c r="C2538">
        <v>23</v>
      </c>
      <c r="D2538">
        <v>2778567.37</v>
      </c>
      <c r="E2538">
        <v>656056</v>
      </c>
      <c r="F2538">
        <v>0</v>
      </c>
      <c r="G2538" s="2">
        <v>43660</v>
      </c>
      <c r="H2538">
        <v>28</v>
      </c>
      <c r="I2538">
        <v>7</v>
      </c>
      <c r="J2538">
        <v>2019</v>
      </c>
      <c r="K2538">
        <v>0</v>
      </c>
      <c r="L2538" s="1" t="s">
        <v>46</v>
      </c>
    </row>
    <row r="2539" spans="1:12" x14ac:dyDescent="0.45">
      <c r="A2539" s="1" t="s">
        <v>47</v>
      </c>
      <c r="B2539">
        <v>2020</v>
      </c>
      <c r="C2539">
        <v>14</v>
      </c>
      <c r="D2539">
        <v>4349532</v>
      </c>
      <c r="E2539">
        <v>958466</v>
      </c>
      <c r="F2539">
        <v>0</v>
      </c>
      <c r="G2539" s="2">
        <v>43961</v>
      </c>
      <c r="H2539">
        <v>19</v>
      </c>
      <c r="I2539">
        <v>5</v>
      </c>
      <c r="J2539">
        <v>2020</v>
      </c>
      <c r="K2539">
        <v>0</v>
      </c>
      <c r="L2539" s="1" t="s">
        <v>46</v>
      </c>
    </row>
    <row r="2540" spans="1:12" x14ac:dyDescent="0.45">
      <c r="A2540" s="1" t="s">
        <v>9</v>
      </c>
      <c r="B2540">
        <v>2018</v>
      </c>
      <c r="C2540">
        <v>46</v>
      </c>
      <c r="D2540">
        <v>0</v>
      </c>
      <c r="E2540">
        <v>0</v>
      </c>
      <c r="F2540">
        <v>0</v>
      </c>
      <c r="G2540" s="2">
        <v>43450</v>
      </c>
      <c r="H2540">
        <v>50</v>
      </c>
      <c r="I2540">
        <v>12</v>
      </c>
      <c r="J2540">
        <v>2018</v>
      </c>
      <c r="K2540">
        <v>0</v>
      </c>
      <c r="L2540" s="1" t="s">
        <v>8</v>
      </c>
    </row>
    <row r="2541" spans="1:12" x14ac:dyDescent="0.45">
      <c r="A2541" s="1" t="s">
        <v>37</v>
      </c>
      <c r="B2541">
        <v>2019</v>
      </c>
      <c r="C2541">
        <v>38</v>
      </c>
      <c r="D2541">
        <v>26118.12</v>
      </c>
      <c r="E2541">
        <v>4480</v>
      </c>
      <c r="F2541">
        <v>0</v>
      </c>
      <c r="G2541" s="2">
        <v>43765</v>
      </c>
      <c r="H2541">
        <v>43</v>
      </c>
      <c r="I2541">
        <v>10</v>
      </c>
      <c r="J2541">
        <v>2019</v>
      </c>
      <c r="K2541">
        <v>0</v>
      </c>
      <c r="L2541" s="1" t="s">
        <v>36</v>
      </c>
    </row>
    <row r="2542" spans="1:12" x14ac:dyDescent="0.45">
      <c r="A2542" s="1" t="s">
        <v>19</v>
      </c>
      <c r="B2542">
        <v>2020</v>
      </c>
      <c r="C2542">
        <v>45</v>
      </c>
      <c r="D2542">
        <v>7570.81</v>
      </c>
      <c r="E2542">
        <v>271</v>
      </c>
      <c r="F2542">
        <v>0</v>
      </c>
      <c r="G2542" s="2">
        <v>44178</v>
      </c>
      <c r="H2542">
        <v>50</v>
      </c>
      <c r="I2542">
        <v>12</v>
      </c>
      <c r="J2542">
        <v>2020</v>
      </c>
      <c r="K2542">
        <v>0</v>
      </c>
      <c r="L2542" s="1" t="s">
        <v>18</v>
      </c>
    </row>
    <row r="2543" spans="1:12" x14ac:dyDescent="0.45">
      <c r="A2543" s="1" t="s">
        <v>19</v>
      </c>
      <c r="B2543">
        <v>2018</v>
      </c>
      <c r="C2543">
        <v>46</v>
      </c>
      <c r="D2543">
        <v>26229.51</v>
      </c>
      <c r="E2543">
        <v>1883</v>
      </c>
      <c r="F2543">
        <v>0</v>
      </c>
      <c r="G2543" s="2">
        <v>43450</v>
      </c>
      <c r="H2543">
        <v>50</v>
      </c>
      <c r="I2543">
        <v>12</v>
      </c>
      <c r="J2543">
        <v>2018</v>
      </c>
      <c r="K2543">
        <v>0</v>
      </c>
      <c r="L2543" s="1" t="s">
        <v>18</v>
      </c>
    </row>
    <row r="2544" spans="1:12" x14ac:dyDescent="0.45">
      <c r="A2544" s="1" t="s">
        <v>53</v>
      </c>
      <c r="B2544">
        <v>2019</v>
      </c>
      <c r="C2544">
        <v>27</v>
      </c>
      <c r="D2544">
        <v>172.37</v>
      </c>
      <c r="E2544">
        <v>6</v>
      </c>
      <c r="F2544">
        <v>0</v>
      </c>
      <c r="G2544" s="2">
        <v>43688</v>
      </c>
      <c r="H2544">
        <v>32</v>
      </c>
      <c r="I2544">
        <v>8</v>
      </c>
      <c r="J2544">
        <v>2019</v>
      </c>
      <c r="K2544">
        <v>0</v>
      </c>
      <c r="L2544" s="1" t="s">
        <v>52</v>
      </c>
    </row>
    <row r="2545" spans="1:12" x14ac:dyDescent="0.45">
      <c r="A2545" s="1" t="s">
        <v>15</v>
      </c>
      <c r="B2545">
        <v>2020</v>
      </c>
      <c r="C2545">
        <v>26</v>
      </c>
      <c r="D2545">
        <v>2406.08</v>
      </c>
      <c r="E2545">
        <v>504</v>
      </c>
      <c r="F2545">
        <v>0</v>
      </c>
      <c r="G2545" s="2">
        <v>44045</v>
      </c>
      <c r="H2545">
        <v>31</v>
      </c>
      <c r="I2545">
        <v>7</v>
      </c>
      <c r="J2545">
        <v>2020</v>
      </c>
      <c r="K2545">
        <v>0</v>
      </c>
      <c r="L2545" s="1" t="s">
        <v>14</v>
      </c>
    </row>
    <row r="2546" spans="1:12" x14ac:dyDescent="0.45">
      <c r="A2546" s="1" t="s">
        <v>7</v>
      </c>
      <c r="B2546">
        <v>2018</v>
      </c>
      <c r="C2546">
        <v>28</v>
      </c>
      <c r="D2546">
        <v>45725.65</v>
      </c>
      <c r="E2546">
        <v>4701</v>
      </c>
      <c r="F2546">
        <v>0</v>
      </c>
      <c r="G2546" s="2">
        <v>43324</v>
      </c>
      <c r="H2546">
        <v>32</v>
      </c>
      <c r="I2546">
        <v>8</v>
      </c>
      <c r="J2546">
        <v>2018</v>
      </c>
      <c r="K2546">
        <v>0</v>
      </c>
      <c r="L2546" s="1" t="s">
        <v>6</v>
      </c>
    </row>
    <row r="2547" spans="1:12" x14ac:dyDescent="0.45">
      <c r="A2547" s="1" t="s">
        <v>9</v>
      </c>
      <c r="B2547">
        <v>2019</v>
      </c>
      <c r="C2547">
        <v>15</v>
      </c>
      <c r="D2547">
        <v>0</v>
      </c>
      <c r="E2547">
        <v>0</v>
      </c>
      <c r="F2547">
        <v>0</v>
      </c>
      <c r="G2547" s="2">
        <v>43604</v>
      </c>
      <c r="H2547">
        <v>20</v>
      </c>
      <c r="I2547">
        <v>5</v>
      </c>
      <c r="J2547">
        <v>2019</v>
      </c>
      <c r="K2547">
        <v>0</v>
      </c>
      <c r="L2547" s="1" t="s">
        <v>8</v>
      </c>
    </row>
    <row r="2548" spans="1:12" x14ac:dyDescent="0.45">
      <c r="A2548" s="1" t="s">
        <v>51</v>
      </c>
      <c r="B2548">
        <v>2018</v>
      </c>
      <c r="C2548">
        <v>30</v>
      </c>
      <c r="D2548">
        <v>28496.86</v>
      </c>
      <c r="E2548">
        <v>4253</v>
      </c>
      <c r="F2548">
        <v>0</v>
      </c>
      <c r="G2548" s="2">
        <v>43338</v>
      </c>
      <c r="H2548">
        <v>34</v>
      </c>
      <c r="I2548">
        <v>8</v>
      </c>
      <c r="J2548">
        <v>2018</v>
      </c>
      <c r="K2548">
        <v>0</v>
      </c>
      <c r="L2548" s="1" t="s">
        <v>50</v>
      </c>
    </row>
    <row r="2549" spans="1:12" x14ac:dyDescent="0.45">
      <c r="A2549" s="1" t="s">
        <v>23</v>
      </c>
      <c r="B2549">
        <v>2020</v>
      </c>
      <c r="C2549">
        <v>18</v>
      </c>
      <c r="D2549">
        <v>273489.5</v>
      </c>
      <c r="E2549">
        <v>26161</v>
      </c>
      <c r="F2549">
        <v>0</v>
      </c>
      <c r="G2549" s="2">
        <v>43989</v>
      </c>
      <c r="H2549">
        <v>23</v>
      </c>
      <c r="I2549">
        <v>6</v>
      </c>
      <c r="J2549">
        <v>2020</v>
      </c>
      <c r="K2549">
        <v>0</v>
      </c>
      <c r="L2549" s="1" t="s">
        <v>22</v>
      </c>
    </row>
    <row r="2550" spans="1:12" x14ac:dyDescent="0.45">
      <c r="A2550" s="1" t="s">
        <v>3</v>
      </c>
      <c r="B2550">
        <v>2019</v>
      </c>
      <c r="C2550">
        <v>13</v>
      </c>
      <c r="D2550">
        <v>-82.68</v>
      </c>
      <c r="E2550">
        <v>-1</v>
      </c>
      <c r="F2550">
        <v>0</v>
      </c>
      <c r="G2550" s="2">
        <v>43590</v>
      </c>
      <c r="H2550">
        <v>18</v>
      </c>
      <c r="I2550">
        <v>4</v>
      </c>
      <c r="J2550">
        <v>2019</v>
      </c>
      <c r="K2550">
        <v>0</v>
      </c>
      <c r="L2550" s="1" t="s">
        <v>2</v>
      </c>
    </row>
    <row r="2551" spans="1:12" x14ac:dyDescent="0.45">
      <c r="A2551" s="1" t="s">
        <v>73</v>
      </c>
      <c r="B2551">
        <v>2018</v>
      </c>
      <c r="C2551">
        <v>4</v>
      </c>
      <c r="D2551">
        <v>0</v>
      </c>
      <c r="E2551">
        <v>0</v>
      </c>
      <c r="F2551">
        <v>0</v>
      </c>
      <c r="G2551" s="2">
        <v>43156</v>
      </c>
      <c r="H2551">
        <v>8</v>
      </c>
      <c r="I2551">
        <v>2</v>
      </c>
      <c r="J2551">
        <v>2018</v>
      </c>
      <c r="K2551">
        <v>0</v>
      </c>
      <c r="L2551" s="1"/>
    </row>
    <row r="2552" spans="1:12" x14ac:dyDescent="0.45">
      <c r="A2552" s="1" t="s">
        <v>17</v>
      </c>
      <c r="B2552">
        <v>2019</v>
      </c>
      <c r="C2552">
        <v>34</v>
      </c>
      <c r="D2552">
        <v>0</v>
      </c>
      <c r="E2552">
        <v>0</v>
      </c>
      <c r="F2552">
        <v>0</v>
      </c>
      <c r="G2552" s="2">
        <v>43737</v>
      </c>
      <c r="H2552">
        <v>39</v>
      </c>
      <c r="I2552">
        <v>9</v>
      </c>
      <c r="J2552">
        <v>2019</v>
      </c>
      <c r="K2552">
        <v>0</v>
      </c>
      <c r="L2552" s="1" t="s">
        <v>16</v>
      </c>
    </row>
    <row r="2553" spans="1:12" x14ac:dyDescent="0.45">
      <c r="A2553" s="1" t="s">
        <v>25</v>
      </c>
      <c r="B2553">
        <v>2020</v>
      </c>
      <c r="C2553">
        <v>4</v>
      </c>
      <c r="D2553">
        <v>732.45</v>
      </c>
      <c r="E2553">
        <v>20</v>
      </c>
      <c r="F2553">
        <v>0</v>
      </c>
      <c r="G2553" s="2">
        <v>43891</v>
      </c>
      <c r="H2553">
        <v>9</v>
      </c>
      <c r="I2553">
        <v>2</v>
      </c>
      <c r="J2553">
        <v>2020</v>
      </c>
      <c r="K2553">
        <v>0</v>
      </c>
      <c r="L2553" s="1" t="s">
        <v>24</v>
      </c>
    </row>
    <row r="2554" spans="1:12" x14ac:dyDescent="0.45">
      <c r="A2554" s="1" t="s">
        <v>35</v>
      </c>
      <c r="B2554">
        <v>2020</v>
      </c>
      <c r="C2554">
        <v>51</v>
      </c>
      <c r="D2554">
        <v>0</v>
      </c>
      <c r="E2554">
        <v>0</v>
      </c>
      <c r="F2554">
        <v>2</v>
      </c>
      <c r="G2554" s="2">
        <v>44220</v>
      </c>
      <c r="H2554">
        <v>4</v>
      </c>
      <c r="I2554">
        <v>1</v>
      </c>
      <c r="J2554">
        <v>2021</v>
      </c>
      <c r="K2554">
        <v>1</v>
      </c>
      <c r="L2554" s="1" t="s">
        <v>34</v>
      </c>
    </row>
    <row r="2555" spans="1:12" x14ac:dyDescent="0.45">
      <c r="A2555" s="1" t="s">
        <v>21</v>
      </c>
      <c r="B2555">
        <v>2019</v>
      </c>
      <c r="C2555">
        <v>31</v>
      </c>
      <c r="D2555">
        <v>13421700.279999999</v>
      </c>
      <c r="E2555">
        <v>1754429</v>
      </c>
      <c r="F2555">
        <v>0</v>
      </c>
      <c r="G2555" s="2">
        <v>43716</v>
      </c>
      <c r="H2555">
        <v>36</v>
      </c>
      <c r="I2555">
        <v>9</v>
      </c>
      <c r="J2555">
        <v>2019</v>
      </c>
      <c r="K2555">
        <v>0</v>
      </c>
      <c r="L2555" s="1" t="s">
        <v>20</v>
      </c>
    </row>
    <row r="2556" spans="1:12" x14ac:dyDescent="0.45">
      <c r="A2556" s="1" t="s">
        <v>45</v>
      </c>
      <c r="B2556">
        <v>2018</v>
      </c>
      <c r="C2556">
        <v>47</v>
      </c>
      <c r="D2556">
        <v>15607.73</v>
      </c>
      <c r="E2556">
        <v>6293</v>
      </c>
      <c r="F2556">
        <v>0</v>
      </c>
      <c r="G2556" s="2">
        <v>43457</v>
      </c>
      <c r="H2556">
        <v>51</v>
      </c>
      <c r="I2556">
        <v>12</v>
      </c>
      <c r="J2556">
        <v>2018</v>
      </c>
      <c r="K2556">
        <v>0</v>
      </c>
      <c r="L2556" s="1" t="s">
        <v>44</v>
      </c>
    </row>
    <row r="2557" spans="1:12" x14ac:dyDescent="0.45">
      <c r="A2557" s="1" t="s">
        <v>37</v>
      </c>
      <c r="B2557">
        <v>2019</v>
      </c>
      <c r="C2557">
        <v>2</v>
      </c>
      <c r="D2557">
        <v>9692.91</v>
      </c>
      <c r="E2557">
        <v>3083</v>
      </c>
      <c r="F2557">
        <v>0</v>
      </c>
      <c r="G2557" s="2">
        <v>43513</v>
      </c>
      <c r="H2557">
        <v>7</v>
      </c>
      <c r="I2557">
        <v>2</v>
      </c>
      <c r="J2557">
        <v>2019</v>
      </c>
      <c r="K2557">
        <v>1</v>
      </c>
      <c r="L2557" s="1" t="s">
        <v>36</v>
      </c>
    </row>
    <row r="2558" spans="1:12" x14ac:dyDescent="0.45">
      <c r="A2558" s="1" t="s">
        <v>7</v>
      </c>
      <c r="B2558">
        <v>2020</v>
      </c>
      <c r="C2558">
        <v>13</v>
      </c>
      <c r="D2558">
        <v>23175.62</v>
      </c>
      <c r="E2558">
        <v>1696</v>
      </c>
      <c r="F2558">
        <v>0</v>
      </c>
      <c r="G2558" s="2">
        <v>43954</v>
      </c>
      <c r="H2558">
        <v>18</v>
      </c>
      <c r="I2558">
        <v>4</v>
      </c>
      <c r="J2558">
        <v>2020</v>
      </c>
      <c r="K2558">
        <v>0</v>
      </c>
      <c r="L2558" s="1" t="s">
        <v>6</v>
      </c>
    </row>
    <row r="2559" spans="1:12" x14ac:dyDescent="0.45">
      <c r="A2559" s="1" t="s">
        <v>51</v>
      </c>
      <c r="B2559">
        <v>2020</v>
      </c>
      <c r="C2559">
        <v>23</v>
      </c>
      <c r="D2559">
        <v>322017.53000000003</v>
      </c>
      <c r="E2559">
        <v>63294</v>
      </c>
      <c r="F2559">
        <v>0</v>
      </c>
      <c r="G2559" s="2">
        <v>44024</v>
      </c>
      <c r="H2559">
        <v>28</v>
      </c>
      <c r="I2559">
        <v>7</v>
      </c>
      <c r="J2559">
        <v>2020</v>
      </c>
      <c r="K2559">
        <v>0</v>
      </c>
      <c r="L2559" s="1" t="s">
        <v>50</v>
      </c>
    </row>
    <row r="2560" spans="1:12" x14ac:dyDescent="0.45">
      <c r="A2560" s="1" t="s">
        <v>51</v>
      </c>
      <c r="B2560">
        <v>2019</v>
      </c>
      <c r="C2560">
        <v>38</v>
      </c>
      <c r="D2560">
        <v>290233.48</v>
      </c>
      <c r="E2560">
        <v>56727</v>
      </c>
      <c r="F2560">
        <v>0</v>
      </c>
      <c r="G2560" s="2">
        <v>43765</v>
      </c>
      <c r="H2560">
        <v>43</v>
      </c>
      <c r="I2560">
        <v>10</v>
      </c>
      <c r="J2560">
        <v>2019</v>
      </c>
      <c r="K2560">
        <v>0</v>
      </c>
      <c r="L2560" s="1" t="s">
        <v>50</v>
      </c>
    </row>
    <row r="2561" spans="1:12" x14ac:dyDescent="0.45">
      <c r="A2561" s="1" t="s">
        <v>23</v>
      </c>
      <c r="B2561">
        <v>2018</v>
      </c>
      <c r="C2561">
        <v>31</v>
      </c>
      <c r="D2561">
        <v>38832.449999999997</v>
      </c>
      <c r="E2561">
        <v>2064</v>
      </c>
      <c r="F2561">
        <v>0</v>
      </c>
      <c r="G2561" s="2">
        <v>43345</v>
      </c>
      <c r="H2561">
        <v>35</v>
      </c>
      <c r="I2561">
        <v>8</v>
      </c>
      <c r="J2561">
        <v>2018</v>
      </c>
      <c r="K2561">
        <v>0</v>
      </c>
      <c r="L2561" s="1" t="s">
        <v>22</v>
      </c>
    </row>
    <row r="2562" spans="1:12" x14ac:dyDescent="0.45">
      <c r="A2562" s="1" t="s">
        <v>25</v>
      </c>
      <c r="B2562">
        <v>2019</v>
      </c>
      <c r="C2562">
        <v>51</v>
      </c>
      <c r="D2562">
        <v>861</v>
      </c>
      <c r="E2562">
        <v>26</v>
      </c>
      <c r="F2562">
        <v>0</v>
      </c>
      <c r="G2562" s="2">
        <v>43856</v>
      </c>
      <c r="H2562">
        <v>4</v>
      </c>
      <c r="I2562">
        <v>1</v>
      </c>
      <c r="J2562">
        <v>2020</v>
      </c>
      <c r="K2562">
        <v>1</v>
      </c>
      <c r="L2562" s="1" t="s">
        <v>24</v>
      </c>
    </row>
    <row r="2563" spans="1:12" x14ac:dyDescent="0.45">
      <c r="A2563" s="1" t="s">
        <v>21</v>
      </c>
      <c r="B2563">
        <v>2019</v>
      </c>
      <c r="C2563">
        <v>45</v>
      </c>
      <c r="D2563">
        <v>7548054.8600000003</v>
      </c>
      <c r="E2563">
        <v>1066619</v>
      </c>
      <c r="F2563">
        <v>0</v>
      </c>
      <c r="G2563" s="2">
        <v>43814</v>
      </c>
      <c r="H2563">
        <v>50</v>
      </c>
      <c r="I2563">
        <v>12</v>
      </c>
      <c r="J2563">
        <v>2019</v>
      </c>
      <c r="K2563">
        <v>0</v>
      </c>
      <c r="L2563" s="1" t="s">
        <v>20</v>
      </c>
    </row>
    <row r="2564" spans="1:12" x14ac:dyDescent="0.45">
      <c r="A2564" s="1" t="s">
        <v>47</v>
      </c>
      <c r="B2564">
        <v>2020</v>
      </c>
      <c r="C2564">
        <v>31</v>
      </c>
      <c r="D2564">
        <v>2804015.89</v>
      </c>
      <c r="E2564">
        <v>605345</v>
      </c>
      <c r="F2564">
        <v>0</v>
      </c>
      <c r="G2564" s="2">
        <v>44080</v>
      </c>
      <c r="H2564">
        <v>36</v>
      </c>
      <c r="I2564">
        <v>9</v>
      </c>
      <c r="J2564">
        <v>2020</v>
      </c>
      <c r="K2564">
        <v>0</v>
      </c>
      <c r="L2564" s="1" t="s">
        <v>46</v>
      </c>
    </row>
    <row r="2565" spans="1:12" x14ac:dyDescent="0.45">
      <c r="A2565" s="1" t="s">
        <v>41</v>
      </c>
      <c r="B2565">
        <v>2019</v>
      </c>
      <c r="C2565">
        <v>51</v>
      </c>
      <c r="D2565">
        <v>848916.22</v>
      </c>
      <c r="E2565">
        <v>279977</v>
      </c>
      <c r="F2565">
        <v>0</v>
      </c>
      <c r="G2565" s="2">
        <v>43856</v>
      </c>
      <c r="H2565">
        <v>4</v>
      </c>
      <c r="I2565">
        <v>1</v>
      </c>
      <c r="J2565">
        <v>2020</v>
      </c>
      <c r="K2565">
        <v>1</v>
      </c>
      <c r="L2565" s="1" t="s">
        <v>40</v>
      </c>
    </row>
    <row r="2566" spans="1:12" x14ac:dyDescent="0.45">
      <c r="A2566" s="1" t="s">
        <v>37</v>
      </c>
      <c r="B2566">
        <v>2018</v>
      </c>
      <c r="C2566">
        <v>21</v>
      </c>
      <c r="D2566">
        <v>14467.76</v>
      </c>
      <c r="E2566">
        <v>5639</v>
      </c>
      <c r="F2566">
        <v>0</v>
      </c>
      <c r="G2566" s="2">
        <v>43275</v>
      </c>
      <c r="H2566">
        <v>25</v>
      </c>
      <c r="I2566">
        <v>6</v>
      </c>
      <c r="J2566">
        <v>2018</v>
      </c>
      <c r="K2566">
        <v>0</v>
      </c>
      <c r="L2566" s="1" t="s">
        <v>36</v>
      </c>
    </row>
    <row r="2567" spans="1:12" x14ac:dyDescent="0.45">
      <c r="A2567" s="1" t="s">
        <v>53</v>
      </c>
      <c r="B2567">
        <v>2020</v>
      </c>
      <c r="C2567">
        <v>32</v>
      </c>
      <c r="D2567">
        <v>362.51</v>
      </c>
      <c r="E2567">
        <v>5</v>
      </c>
      <c r="F2567">
        <v>0</v>
      </c>
      <c r="G2567" s="2">
        <v>44087</v>
      </c>
      <c r="H2567">
        <v>37</v>
      </c>
      <c r="I2567">
        <v>9</v>
      </c>
      <c r="J2567">
        <v>2020</v>
      </c>
      <c r="K2567">
        <v>0</v>
      </c>
      <c r="L2567" s="1" t="s">
        <v>52</v>
      </c>
    </row>
    <row r="2568" spans="1:12" x14ac:dyDescent="0.45">
      <c r="A2568" s="1" t="s">
        <v>5</v>
      </c>
      <c r="B2568">
        <v>2019</v>
      </c>
      <c r="C2568">
        <v>4</v>
      </c>
      <c r="D2568">
        <v>2455.4899999999998</v>
      </c>
      <c r="E2568">
        <v>98</v>
      </c>
      <c r="F2568">
        <v>0</v>
      </c>
      <c r="G2568" s="2">
        <v>43527</v>
      </c>
      <c r="H2568">
        <v>9</v>
      </c>
      <c r="I2568">
        <v>2</v>
      </c>
      <c r="J2568">
        <v>2019</v>
      </c>
      <c r="K2568">
        <v>0</v>
      </c>
      <c r="L2568" s="1" t="s">
        <v>4</v>
      </c>
    </row>
    <row r="2569" spans="1:12" x14ac:dyDescent="0.45">
      <c r="A2569" s="1" t="s">
        <v>7</v>
      </c>
      <c r="B2569">
        <v>2018</v>
      </c>
      <c r="C2569">
        <v>13</v>
      </c>
      <c r="D2569">
        <v>54239.66</v>
      </c>
      <c r="E2569">
        <v>5108</v>
      </c>
      <c r="F2569">
        <v>0</v>
      </c>
      <c r="G2569" s="2">
        <v>43219</v>
      </c>
      <c r="H2569">
        <v>17</v>
      </c>
      <c r="I2569">
        <v>4</v>
      </c>
      <c r="J2569">
        <v>2018</v>
      </c>
      <c r="K2569">
        <v>0</v>
      </c>
      <c r="L2569" s="1" t="s">
        <v>6</v>
      </c>
    </row>
    <row r="2570" spans="1:12" x14ac:dyDescent="0.45">
      <c r="A2570" s="1" t="s">
        <v>13</v>
      </c>
      <c r="B2570">
        <v>2020</v>
      </c>
      <c r="C2570">
        <v>40</v>
      </c>
      <c r="D2570">
        <v>6637.29</v>
      </c>
      <c r="E2570">
        <v>91</v>
      </c>
      <c r="F2570">
        <v>0</v>
      </c>
      <c r="G2570" s="2">
        <v>44143</v>
      </c>
      <c r="H2570">
        <v>45</v>
      </c>
      <c r="I2570">
        <v>11</v>
      </c>
      <c r="J2570">
        <v>2020</v>
      </c>
      <c r="K2570">
        <v>0</v>
      </c>
      <c r="L2570" s="1" t="s">
        <v>12</v>
      </c>
    </row>
    <row r="2571" spans="1:12" x14ac:dyDescent="0.45">
      <c r="A2571" s="1" t="s">
        <v>51</v>
      </c>
      <c r="B2571">
        <v>2020</v>
      </c>
      <c r="C2571">
        <v>10</v>
      </c>
      <c r="D2571">
        <v>91929.08</v>
      </c>
      <c r="E2571">
        <v>18364</v>
      </c>
      <c r="F2571">
        <v>0</v>
      </c>
      <c r="G2571" s="2">
        <v>43933</v>
      </c>
      <c r="H2571">
        <v>15</v>
      </c>
      <c r="I2571">
        <v>4</v>
      </c>
      <c r="J2571">
        <v>2020</v>
      </c>
      <c r="K2571">
        <v>0</v>
      </c>
      <c r="L2571" s="1" t="s">
        <v>50</v>
      </c>
    </row>
    <row r="2572" spans="1:12" x14ac:dyDescent="0.45">
      <c r="A2572" s="1" t="s">
        <v>17</v>
      </c>
      <c r="B2572">
        <v>2020</v>
      </c>
      <c r="C2572">
        <v>49</v>
      </c>
      <c r="D2572">
        <v>4176.8500000000004</v>
      </c>
      <c r="E2572">
        <v>38</v>
      </c>
      <c r="F2572">
        <v>0</v>
      </c>
      <c r="G2572" s="2">
        <v>44206</v>
      </c>
      <c r="H2572">
        <v>2</v>
      </c>
      <c r="I2572">
        <v>1</v>
      </c>
      <c r="J2572">
        <v>2021</v>
      </c>
      <c r="K2572">
        <v>1</v>
      </c>
      <c r="L2572" s="1" t="s">
        <v>16</v>
      </c>
    </row>
    <row r="2573" spans="1:12" x14ac:dyDescent="0.45">
      <c r="A2573" s="1" t="s">
        <v>47</v>
      </c>
      <c r="B2573">
        <v>2018</v>
      </c>
      <c r="C2573">
        <v>53</v>
      </c>
      <c r="D2573">
        <v>875521.45</v>
      </c>
      <c r="E2573">
        <v>215789</v>
      </c>
      <c r="F2573">
        <v>0</v>
      </c>
      <c r="G2573" s="2">
        <v>43499</v>
      </c>
      <c r="H2573">
        <v>5</v>
      </c>
      <c r="I2573">
        <v>1</v>
      </c>
      <c r="J2573">
        <v>2019</v>
      </c>
      <c r="K2573">
        <v>1</v>
      </c>
      <c r="L2573" s="1" t="s">
        <v>46</v>
      </c>
    </row>
    <row r="2574" spans="1:12" x14ac:dyDescent="0.45">
      <c r="A2574" s="1" t="s">
        <v>35</v>
      </c>
      <c r="B2574">
        <v>2020</v>
      </c>
      <c r="C2574">
        <v>22</v>
      </c>
      <c r="D2574">
        <v>0</v>
      </c>
      <c r="E2574">
        <v>0</v>
      </c>
      <c r="F2574">
        <v>0</v>
      </c>
      <c r="G2574" s="2">
        <v>44017</v>
      </c>
      <c r="H2574">
        <v>27</v>
      </c>
      <c r="I2574">
        <v>7</v>
      </c>
      <c r="J2574">
        <v>2020</v>
      </c>
      <c r="K2574">
        <v>0</v>
      </c>
      <c r="L2574" s="1" t="s">
        <v>34</v>
      </c>
    </row>
    <row r="2575" spans="1:12" x14ac:dyDescent="0.45">
      <c r="A2575" s="1" t="s">
        <v>47</v>
      </c>
      <c r="B2575">
        <v>2019</v>
      </c>
      <c r="C2575">
        <v>21</v>
      </c>
      <c r="D2575">
        <v>3110481.85</v>
      </c>
      <c r="E2575">
        <v>717781</v>
      </c>
      <c r="F2575">
        <v>0</v>
      </c>
      <c r="G2575" s="2">
        <v>43646</v>
      </c>
      <c r="H2575">
        <v>26</v>
      </c>
      <c r="I2575">
        <v>6</v>
      </c>
      <c r="J2575">
        <v>2019</v>
      </c>
      <c r="K2575">
        <v>0</v>
      </c>
      <c r="L2575" s="1" t="s">
        <v>46</v>
      </c>
    </row>
    <row r="2576" spans="1:12" x14ac:dyDescent="0.45">
      <c r="A2576" s="1" t="s">
        <v>31</v>
      </c>
      <c r="B2576">
        <v>2018</v>
      </c>
      <c r="C2576">
        <v>2</v>
      </c>
      <c r="D2576">
        <v>149088.54999999999</v>
      </c>
      <c r="E2576">
        <v>21130</v>
      </c>
      <c r="F2576">
        <v>0</v>
      </c>
      <c r="G2576" s="2">
        <v>43142</v>
      </c>
      <c r="H2576">
        <v>6</v>
      </c>
      <c r="I2576">
        <v>2</v>
      </c>
      <c r="J2576">
        <v>2018</v>
      </c>
      <c r="K2576">
        <v>1</v>
      </c>
      <c r="L2576" s="1" t="s">
        <v>30</v>
      </c>
    </row>
    <row r="2577" spans="1:12" x14ac:dyDescent="0.45">
      <c r="A2577" s="1" t="s">
        <v>47</v>
      </c>
      <c r="B2577">
        <v>2018</v>
      </c>
      <c r="C2577">
        <v>13</v>
      </c>
      <c r="D2577">
        <v>2636888.92</v>
      </c>
      <c r="E2577">
        <v>593981</v>
      </c>
      <c r="F2577">
        <v>0</v>
      </c>
      <c r="G2577" s="2">
        <v>43219</v>
      </c>
      <c r="H2577">
        <v>17</v>
      </c>
      <c r="I2577">
        <v>4</v>
      </c>
      <c r="J2577">
        <v>2018</v>
      </c>
      <c r="K2577">
        <v>0</v>
      </c>
      <c r="L2577" s="1" t="s">
        <v>46</v>
      </c>
    </row>
    <row r="2578" spans="1:12" x14ac:dyDescent="0.45">
      <c r="A2578" s="1" t="s">
        <v>49</v>
      </c>
      <c r="B2578">
        <v>2020</v>
      </c>
      <c r="C2578">
        <v>45</v>
      </c>
      <c r="D2578">
        <v>2644846.21</v>
      </c>
      <c r="E2578">
        <v>830390</v>
      </c>
      <c r="F2578">
        <v>0</v>
      </c>
      <c r="G2578" s="2">
        <v>44178</v>
      </c>
      <c r="H2578">
        <v>50</v>
      </c>
      <c r="I2578">
        <v>12</v>
      </c>
      <c r="J2578">
        <v>2020</v>
      </c>
      <c r="K2578">
        <v>0</v>
      </c>
      <c r="L2578" s="1" t="s">
        <v>48</v>
      </c>
    </row>
    <row r="2579" spans="1:12" x14ac:dyDescent="0.45">
      <c r="A2579" s="1" t="s">
        <v>9</v>
      </c>
      <c r="B2579">
        <v>2018</v>
      </c>
      <c r="C2579">
        <v>52</v>
      </c>
      <c r="D2579">
        <v>0</v>
      </c>
      <c r="E2579">
        <v>0</v>
      </c>
      <c r="F2579">
        <v>0</v>
      </c>
      <c r="G2579" s="2">
        <v>43492</v>
      </c>
      <c r="H2579">
        <v>4</v>
      </c>
      <c r="I2579">
        <v>1</v>
      </c>
      <c r="J2579">
        <v>2019</v>
      </c>
      <c r="K2579">
        <v>1</v>
      </c>
      <c r="L2579" s="1" t="s">
        <v>8</v>
      </c>
    </row>
    <row r="2580" spans="1:12" x14ac:dyDescent="0.45">
      <c r="A2580" s="1" t="s">
        <v>7</v>
      </c>
      <c r="B2580">
        <v>2019</v>
      </c>
      <c r="C2580">
        <v>42</v>
      </c>
      <c r="D2580">
        <v>46782.23</v>
      </c>
      <c r="E2580">
        <v>4043</v>
      </c>
      <c r="F2580">
        <v>0</v>
      </c>
      <c r="G2580" s="2">
        <v>43793</v>
      </c>
      <c r="H2580">
        <v>47</v>
      </c>
      <c r="I2580">
        <v>11</v>
      </c>
      <c r="J2580">
        <v>2019</v>
      </c>
      <c r="K2580">
        <v>0</v>
      </c>
      <c r="L2580" s="1" t="s">
        <v>6</v>
      </c>
    </row>
    <row r="2581" spans="1:12" x14ac:dyDescent="0.45">
      <c r="A2581" s="1" t="s">
        <v>51</v>
      </c>
      <c r="B2581">
        <v>2018</v>
      </c>
      <c r="C2581">
        <v>34</v>
      </c>
      <c r="D2581">
        <v>34958.31</v>
      </c>
      <c r="E2581">
        <v>5190</v>
      </c>
      <c r="F2581">
        <v>0</v>
      </c>
      <c r="G2581" s="2">
        <v>43366</v>
      </c>
      <c r="H2581">
        <v>38</v>
      </c>
      <c r="I2581">
        <v>9</v>
      </c>
      <c r="J2581">
        <v>2018</v>
      </c>
      <c r="K2581">
        <v>0</v>
      </c>
      <c r="L2581" s="1" t="s">
        <v>50</v>
      </c>
    </row>
    <row r="2582" spans="1:12" x14ac:dyDescent="0.45">
      <c r="A2582" s="1" t="s">
        <v>3</v>
      </c>
      <c r="B2582">
        <v>2019</v>
      </c>
      <c r="C2582">
        <v>19</v>
      </c>
      <c r="D2582">
        <v>0</v>
      </c>
      <c r="E2582">
        <v>0</v>
      </c>
      <c r="F2582">
        <v>0</v>
      </c>
      <c r="G2582" s="2">
        <v>43632</v>
      </c>
      <c r="H2582">
        <v>24</v>
      </c>
      <c r="I2582">
        <v>6</v>
      </c>
      <c r="J2582">
        <v>2019</v>
      </c>
      <c r="K2582">
        <v>0</v>
      </c>
      <c r="L2582" s="1" t="s">
        <v>2</v>
      </c>
    </row>
    <row r="2583" spans="1:12" x14ac:dyDescent="0.45">
      <c r="A2583" s="1" t="s">
        <v>29</v>
      </c>
      <c r="B2583">
        <v>2020</v>
      </c>
      <c r="C2583">
        <v>27</v>
      </c>
      <c r="D2583">
        <v>15586.46</v>
      </c>
      <c r="E2583">
        <v>257</v>
      </c>
      <c r="F2583">
        <v>0</v>
      </c>
      <c r="G2583" s="2">
        <v>44052</v>
      </c>
      <c r="H2583">
        <v>32</v>
      </c>
      <c r="I2583">
        <v>8</v>
      </c>
      <c r="J2583">
        <v>2020</v>
      </c>
      <c r="K2583">
        <v>0</v>
      </c>
      <c r="L2583" s="1" t="s">
        <v>28</v>
      </c>
    </row>
    <row r="2584" spans="1:12" x14ac:dyDescent="0.45">
      <c r="A2584" s="1" t="s">
        <v>25</v>
      </c>
      <c r="B2584">
        <v>2019</v>
      </c>
      <c r="C2584">
        <v>21</v>
      </c>
      <c r="D2584">
        <v>221153.92000000001</v>
      </c>
      <c r="E2584">
        <v>2291</v>
      </c>
      <c r="F2584">
        <v>0</v>
      </c>
      <c r="G2584" s="2">
        <v>43646</v>
      </c>
      <c r="H2584">
        <v>26</v>
      </c>
      <c r="I2584">
        <v>6</v>
      </c>
      <c r="J2584">
        <v>2019</v>
      </c>
      <c r="K2584">
        <v>0</v>
      </c>
      <c r="L2584" s="1" t="s">
        <v>24</v>
      </c>
    </row>
    <row r="2585" spans="1:12" x14ac:dyDescent="0.45">
      <c r="A2585" s="1" t="s">
        <v>25</v>
      </c>
      <c r="B2585">
        <v>2020</v>
      </c>
      <c r="C2585">
        <v>17</v>
      </c>
      <c r="D2585">
        <v>557.71</v>
      </c>
      <c r="E2585">
        <v>17</v>
      </c>
      <c r="F2585">
        <v>0</v>
      </c>
      <c r="G2585" s="2">
        <v>43982</v>
      </c>
      <c r="H2585">
        <v>22</v>
      </c>
      <c r="I2585">
        <v>5</v>
      </c>
      <c r="J2585">
        <v>2020</v>
      </c>
      <c r="K2585">
        <v>0</v>
      </c>
      <c r="L2585" s="1" t="s">
        <v>24</v>
      </c>
    </row>
    <row r="2586" spans="1:12" x14ac:dyDescent="0.45">
      <c r="A2586" s="1" t="s">
        <v>7</v>
      </c>
      <c r="B2586">
        <v>2021</v>
      </c>
      <c r="C2586">
        <v>1</v>
      </c>
      <c r="D2586">
        <v>53744.69</v>
      </c>
      <c r="E2586">
        <v>4527</v>
      </c>
      <c r="F2586">
        <v>14381</v>
      </c>
      <c r="G2586" s="2">
        <v>44234</v>
      </c>
      <c r="H2586">
        <v>6</v>
      </c>
      <c r="I2586">
        <v>2</v>
      </c>
      <c r="J2586">
        <v>2021</v>
      </c>
      <c r="K2586">
        <v>1</v>
      </c>
      <c r="L2586" s="1" t="s">
        <v>6</v>
      </c>
    </row>
    <row r="2587" spans="1:12" x14ac:dyDescent="0.45">
      <c r="A2587" s="1" t="s">
        <v>21</v>
      </c>
      <c r="B2587">
        <v>2020</v>
      </c>
      <c r="C2587">
        <v>42</v>
      </c>
      <c r="D2587">
        <v>16648751.689999999</v>
      </c>
      <c r="E2587">
        <v>1747584</v>
      </c>
      <c r="F2587">
        <v>0</v>
      </c>
      <c r="G2587" s="2">
        <v>44157</v>
      </c>
      <c r="H2587">
        <v>47</v>
      </c>
      <c r="I2587">
        <v>11</v>
      </c>
      <c r="J2587">
        <v>2020</v>
      </c>
      <c r="K2587">
        <v>0</v>
      </c>
      <c r="L2587" s="1" t="s">
        <v>20</v>
      </c>
    </row>
    <row r="2588" spans="1:12" x14ac:dyDescent="0.45">
      <c r="A2588" s="1" t="s">
        <v>31</v>
      </c>
      <c r="B2588">
        <v>2020</v>
      </c>
      <c r="C2588">
        <v>37</v>
      </c>
      <c r="D2588">
        <v>353948.44</v>
      </c>
      <c r="E2588">
        <v>74974</v>
      </c>
      <c r="F2588">
        <v>0</v>
      </c>
      <c r="G2588" s="2">
        <v>44122</v>
      </c>
      <c r="H2588">
        <v>42</v>
      </c>
      <c r="I2588">
        <v>10</v>
      </c>
      <c r="J2588">
        <v>2020</v>
      </c>
      <c r="K2588">
        <v>0</v>
      </c>
      <c r="L2588" s="1" t="s">
        <v>30</v>
      </c>
    </row>
    <row r="2589" spans="1:12" x14ac:dyDescent="0.45">
      <c r="A2589" s="1" t="s">
        <v>45</v>
      </c>
      <c r="B2589">
        <v>2018</v>
      </c>
      <c r="C2589">
        <v>52</v>
      </c>
      <c r="D2589">
        <v>16606.78</v>
      </c>
      <c r="E2589">
        <v>6887</v>
      </c>
      <c r="F2589">
        <v>0</v>
      </c>
      <c r="G2589" s="2">
        <v>43492</v>
      </c>
      <c r="H2589">
        <v>4</v>
      </c>
      <c r="I2589">
        <v>1</v>
      </c>
      <c r="J2589">
        <v>2019</v>
      </c>
      <c r="K2589">
        <v>1</v>
      </c>
      <c r="L2589" s="1" t="s">
        <v>44</v>
      </c>
    </row>
    <row r="2590" spans="1:12" x14ac:dyDescent="0.45">
      <c r="A2590" s="1" t="s">
        <v>19</v>
      </c>
      <c r="B2590">
        <v>2020</v>
      </c>
      <c r="C2590">
        <v>10</v>
      </c>
      <c r="D2590">
        <v>9301.01</v>
      </c>
      <c r="E2590">
        <v>616</v>
      </c>
      <c r="F2590">
        <v>0</v>
      </c>
      <c r="G2590" s="2">
        <v>43933</v>
      </c>
      <c r="H2590">
        <v>15</v>
      </c>
      <c r="I2590">
        <v>4</v>
      </c>
      <c r="J2590">
        <v>2020</v>
      </c>
      <c r="K2590">
        <v>0</v>
      </c>
      <c r="L2590" s="1" t="s">
        <v>18</v>
      </c>
    </row>
    <row r="2591" spans="1:12" x14ac:dyDescent="0.45">
      <c r="A2591" s="1" t="s">
        <v>15</v>
      </c>
      <c r="B2591">
        <v>2020</v>
      </c>
      <c r="C2591">
        <v>33</v>
      </c>
      <c r="D2591">
        <v>3393.24</v>
      </c>
      <c r="E2591">
        <v>242</v>
      </c>
      <c r="F2591">
        <v>0</v>
      </c>
      <c r="G2591" s="2">
        <v>44094</v>
      </c>
      <c r="H2591">
        <v>38</v>
      </c>
      <c r="I2591">
        <v>9</v>
      </c>
      <c r="J2591">
        <v>2020</v>
      </c>
      <c r="K2591">
        <v>0</v>
      </c>
      <c r="L2591" s="1" t="s">
        <v>14</v>
      </c>
    </row>
    <row r="2592" spans="1:12" x14ac:dyDescent="0.45">
      <c r="A2592" s="1" t="s">
        <v>15</v>
      </c>
      <c r="B2592">
        <v>2019</v>
      </c>
      <c r="C2592">
        <v>27</v>
      </c>
      <c r="D2592">
        <v>595.04</v>
      </c>
      <c r="E2592">
        <v>160</v>
      </c>
      <c r="F2592">
        <v>0</v>
      </c>
      <c r="G2592" s="2">
        <v>43688</v>
      </c>
      <c r="H2592">
        <v>32</v>
      </c>
      <c r="I2592">
        <v>8</v>
      </c>
      <c r="J2592">
        <v>2019</v>
      </c>
      <c r="K2592">
        <v>0</v>
      </c>
      <c r="L2592" s="1" t="s">
        <v>14</v>
      </c>
    </row>
    <row r="2593" spans="1:12" x14ac:dyDescent="0.45">
      <c r="A2593" s="1" t="s">
        <v>7</v>
      </c>
      <c r="B2593">
        <v>2020</v>
      </c>
      <c r="C2593">
        <v>3</v>
      </c>
      <c r="D2593">
        <v>41799.870000000003</v>
      </c>
      <c r="E2593">
        <v>3441</v>
      </c>
      <c r="F2593">
        <v>0</v>
      </c>
      <c r="G2593" s="2">
        <v>43884</v>
      </c>
      <c r="H2593">
        <v>8</v>
      </c>
      <c r="I2593">
        <v>2</v>
      </c>
      <c r="J2593">
        <v>2020</v>
      </c>
      <c r="K2593">
        <v>0</v>
      </c>
      <c r="L2593" s="1" t="s">
        <v>6</v>
      </c>
    </row>
    <row r="2594" spans="1:12" x14ac:dyDescent="0.45">
      <c r="A2594" s="1" t="s">
        <v>13</v>
      </c>
      <c r="B2594">
        <v>2020</v>
      </c>
      <c r="C2594">
        <v>16</v>
      </c>
      <c r="D2594">
        <v>6415.96</v>
      </c>
      <c r="E2594">
        <v>89</v>
      </c>
      <c r="F2594">
        <v>0</v>
      </c>
      <c r="G2594" s="2">
        <v>43975</v>
      </c>
      <c r="H2594">
        <v>21</v>
      </c>
      <c r="I2594">
        <v>5</v>
      </c>
      <c r="J2594">
        <v>2020</v>
      </c>
      <c r="K2594">
        <v>0</v>
      </c>
      <c r="L2594" s="1" t="s">
        <v>12</v>
      </c>
    </row>
    <row r="2595" spans="1:12" x14ac:dyDescent="0.45">
      <c r="A2595" s="1" t="s">
        <v>3</v>
      </c>
      <c r="B2595">
        <v>2019</v>
      </c>
      <c r="C2595">
        <v>38</v>
      </c>
      <c r="D2595">
        <v>0</v>
      </c>
      <c r="E2595">
        <v>0</v>
      </c>
      <c r="F2595">
        <v>0</v>
      </c>
      <c r="G2595" s="2">
        <v>43765</v>
      </c>
      <c r="H2595">
        <v>43</v>
      </c>
      <c r="I2595">
        <v>10</v>
      </c>
      <c r="J2595">
        <v>2019</v>
      </c>
      <c r="K2595">
        <v>0</v>
      </c>
      <c r="L2595" s="1" t="s">
        <v>2</v>
      </c>
    </row>
    <row r="2596" spans="1:12" x14ac:dyDescent="0.45">
      <c r="A2596" s="1" t="s">
        <v>29</v>
      </c>
      <c r="B2596">
        <v>2018</v>
      </c>
      <c r="C2596">
        <v>2</v>
      </c>
      <c r="D2596">
        <v>729.4</v>
      </c>
      <c r="E2596">
        <v>14</v>
      </c>
      <c r="F2596">
        <v>0</v>
      </c>
      <c r="G2596" s="2">
        <v>43142</v>
      </c>
      <c r="H2596">
        <v>6</v>
      </c>
      <c r="I2596">
        <v>2</v>
      </c>
      <c r="J2596">
        <v>2018</v>
      </c>
      <c r="K2596">
        <v>1</v>
      </c>
      <c r="L2596" s="1" t="s">
        <v>28</v>
      </c>
    </row>
    <row r="2597" spans="1:12" x14ac:dyDescent="0.45">
      <c r="A2597" s="1" t="s">
        <v>41</v>
      </c>
      <c r="B2597">
        <v>2018</v>
      </c>
      <c r="C2597">
        <v>38</v>
      </c>
      <c r="D2597">
        <v>847814.71</v>
      </c>
      <c r="E2597">
        <v>281462</v>
      </c>
      <c r="F2597">
        <v>0</v>
      </c>
      <c r="G2597" s="2">
        <v>43394</v>
      </c>
      <c r="H2597">
        <v>42</v>
      </c>
      <c r="I2597">
        <v>10</v>
      </c>
      <c r="J2597">
        <v>2018</v>
      </c>
      <c r="K2597">
        <v>0</v>
      </c>
      <c r="L2597" s="1" t="s">
        <v>40</v>
      </c>
    </row>
    <row r="2598" spans="1:12" x14ac:dyDescent="0.45">
      <c r="A2598" s="1" t="s">
        <v>41</v>
      </c>
      <c r="B2598">
        <v>2020</v>
      </c>
      <c r="C2598">
        <v>45</v>
      </c>
      <c r="D2598">
        <v>1237025.3899999999</v>
      </c>
      <c r="E2598">
        <v>355121</v>
      </c>
      <c r="F2598">
        <v>0</v>
      </c>
      <c r="G2598" s="2">
        <v>44178</v>
      </c>
      <c r="H2598">
        <v>50</v>
      </c>
      <c r="I2598">
        <v>12</v>
      </c>
      <c r="J2598">
        <v>2020</v>
      </c>
      <c r="K2598">
        <v>0</v>
      </c>
      <c r="L2598" s="1" t="s">
        <v>40</v>
      </c>
    </row>
    <row r="2599" spans="1:12" x14ac:dyDescent="0.45">
      <c r="A2599" s="1" t="s">
        <v>9</v>
      </c>
      <c r="B2599">
        <v>2019</v>
      </c>
      <c r="C2599">
        <v>2</v>
      </c>
      <c r="D2599">
        <v>0</v>
      </c>
      <c r="E2599">
        <v>0</v>
      </c>
      <c r="F2599">
        <v>0</v>
      </c>
      <c r="G2599" s="2">
        <v>43513</v>
      </c>
      <c r="H2599">
        <v>7</v>
      </c>
      <c r="I2599">
        <v>2</v>
      </c>
      <c r="J2599">
        <v>2019</v>
      </c>
      <c r="K2599">
        <v>1</v>
      </c>
      <c r="L2599" s="1" t="s">
        <v>8</v>
      </c>
    </row>
    <row r="2600" spans="1:12" x14ac:dyDescent="0.45">
      <c r="A2600" s="1" t="s">
        <v>19</v>
      </c>
      <c r="B2600">
        <v>2019</v>
      </c>
      <c r="C2600">
        <v>24</v>
      </c>
      <c r="D2600">
        <v>31827.31</v>
      </c>
      <c r="E2600">
        <v>1983</v>
      </c>
      <c r="F2600">
        <v>0</v>
      </c>
      <c r="G2600" s="2">
        <v>43667</v>
      </c>
      <c r="H2600">
        <v>29</v>
      </c>
      <c r="I2600">
        <v>7</v>
      </c>
      <c r="J2600">
        <v>2019</v>
      </c>
      <c r="K2600">
        <v>0</v>
      </c>
      <c r="L2600" s="1" t="s">
        <v>18</v>
      </c>
    </row>
    <row r="2601" spans="1:12" x14ac:dyDescent="0.45">
      <c r="A2601" s="1" t="s">
        <v>13</v>
      </c>
      <c r="B2601">
        <v>2018</v>
      </c>
      <c r="C2601">
        <v>35</v>
      </c>
      <c r="D2601">
        <v>7766.15</v>
      </c>
      <c r="E2601">
        <v>116</v>
      </c>
      <c r="F2601">
        <v>0</v>
      </c>
      <c r="G2601" s="2">
        <v>43373</v>
      </c>
      <c r="H2601">
        <v>39</v>
      </c>
      <c r="I2601">
        <v>9</v>
      </c>
      <c r="J2601">
        <v>2018</v>
      </c>
      <c r="K2601">
        <v>0</v>
      </c>
      <c r="L2601" s="1" t="s">
        <v>12</v>
      </c>
    </row>
    <row r="2602" spans="1:12" x14ac:dyDescent="0.45">
      <c r="A2602" s="1" t="s">
        <v>23</v>
      </c>
      <c r="B2602">
        <v>2020</v>
      </c>
      <c r="C2602">
        <v>26</v>
      </c>
      <c r="D2602">
        <v>156701.56</v>
      </c>
      <c r="E2602">
        <v>19596</v>
      </c>
      <c r="F2602">
        <v>0</v>
      </c>
      <c r="G2602" s="2">
        <v>44045</v>
      </c>
      <c r="H2602">
        <v>31</v>
      </c>
      <c r="I2602">
        <v>7</v>
      </c>
      <c r="J2602">
        <v>2020</v>
      </c>
      <c r="K2602">
        <v>0</v>
      </c>
      <c r="L2602" s="1" t="s">
        <v>22</v>
      </c>
    </row>
    <row r="2603" spans="1:12" x14ac:dyDescent="0.45">
      <c r="A2603" s="1" t="s">
        <v>3</v>
      </c>
      <c r="B2603">
        <v>2020</v>
      </c>
      <c r="C2603">
        <v>4</v>
      </c>
      <c r="D2603">
        <v>0</v>
      </c>
      <c r="E2603">
        <v>0</v>
      </c>
      <c r="F2603">
        <v>0</v>
      </c>
      <c r="G2603" s="2">
        <v>43891</v>
      </c>
      <c r="H2603">
        <v>9</v>
      </c>
      <c r="I2603">
        <v>2</v>
      </c>
      <c r="J2603">
        <v>2020</v>
      </c>
      <c r="K2603">
        <v>0</v>
      </c>
      <c r="L2603" s="1" t="s">
        <v>2</v>
      </c>
    </row>
    <row r="2604" spans="1:12" x14ac:dyDescent="0.45">
      <c r="A2604" s="1" t="s">
        <v>35</v>
      </c>
      <c r="B2604">
        <v>2018</v>
      </c>
      <c r="C2604">
        <v>13</v>
      </c>
      <c r="D2604">
        <v>319129.87</v>
      </c>
      <c r="E2604">
        <v>17955</v>
      </c>
      <c r="F2604">
        <v>0</v>
      </c>
      <c r="G2604" s="2">
        <v>43219</v>
      </c>
      <c r="H2604">
        <v>17</v>
      </c>
      <c r="I2604">
        <v>4</v>
      </c>
      <c r="J2604">
        <v>2018</v>
      </c>
      <c r="K2604">
        <v>0</v>
      </c>
      <c r="L2604" s="1" t="s">
        <v>34</v>
      </c>
    </row>
    <row r="2605" spans="1:12" x14ac:dyDescent="0.45">
      <c r="A2605" s="1" t="s">
        <v>21</v>
      </c>
      <c r="B2605">
        <v>2020</v>
      </c>
      <c r="C2605">
        <v>48</v>
      </c>
      <c r="D2605">
        <v>11077730.289999999</v>
      </c>
      <c r="E2605">
        <v>1070574</v>
      </c>
      <c r="F2605">
        <v>0</v>
      </c>
      <c r="G2605" s="2">
        <v>44199</v>
      </c>
      <c r="H2605">
        <v>1</v>
      </c>
      <c r="I2605">
        <v>1</v>
      </c>
      <c r="J2605">
        <v>2021</v>
      </c>
      <c r="K2605">
        <v>1</v>
      </c>
      <c r="L2605" s="1" t="s">
        <v>20</v>
      </c>
    </row>
    <row r="2606" spans="1:12" x14ac:dyDescent="0.45">
      <c r="A2606" s="1" t="s">
        <v>49</v>
      </c>
      <c r="B2606">
        <v>2019</v>
      </c>
      <c r="C2606">
        <v>22</v>
      </c>
      <c r="D2606">
        <v>3321935.03</v>
      </c>
      <c r="E2606">
        <v>979511</v>
      </c>
      <c r="F2606">
        <v>0</v>
      </c>
      <c r="G2606" s="2">
        <v>43653</v>
      </c>
      <c r="H2606">
        <v>27</v>
      </c>
      <c r="I2606">
        <v>7</v>
      </c>
      <c r="J2606">
        <v>2019</v>
      </c>
      <c r="K2606">
        <v>0</v>
      </c>
      <c r="L2606" s="1" t="s">
        <v>48</v>
      </c>
    </row>
    <row r="2607" spans="1:12" x14ac:dyDescent="0.45">
      <c r="A2607" s="1" t="s">
        <v>53</v>
      </c>
      <c r="B2607">
        <v>2019</v>
      </c>
      <c r="C2607">
        <v>40</v>
      </c>
      <c r="D2607">
        <v>543.80999999999995</v>
      </c>
      <c r="E2607">
        <v>57</v>
      </c>
      <c r="F2607">
        <v>0</v>
      </c>
      <c r="G2607" s="2">
        <v>43779</v>
      </c>
      <c r="H2607">
        <v>45</v>
      </c>
      <c r="I2607">
        <v>11</v>
      </c>
      <c r="J2607">
        <v>2019</v>
      </c>
      <c r="K2607">
        <v>0</v>
      </c>
      <c r="L2607" s="1" t="s">
        <v>52</v>
      </c>
    </row>
    <row r="2608" spans="1:12" x14ac:dyDescent="0.45">
      <c r="A2608" s="1" t="s">
        <v>7</v>
      </c>
      <c r="B2608">
        <v>2018</v>
      </c>
      <c r="C2608">
        <v>39</v>
      </c>
      <c r="D2608">
        <v>54625.57</v>
      </c>
      <c r="E2608">
        <v>4727</v>
      </c>
      <c r="F2608">
        <v>0</v>
      </c>
      <c r="G2608" s="2">
        <v>43401</v>
      </c>
      <c r="H2608">
        <v>43</v>
      </c>
      <c r="I2608">
        <v>10</v>
      </c>
      <c r="J2608">
        <v>2018</v>
      </c>
      <c r="K2608">
        <v>0</v>
      </c>
      <c r="L2608" s="1" t="s">
        <v>6</v>
      </c>
    </row>
    <row r="2609" spans="1:12" x14ac:dyDescent="0.45">
      <c r="A2609" s="1" t="s">
        <v>13</v>
      </c>
      <c r="B2609">
        <v>2020</v>
      </c>
      <c r="C2609">
        <v>22</v>
      </c>
      <c r="D2609">
        <v>6504.47</v>
      </c>
      <c r="E2609">
        <v>89</v>
      </c>
      <c r="F2609">
        <v>0</v>
      </c>
      <c r="G2609" s="2">
        <v>44017</v>
      </c>
      <c r="H2609">
        <v>27</v>
      </c>
      <c r="I2609">
        <v>7</v>
      </c>
      <c r="J2609">
        <v>2020</v>
      </c>
      <c r="K2609">
        <v>0</v>
      </c>
      <c r="L2609" s="1" t="s">
        <v>12</v>
      </c>
    </row>
    <row r="2610" spans="1:12" x14ac:dyDescent="0.45">
      <c r="A2610" s="1" t="s">
        <v>27</v>
      </c>
      <c r="B2610">
        <v>2020</v>
      </c>
      <c r="C2610">
        <v>4</v>
      </c>
      <c r="D2610">
        <v>0</v>
      </c>
      <c r="E2610">
        <v>0</v>
      </c>
      <c r="F2610">
        <v>0</v>
      </c>
      <c r="G2610" s="2">
        <v>43891</v>
      </c>
      <c r="H2610">
        <v>9</v>
      </c>
      <c r="I2610">
        <v>2</v>
      </c>
      <c r="J2610">
        <v>2020</v>
      </c>
      <c r="K2610">
        <v>0</v>
      </c>
      <c r="L2610" s="1" t="s">
        <v>26</v>
      </c>
    </row>
    <row r="2611" spans="1:12" x14ac:dyDescent="0.45">
      <c r="A2611" s="1" t="s">
        <v>72</v>
      </c>
      <c r="B2611">
        <v>2020</v>
      </c>
      <c r="C2611">
        <v>26</v>
      </c>
      <c r="D2611">
        <v>539.76</v>
      </c>
      <c r="E2611">
        <v>12</v>
      </c>
      <c r="F2611">
        <v>0</v>
      </c>
      <c r="G2611" s="2">
        <v>44045</v>
      </c>
      <c r="H2611">
        <v>31</v>
      </c>
      <c r="I2611">
        <v>7</v>
      </c>
      <c r="J2611">
        <v>2020</v>
      </c>
      <c r="K2611">
        <v>0</v>
      </c>
      <c r="L2611" s="1"/>
    </row>
    <row r="2612" spans="1:12" x14ac:dyDescent="0.45">
      <c r="A2612" s="1" t="s">
        <v>21</v>
      </c>
      <c r="B2612">
        <v>2020</v>
      </c>
      <c r="C2612">
        <v>11</v>
      </c>
      <c r="D2612">
        <v>21905496.890000001</v>
      </c>
      <c r="E2612">
        <v>2919817</v>
      </c>
      <c r="F2612">
        <v>0</v>
      </c>
      <c r="G2612" s="2">
        <v>43940</v>
      </c>
      <c r="H2612">
        <v>16</v>
      </c>
      <c r="I2612">
        <v>4</v>
      </c>
      <c r="J2612">
        <v>2020</v>
      </c>
      <c r="K2612">
        <v>0</v>
      </c>
      <c r="L2612" s="1" t="s">
        <v>20</v>
      </c>
    </row>
    <row r="2613" spans="1:12" x14ac:dyDescent="0.45">
      <c r="A2613" s="1" t="s">
        <v>41</v>
      </c>
      <c r="B2613">
        <v>2019</v>
      </c>
      <c r="C2613">
        <v>30</v>
      </c>
      <c r="D2613">
        <v>896221.73</v>
      </c>
      <c r="E2613">
        <v>328785</v>
      </c>
      <c r="F2613">
        <v>0</v>
      </c>
      <c r="G2613" s="2">
        <v>43709</v>
      </c>
      <c r="H2613">
        <v>35</v>
      </c>
      <c r="I2613">
        <v>8</v>
      </c>
      <c r="J2613">
        <v>2019</v>
      </c>
      <c r="K2613">
        <v>0</v>
      </c>
      <c r="L2613" s="1" t="s">
        <v>40</v>
      </c>
    </row>
    <row r="2614" spans="1:12" x14ac:dyDescent="0.45">
      <c r="A2614" s="1" t="s">
        <v>41</v>
      </c>
      <c r="B2614">
        <v>2018</v>
      </c>
      <c r="C2614">
        <v>34</v>
      </c>
      <c r="D2614">
        <v>825925.74</v>
      </c>
      <c r="E2614">
        <v>270961</v>
      </c>
      <c r="F2614">
        <v>0</v>
      </c>
      <c r="G2614" s="2">
        <v>43366</v>
      </c>
      <c r="H2614">
        <v>38</v>
      </c>
      <c r="I2614">
        <v>9</v>
      </c>
      <c r="J2614">
        <v>2018</v>
      </c>
      <c r="K2614">
        <v>0</v>
      </c>
      <c r="L2614" s="1" t="s">
        <v>40</v>
      </c>
    </row>
    <row r="2615" spans="1:12" x14ac:dyDescent="0.45">
      <c r="A2615" s="1" t="s">
        <v>45</v>
      </c>
      <c r="B2615">
        <v>2020</v>
      </c>
      <c r="C2615">
        <v>19</v>
      </c>
      <c r="D2615">
        <v>6247.71</v>
      </c>
      <c r="E2615">
        <v>1123</v>
      </c>
      <c r="F2615">
        <v>0</v>
      </c>
      <c r="G2615" s="2">
        <v>43996</v>
      </c>
      <c r="H2615">
        <v>24</v>
      </c>
      <c r="I2615">
        <v>6</v>
      </c>
      <c r="J2615">
        <v>2020</v>
      </c>
      <c r="K2615">
        <v>0</v>
      </c>
      <c r="L2615" s="1" t="s">
        <v>44</v>
      </c>
    </row>
    <row r="2616" spans="1:12" x14ac:dyDescent="0.45">
      <c r="A2616" s="1" t="s">
        <v>37</v>
      </c>
      <c r="B2616">
        <v>2019</v>
      </c>
      <c r="C2616">
        <v>42</v>
      </c>
      <c r="D2616">
        <v>24037.200000000001</v>
      </c>
      <c r="E2616">
        <v>4143</v>
      </c>
      <c r="F2616">
        <v>0</v>
      </c>
      <c r="G2616" s="2">
        <v>43793</v>
      </c>
      <c r="H2616">
        <v>47</v>
      </c>
      <c r="I2616">
        <v>11</v>
      </c>
      <c r="J2616">
        <v>2019</v>
      </c>
      <c r="K2616">
        <v>0</v>
      </c>
      <c r="L2616" s="1" t="s">
        <v>36</v>
      </c>
    </row>
    <row r="2617" spans="1:12" x14ac:dyDescent="0.45">
      <c r="A2617" s="1" t="s">
        <v>37</v>
      </c>
      <c r="B2617">
        <v>2018</v>
      </c>
      <c r="C2617">
        <v>7</v>
      </c>
      <c r="D2617">
        <v>16247.17</v>
      </c>
      <c r="E2617">
        <v>4936</v>
      </c>
      <c r="F2617">
        <v>0</v>
      </c>
      <c r="G2617" s="2">
        <v>43177</v>
      </c>
      <c r="H2617">
        <v>11</v>
      </c>
      <c r="I2617">
        <v>3</v>
      </c>
      <c r="J2617">
        <v>2018</v>
      </c>
      <c r="K2617">
        <v>0</v>
      </c>
      <c r="L2617" s="1" t="s">
        <v>36</v>
      </c>
    </row>
    <row r="2618" spans="1:12" x14ac:dyDescent="0.45">
      <c r="A2618" s="1" t="s">
        <v>19</v>
      </c>
      <c r="B2618">
        <v>2019</v>
      </c>
      <c r="C2618">
        <v>4</v>
      </c>
      <c r="D2618">
        <v>4759.51</v>
      </c>
      <c r="E2618">
        <v>566</v>
      </c>
      <c r="F2618">
        <v>0</v>
      </c>
      <c r="G2618" s="2">
        <v>43527</v>
      </c>
      <c r="H2618">
        <v>9</v>
      </c>
      <c r="I2618">
        <v>2</v>
      </c>
      <c r="J2618">
        <v>2019</v>
      </c>
      <c r="K2618">
        <v>0</v>
      </c>
      <c r="L2618" s="1" t="s">
        <v>18</v>
      </c>
    </row>
    <row r="2619" spans="1:12" x14ac:dyDescent="0.45">
      <c r="A2619" s="1" t="s">
        <v>5</v>
      </c>
      <c r="B2619">
        <v>2020</v>
      </c>
      <c r="C2619">
        <v>38</v>
      </c>
      <c r="D2619">
        <v>2714.04</v>
      </c>
      <c r="E2619">
        <v>88</v>
      </c>
      <c r="F2619">
        <v>0</v>
      </c>
      <c r="G2619" s="2">
        <v>44129</v>
      </c>
      <c r="H2619">
        <v>43</v>
      </c>
      <c r="I2619">
        <v>10</v>
      </c>
      <c r="J2619">
        <v>2020</v>
      </c>
      <c r="K2619">
        <v>0</v>
      </c>
      <c r="L2619" s="1" t="s">
        <v>4</v>
      </c>
    </row>
    <row r="2620" spans="1:12" x14ac:dyDescent="0.45">
      <c r="A2620" s="1" t="s">
        <v>5</v>
      </c>
      <c r="B2620">
        <v>2020</v>
      </c>
      <c r="C2620">
        <v>16</v>
      </c>
      <c r="D2620">
        <v>1552.87</v>
      </c>
      <c r="E2620">
        <v>58</v>
      </c>
      <c r="F2620">
        <v>0</v>
      </c>
      <c r="G2620" s="2">
        <v>43975</v>
      </c>
      <c r="H2620">
        <v>21</v>
      </c>
      <c r="I2620">
        <v>5</v>
      </c>
      <c r="J2620">
        <v>2020</v>
      </c>
      <c r="K2620">
        <v>0</v>
      </c>
      <c r="L2620" s="1" t="s">
        <v>4</v>
      </c>
    </row>
    <row r="2621" spans="1:12" x14ac:dyDescent="0.45">
      <c r="A2621" s="1" t="s">
        <v>13</v>
      </c>
      <c r="B2621">
        <v>2018</v>
      </c>
      <c r="C2621">
        <v>40</v>
      </c>
      <c r="D2621">
        <v>15135.55</v>
      </c>
      <c r="E2621">
        <v>227</v>
      </c>
      <c r="F2621">
        <v>0</v>
      </c>
      <c r="G2621" s="2">
        <v>43408</v>
      </c>
      <c r="H2621">
        <v>44</v>
      </c>
      <c r="I2621">
        <v>10</v>
      </c>
      <c r="J2621">
        <v>2018</v>
      </c>
      <c r="K2621">
        <v>0</v>
      </c>
      <c r="L2621" s="1" t="s">
        <v>12</v>
      </c>
    </row>
    <row r="2622" spans="1:12" x14ac:dyDescent="0.45">
      <c r="A2622" s="1" t="s">
        <v>9</v>
      </c>
      <c r="B2622">
        <v>2019</v>
      </c>
      <c r="C2622">
        <v>14</v>
      </c>
      <c r="D2622">
        <v>0</v>
      </c>
      <c r="E2622">
        <v>0</v>
      </c>
      <c r="F2622">
        <v>0</v>
      </c>
      <c r="G2622" s="2">
        <v>43597</v>
      </c>
      <c r="H2622">
        <v>19</v>
      </c>
      <c r="I2622">
        <v>5</v>
      </c>
      <c r="J2622">
        <v>2019</v>
      </c>
      <c r="K2622">
        <v>0</v>
      </c>
      <c r="L2622" s="1" t="s">
        <v>8</v>
      </c>
    </row>
    <row r="2623" spans="1:12" x14ac:dyDescent="0.45">
      <c r="A2623" s="1" t="s">
        <v>29</v>
      </c>
      <c r="B2623">
        <v>2018</v>
      </c>
      <c r="C2623">
        <v>27</v>
      </c>
      <c r="D2623">
        <v>1948.32</v>
      </c>
      <c r="E2623">
        <v>27</v>
      </c>
      <c r="F2623">
        <v>0</v>
      </c>
      <c r="G2623" s="2">
        <v>43317</v>
      </c>
      <c r="H2623">
        <v>31</v>
      </c>
      <c r="I2623">
        <v>7</v>
      </c>
      <c r="J2623">
        <v>2018</v>
      </c>
      <c r="K2623">
        <v>0</v>
      </c>
      <c r="L2623" s="1" t="s">
        <v>28</v>
      </c>
    </row>
    <row r="2624" spans="1:12" x14ac:dyDescent="0.45">
      <c r="A2624" s="1" t="s">
        <v>25</v>
      </c>
      <c r="B2624">
        <v>2020</v>
      </c>
      <c r="C2624">
        <v>29</v>
      </c>
      <c r="D2624">
        <v>0</v>
      </c>
      <c r="E2624">
        <v>0</v>
      </c>
      <c r="F2624">
        <v>0</v>
      </c>
      <c r="G2624" s="2">
        <v>44066</v>
      </c>
      <c r="H2624">
        <v>34</v>
      </c>
      <c r="I2624">
        <v>8</v>
      </c>
      <c r="J2624">
        <v>2020</v>
      </c>
      <c r="K2624">
        <v>0</v>
      </c>
      <c r="L2624" s="1" t="s">
        <v>24</v>
      </c>
    </row>
    <row r="2625" spans="1:12" x14ac:dyDescent="0.45">
      <c r="A2625" s="1" t="s">
        <v>35</v>
      </c>
      <c r="B2625">
        <v>2018</v>
      </c>
      <c r="C2625">
        <v>16</v>
      </c>
      <c r="D2625">
        <v>308202.21999999997</v>
      </c>
      <c r="E2625">
        <v>17420</v>
      </c>
      <c r="F2625">
        <v>0</v>
      </c>
      <c r="G2625" s="2">
        <v>43240</v>
      </c>
      <c r="H2625">
        <v>20</v>
      </c>
      <c r="I2625">
        <v>5</v>
      </c>
      <c r="J2625">
        <v>2018</v>
      </c>
      <c r="K2625">
        <v>0</v>
      </c>
      <c r="L2625" s="1" t="s">
        <v>34</v>
      </c>
    </row>
    <row r="2626" spans="1:12" x14ac:dyDescent="0.45">
      <c r="A2626" s="1" t="s">
        <v>21</v>
      </c>
      <c r="B2626">
        <v>2019</v>
      </c>
      <c r="C2626">
        <v>40</v>
      </c>
      <c r="D2626">
        <v>11034394.279999999</v>
      </c>
      <c r="E2626">
        <v>1488259</v>
      </c>
      <c r="F2626">
        <v>0</v>
      </c>
      <c r="G2626" s="2">
        <v>43779</v>
      </c>
      <c r="H2626">
        <v>45</v>
      </c>
      <c r="I2626">
        <v>11</v>
      </c>
      <c r="J2626">
        <v>2019</v>
      </c>
      <c r="K2626">
        <v>0</v>
      </c>
      <c r="L2626" s="1" t="s">
        <v>20</v>
      </c>
    </row>
    <row r="2627" spans="1:12" x14ac:dyDescent="0.45">
      <c r="A2627" s="1" t="s">
        <v>49</v>
      </c>
      <c r="B2627">
        <v>2018</v>
      </c>
      <c r="C2627">
        <v>20</v>
      </c>
      <c r="D2627">
        <v>3279939.51</v>
      </c>
      <c r="E2627">
        <v>877605</v>
      </c>
      <c r="F2627">
        <v>0</v>
      </c>
      <c r="G2627" s="2">
        <v>43268</v>
      </c>
      <c r="H2627">
        <v>24</v>
      </c>
      <c r="I2627">
        <v>6</v>
      </c>
      <c r="J2627">
        <v>2018</v>
      </c>
      <c r="K2627">
        <v>0</v>
      </c>
      <c r="L2627" s="1" t="s">
        <v>48</v>
      </c>
    </row>
    <row r="2628" spans="1:12" x14ac:dyDescent="0.45">
      <c r="A2628" s="1" t="s">
        <v>31</v>
      </c>
      <c r="B2628">
        <v>2019</v>
      </c>
      <c r="C2628">
        <v>43</v>
      </c>
      <c r="D2628">
        <v>134183.76</v>
      </c>
      <c r="E2628">
        <v>49042</v>
      </c>
      <c r="F2628">
        <v>0</v>
      </c>
      <c r="G2628" s="2">
        <v>43800</v>
      </c>
      <c r="H2628">
        <v>48</v>
      </c>
      <c r="I2628">
        <v>11</v>
      </c>
      <c r="J2628">
        <v>2019</v>
      </c>
      <c r="K2628">
        <v>0</v>
      </c>
      <c r="L2628" s="1" t="s">
        <v>30</v>
      </c>
    </row>
    <row r="2629" spans="1:12" x14ac:dyDescent="0.45">
      <c r="A2629" s="1" t="s">
        <v>31</v>
      </c>
      <c r="B2629">
        <v>2018</v>
      </c>
      <c r="C2629">
        <v>38</v>
      </c>
      <c r="D2629">
        <v>150219.04999999999</v>
      </c>
      <c r="E2629">
        <v>38890</v>
      </c>
      <c r="F2629">
        <v>0</v>
      </c>
      <c r="G2629" s="2">
        <v>43394</v>
      </c>
      <c r="H2629">
        <v>42</v>
      </c>
      <c r="I2629">
        <v>10</v>
      </c>
      <c r="J2629">
        <v>2018</v>
      </c>
      <c r="K2629">
        <v>0</v>
      </c>
      <c r="L2629" s="1" t="s">
        <v>30</v>
      </c>
    </row>
    <row r="2630" spans="1:12" x14ac:dyDescent="0.45">
      <c r="A2630" s="1" t="s">
        <v>37</v>
      </c>
      <c r="B2630">
        <v>2018</v>
      </c>
      <c r="C2630">
        <v>27</v>
      </c>
      <c r="D2630">
        <v>13189.3</v>
      </c>
      <c r="E2630">
        <v>4281</v>
      </c>
      <c r="F2630">
        <v>0</v>
      </c>
      <c r="G2630" s="2">
        <v>43317</v>
      </c>
      <c r="H2630">
        <v>31</v>
      </c>
      <c r="I2630">
        <v>7</v>
      </c>
      <c r="J2630">
        <v>2018</v>
      </c>
      <c r="K2630">
        <v>0</v>
      </c>
      <c r="L2630" s="1" t="s">
        <v>36</v>
      </c>
    </row>
    <row r="2631" spans="1:12" x14ac:dyDescent="0.45">
      <c r="A2631" s="1" t="s">
        <v>13</v>
      </c>
      <c r="B2631">
        <v>2019</v>
      </c>
      <c r="C2631">
        <v>20</v>
      </c>
      <c r="D2631">
        <v>5275.28</v>
      </c>
      <c r="E2631">
        <v>73</v>
      </c>
      <c r="F2631">
        <v>0</v>
      </c>
      <c r="G2631" s="2">
        <v>43639</v>
      </c>
      <c r="H2631">
        <v>25</v>
      </c>
      <c r="I2631">
        <v>6</v>
      </c>
      <c r="J2631">
        <v>2019</v>
      </c>
      <c r="K2631">
        <v>0</v>
      </c>
      <c r="L2631" s="1" t="s">
        <v>12</v>
      </c>
    </row>
    <row r="2632" spans="1:12" x14ac:dyDescent="0.45">
      <c r="A2632" s="1" t="s">
        <v>3</v>
      </c>
      <c r="B2632">
        <v>2017</v>
      </c>
      <c r="C2632">
        <v>49</v>
      </c>
      <c r="D2632">
        <v>449.94</v>
      </c>
      <c r="E2632">
        <v>6</v>
      </c>
      <c r="F2632">
        <v>0</v>
      </c>
      <c r="G2632" s="2">
        <v>43107</v>
      </c>
      <c r="H2632">
        <v>1</v>
      </c>
      <c r="I2632">
        <v>1</v>
      </c>
      <c r="J2632">
        <v>2018</v>
      </c>
      <c r="K2632">
        <v>1</v>
      </c>
      <c r="L2632" s="1" t="s">
        <v>2</v>
      </c>
    </row>
    <row r="2633" spans="1:12" x14ac:dyDescent="0.45">
      <c r="A2633" s="1" t="s">
        <v>39</v>
      </c>
      <c r="B2633">
        <v>2020</v>
      </c>
      <c r="C2633">
        <v>46</v>
      </c>
      <c r="D2633">
        <v>9641.25</v>
      </c>
      <c r="E2633">
        <v>9</v>
      </c>
      <c r="F2633">
        <v>0</v>
      </c>
      <c r="G2633" s="2">
        <v>44185</v>
      </c>
      <c r="H2633">
        <v>51</v>
      </c>
      <c r="I2633">
        <v>12</v>
      </c>
      <c r="J2633">
        <v>2020</v>
      </c>
      <c r="K2633">
        <v>0</v>
      </c>
      <c r="L2633" s="1" t="s">
        <v>38</v>
      </c>
    </row>
    <row r="2634" spans="1:12" x14ac:dyDescent="0.45">
      <c r="A2634" s="1" t="s">
        <v>25</v>
      </c>
      <c r="B2634">
        <v>2019</v>
      </c>
      <c r="C2634">
        <v>48</v>
      </c>
      <c r="D2634">
        <v>838.24</v>
      </c>
      <c r="E2634">
        <v>32</v>
      </c>
      <c r="F2634">
        <v>0</v>
      </c>
      <c r="G2634" s="2">
        <v>43835</v>
      </c>
      <c r="H2634">
        <v>1</v>
      </c>
      <c r="I2634">
        <v>1</v>
      </c>
      <c r="J2634">
        <v>2020</v>
      </c>
      <c r="K2634">
        <v>1</v>
      </c>
      <c r="L2634" s="1" t="s">
        <v>24</v>
      </c>
    </row>
    <row r="2635" spans="1:12" x14ac:dyDescent="0.45">
      <c r="A2635" s="1" t="s">
        <v>35</v>
      </c>
      <c r="B2635">
        <v>2019</v>
      </c>
      <c r="C2635">
        <v>25</v>
      </c>
      <c r="D2635">
        <v>-23.06</v>
      </c>
      <c r="E2635">
        <v>-1</v>
      </c>
      <c r="F2635">
        <v>0</v>
      </c>
      <c r="G2635" s="2">
        <v>43674</v>
      </c>
      <c r="H2635">
        <v>30</v>
      </c>
      <c r="I2635">
        <v>7</v>
      </c>
      <c r="J2635">
        <v>2019</v>
      </c>
      <c r="K2635">
        <v>0</v>
      </c>
      <c r="L2635" s="1" t="s">
        <v>34</v>
      </c>
    </row>
    <row r="2636" spans="1:12" x14ac:dyDescent="0.45">
      <c r="A2636" s="1" t="s">
        <v>31</v>
      </c>
      <c r="B2636">
        <v>2020</v>
      </c>
      <c r="C2636">
        <v>24</v>
      </c>
      <c r="D2636">
        <v>279848.96999999997</v>
      </c>
      <c r="E2636">
        <v>85949</v>
      </c>
      <c r="F2636">
        <v>0</v>
      </c>
      <c r="G2636" s="2">
        <v>44031</v>
      </c>
      <c r="H2636">
        <v>29</v>
      </c>
      <c r="I2636">
        <v>7</v>
      </c>
      <c r="J2636">
        <v>2020</v>
      </c>
      <c r="K2636">
        <v>0</v>
      </c>
      <c r="L2636" s="1" t="s">
        <v>30</v>
      </c>
    </row>
    <row r="2637" spans="1:12" x14ac:dyDescent="0.45">
      <c r="A2637" s="1" t="s">
        <v>49</v>
      </c>
      <c r="B2637">
        <v>2020</v>
      </c>
      <c r="C2637">
        <v>14</v>
      </c>
      <c r="D2637">
        <v>6670238</v>
      </c>
      <c r="E2637">
        <v>1799781</v>
      </c>
      <c r="F2637">
        <v>0</v>
      </c>
      <c r="G2637" s="2">
        <v>43961</v>
      </c>
      <c r="H2637">
        <v>19</v>
      </c>
      <c r="I2637">
        <v>5</v>
      </c>
      <c r="J2637">
        <v>2020</v>
      </c>
      <c r="K2637">
        <v>0</v>
      </c>
      <c r="L2637" s="1" t="s">
        <v>48</v>
      </c>
    </row>
    <row r="2638" spans="1:12" x14ac:dyDescent="0.45">
      <c r="A2638" s="1" t="s">
        <v>47</v>
      </c>
      <c r="B2638">
        <v>2018</v>
      </c>
      <c r="C2638">
        <v>26</v>
      </c>
      <c r="D2638">
        <v>2344540.73</v>
      </c>
      <c r="E2638">
        <v>577676</v>
      </c>
      <c r="F2638">
        <v>0</v>
      </c>
      <c r="G2638" s="2">
        <v>43310</v>
      </c>
      <c r="H2638">
        <v>30</v>
      </c>
      <c r="I2638">
        <v>7</v>
      </c>
      <c r="J2638">
        <v>2018</v>
      </c>
      <c r="K2638">
        <v>0</v>
      </c>
      <c r="L2638" s="1" t="s">
        <v>46</v>
      </c>
    </row>
    <row r="2639" spans="1:12" x14ac:dyDescent="0.45">
      <c r="A2639" s="1" t="s">
        <v>49</v>
      </c>
      <c r="B2639">
        <v>2020</v>
      </c>
      <c r="C2639">
        <v>39</v>
      </c>
      <c r="D2639">
        <v>2926083.49</v>
      </c>
      <c r="E2639">
        <v>747259</v>
      </c>
      <c r="F2639">
        <v>0</v>
      </c>
      <c r="G2639" s="2">
        <v>44136</v>
      </c>
      <c r="H2639">
        <v>44</v>
      </c>
      <c r="I2639">
        <v>10</v>
      </c>
      <c r="J2639">
        <v>2020</v>
      </c>
      <c r="K2639">
        <v>0</v>
      </c>
      <c r="L2639" s="1" t="s">
        <v>48</v>
      </c>
    </row>
    <row r="2640" spans="1:12" x14ac:dyDescent="0.45">
      <c r="A2640" s="1" t="s">
        <v>1</v>
      </c>
      <c r="B2640">
        <v>2020</v>
      </c>
      <c r="C2640">
        <v>30</v>
      </c>
      <c r="D2640">
        <v>2328352.12</v>
      </c>
      <c r="E2640">
        <v>174189</v>
      </c>
      <c r="F2640">
        <v>0</v>
      </c>
      <c r="G2640" s="2">
        <v>44073</v>
      </c>
      <c r="H2640">
        <v>35</v>
      </c>
      <c r="I2640">
        <v>8</v>
      </c>
      <c r="J2640">
        <v>2020</v>
      </c>
      <c r="K2640">
        <v>0</v>
      </c>
      <c r="L2640" s="1" t="s">
        <v>0</v>
      </c>
    </row>
    <row r="2641" spans="1:12" x14ac:dyDescent="0.45">
      <c r="A2641" s="1" t="s">
        <v>1</v>
      </c>
      <c r="B2641">
        <v>2018</v>
      </c>
      <c r="C2641">
        <v>35</v>
      </c>
      <c r="D2641">
        <v>1396427.98</v>
      </c>
      <c r="E2641">
        <v>115553</v>
      </c>
      <c r="F2641">
        <v>0</v>
      </c>
      <c r="G2641" s="2">
        <v>43373</v>
      </c>
      <c r="H2641">
        <v>39</v>
      </c>
      <c r="I2641">
        <v>9</v>
      </c>
      <c r="J2641">
        <v>2018</v>
      </c>
      <c r="K2641">
        <v>0</v>
      </c>
      <c r="L2641" s="1" t="s">
        <v>0</v>
      </c>
    </row>
    <row r="2642" spans="1:12" x14ac:dyDescent="0.45">
      <c r="A2642" s="1" t="s">
        <v>1</v>
      </c>
      <c r="B2642">
        <v>2017</v>
      </c>
      <c r="C2642">
        <v>51</v>
      </c>
      <c r="D2642">
        <v>1284062.76</v>
      </c>
      <c r="E2642">
        <v>109318</v>
      </c>
      <c r="F2642">
        <v>0</v>
      </c>
      <c r="G2642" s="2">
        <v>43121</v>
      </c>
      <c r="H2642">
        <v>3</v>
      </c>
      <c r="I2642">
        <v>1</v>
      </c>
      <c r="J2642">
        <v>2018</v>
      </c>
      <c r="K2642">
        <v>1</v>
      </c>
      <c r="L2642" s="1" t="s">
        <v>0</v>
      </c>
    </row>
    <row r="2643" spans="1:12" x14ac:dyDescent="0.45">
      <c r="A2643" s="1" t="s">
        <v>37</v>
      </c>
      <c r="B2643">
        <v>2018</v>
      </c>
      <c r="C2643">
        <v>51</v>
      </c>
      <c r="D2643">
        <v>10244.81</v>
      </c>
      <c r="E2643">
        <v>3234</v>
      </c>
      <c r="F2643">
        <v>0</v>
      </c>
      <c r="G2643" s="2">
        <v>43485</v>
      </c>
      <c r="H2643">
        <v>3</v>
      </c>
      <c r="I2643">
        <v>1</v>
      </c>
      <c r="J2643">
        <v>2019</v>
      </c>
      <c r="K2643">
        <v>1</v>
      </c>
      <c r="L2643" s="1" t="s">
        <v>36</v>
      </c>
    </row>
    <row r="2644" spans="1:12" x14ac:dyDescent="0.45">
      <c r="A2644" s="1" t="s">
        <v>9</v>
      </c>
      <c r="B2644">
        <v>2018</v>
      </c>
      <c r="C2644">
        <v>18</v>
      </c>
      <c r="D2644">
        <v>-41.94</v>
      </c>
      <c r="E2644">
        <v>-5</v>
      </c>
      <c r="F2644">
        <v>0</v>
      </c>
      <c r="G2644" s="2">
        <v>43254</v>
      </c>
      <c r="H2644">
        <v>22</v>
      </c>
      <c r="I2644">
        <v>5</v>
      </c>
      <c r="J2644">
        <v>2018</v>
      </c>
      <c r="K2644">
        <v>0</v>
      </c>
      <c r="L2644" s="1" t="s">
        <v>8</v>
      </c>
    </row>
    <row r="2645" spans="1:12" x14ac:dyDescent="0.45">
      <c r="A2645" s="1" t="s">
        <v>45</v>
      </c>
      <c r="B2645">
        <v>2020</v>
      </c>
      <c r="C2645">
        <v>20</v>
      </c>
      <c r="D2645">
        <v>7434.74</v>
      </c>
      <c r="E2645">
        <v>1340</v>
      </c>
      <c r="F2645">
        <v>0</v>
      </c>
      <c r="G2645" s="2">
        <v>44003</v>
      </c>
      <c r="H2645">
        <v>25</v>
      </c>
      <c r="I2645">
        <v>6</v>
      </c>
      <c r="J2645">
        <v>2020</v>
      </c>
      <c r="K2645">
        <v>0</v>
      </c>
      <c r="L2645" s="1" t="s">
        <v>44</v>
      </c>
    </row>
    <row r="2646" spans="1:12" x14ac:dyDescent="0.45">
      <c r="A2646" s="1" t="s">
        <v>15</v>
      </c>
      <c r="B2646">
        <v>2020</v>
      </c>
      <c r="C2646">
        <v>47</v>
      </c>
      <c r="D2646">
        <v>3225.67</v>
      </c>
      <c r="E2646">
        <v>451</v>
      </c>
      <c r="F2646">
        <v>0</v>
      </c>
      <c r="G2646" s="2">
        <v>44192</v>
      </c>
      <c r="H2646">
        <v>52</v>
      </c>
      <c r="I2646">
        <v>12</v>
      </c>
      <c r="J2646">
        <v>2020</v>
      </c>
      <c r="K2646">
        <v>0</v>
      </c>
      <c r="L2646" s="1" t="s">
        <v>14</v>
      </c>
    </row>
    <row r="2647" spans="1:12" x14ac:dyDescent="0.45">
      <c r="A2647" s="1" t="s">
        <v>9</v>
      </c>
      <c r="B2647">
        <v>2019</v>
      </c>
      <c r="C2647">
        <v>11</v>
      </c>
      <c r="D2647">
        <v>0</v>
      </c>
      <c r="E2647">
        <v>0</v>
      </c>
      <c r="F2647">
        <v>0</v>
      </c>
      <c r="G2647" s="2">
        <v>43576</v>
      </c>
      <c r="H2647">
        <v>16</v>
      </c>
      <c r="I2647">
        <v>4</v>
      </c>
      <c r="J2647">
        <v>2019</v>
      </c>
      <c r="K2647">
        <v>0</v>
      </c>
      <c r="L2647" s="1" t="s">
        <v>8</v>
      </c>
    </row>
    <row r="2648" spans="1:12" x14ac:dyDescent="0.45">
      <c r="A2648" s="1" t="s">
        <v>5</v>
      </c>
      <c r="B2648">
        <v>2020</v>
      </c>
      <c r="C2648">
        <v>19</v>
      </c>
      <c r="D2648">
        <v>2882.71</v>
      </c>
      <c r="E2648">
        <v>101</v>
      </c>
      <c r="F2648">
        <v>0</v>
      </c>
      <c r="G2648" s="2">
        <v>43996</v>
      </c>
      <c r="H2648">
        <v>24</v>
      </c>
      <c r="I2648">
        <v>6</v>
      </c>
      <c r="J2648">
        <v>2020</v>
      </c>
      <c r="K2648">
        <v>0</v>
      </c>
      <c r="L2648" s="1" t="s">
        <v>4</v>
      </c>
    </row>
    <row r="2649" spans="1:12" x14ac:dyDescent="0.45">
      <c r="A2649" s="1" t="s">
        <v>13</v>
      </c>
      <c r="B2649">
        <v>2018</v>
      </c>
      <c r="C2649">
        <v>38</v>
      </c>
      <c r="D2649">
        <v>8113.56</v>
      </c>
      <c r="E2649">
        <v>122</v>
      </c>
      <c r="F2649">
        <v>0</v>
      </c>
      <c r="G2649" s="2">
        <v>43394</v>
      </c>
      <c r="H2649">
        <v>42</v>
      </c>
      <c r="I2649">
        <v>10</v>
      </c>
      <c r="J2649">
        <v>2018</v>
      </c>
      <c r="K2649">
        <v>0</v>
      </c>
      <c r="L2649" s="1" t="s">
        <v>12</v>
      </c>
    </row>
    <row r="2650" spans="1:12" x14ac:dyDescent="0.45">
      <c r="A2650" s="1" t="s">
        <v>23</v>
      </c>
      <c r="B2650">
        <v>2019</v>
      </c>
      <c r="C2650">
        <v>31</v>
      </c>
      <c r="D2650">
        <v>66377.25</v>
      </c>
      <c r="E2650">
        <v>8995</v>
      </c>
      <c r="F2650">
        <v>0</v>
      </c>
      <c r="G2650" s="2">
        <v>43716</v>
      </c>
      <c r="H2650">
        <v>36</v>
      </c>
      <c r="I2650">
        <v>9</v>
      </c>
      <c r="J2650">
        <v>2019</v>
      </c>
      <c r="K2650">
        <v>0</v>
      </c>
      <c r="L2650" s="1" t="s">
        <v>22</v>
      </c>
    </row>
    <row r="2651" spans="1:12" x14ac:dyDescent="0.45">
      <c r="A2651" s="1" t="s">
        <v>73</v>
      </c>
      <c r="B2651">
        <v>2018</v>
      </c>
      <c r="C2651">
        <v>3</v>
      </c>
      <c r="D2651">
        <v>0</v>
      </c>
      <c r="E2651">
        <v>0</v>
      </c>
      <c r="F2651">
        <v>0</v>
      </c>
      <c r="G2651" s="2">
        <v>43149</v>
      </c>
      <c r="H2651">
        <v>7</v>
      </c>
      <c r="I2651">
        <v>2</v>
      </c>
      <c r="J2651">
        <v>2018</v>
      </c>
      <c r="K2651">
        <v>1</v>
      </c>
      <c r="L2651" s="1"/>
    </row>
    <row r="2652" spans="1:12" x14ac:dyDescent="0.45">
      <c r="A2652" s="1" t="s">
        <v>29</v>
      </c>
      <c r="B2652">
        <v>2019</v>
      </c>
      <c r="C2652">
        <v>41</v>
      </c>
      <c r="D2652">
        <v>1663.56</v>
      </c>
      <c r="E2652">
        <v>25</v>
      </c>
      <c r="F2652">
        <v>0</v>
      </c>
      <c r="G2652" s="2">
        <v>43786</v>
      </c>
      <c r="H2652">
        <v>46</v>
      </c>
      <c r="I2652">
        <v>11</v>
      </c>
      <c r="J2652">
        <v>2019</v>
      </c>
      <c r="K2652">
        <v>0</v>
      </c>
      <c r="L2652" s="1" t="s">
        <v>28</v>
      </c>
    </row>
    <row r="2653" spans="1:12" x14ac:dyDescent="0.45">
      <c r="A2653" s="1" t="s">
        <v>29</v>
      </c>
      <c r="B2653">
        <v>2017</v>
      </c>
      <c r="C2653">
        <v>51</v>
      </c>
      <c r="D2653">
        <v>388.43</v>
      </c>
      <c r="E2653">
        <v>7</v>
      </c>
      <c r="F2653">
        <v>0</v>
      </c>
      <c r="G2653" s="2">
        <v>43121</v>
      </c>
      <c r="H2653">
        <v>3</v>
      </c>
      <c r="I2653">
        <v>1</v>
      </c>
      <c r="J2653">
        <v>2018</v>
      </c>
      <c r="K2653">
        <v>1</v>
      </c>
      <c r="L2653" s="1" t="s">
        <v>28</v>
      </c>
    </row>
    <row r="2654" spans="1:12" x14ac:dyDescent="0.45">
      <c r="A2654" s="1" t="s">
        <v>41</v>
      </c>
      <c r="B2654">
        <v>2021</v>
      </c>
      <c r="C2654">
        <v>2</v>
      </c>
      <c r="D2654">
        <v>1327795.25</v>
      </c>
      <c r="E2654">
        <v>345964</v>
      </c>
      <c r="F2654">
        <v>1843693</v>
      </c>
      <c r="G2654" s="2">
        <v>44241</v>
      </c>
      <c r="H2654">
        <v>7</v>
      </c>
      <c r="I2654">
        <v>2</v>
      </c>
      <c r="J2654">
        <v>2021</v>
      </c>
      <c r="K2654">
        <v>1</v>
      </c>
      <c r="L2654" s="1" t="s">
        <v>40</v>
      </c>
    </row>
    <row r="2655" spans="1:12" x14ac:dyDescent="0.45">
      <c r="A2655" s="1" t="s">
        <v>35</v>
      </c>
      <c r="B2655">
        <v>2018</v>
      </c>
      <c r="C2655">
        <v>30</v>
      </c>
      <c r="D2655">
        <v>7324.71</v>
      </c>
      <c r="E2655">
        <v>416</v>
      </c>
      <c r="F2655">
        <v>0</v>
      </c>
      <c r="G2655" s="2">
        <v>43338</v>
      </c>
      <c r="H2655">
        <v>34</v>
      </c>
      <c r="I2655">
        <v>8</v>
      </c>
      <c r="J2655">
        <v>2018</v>
      </c>
      <c r="K2655">
        <v>0</v>
      </c>
      <c r="L2655" s="1" t="s">
        <v>34</v>
      </c>
    </row>
    <row r="2656" spans="1:12" x14ac:dyDescent="0.45">
      <c r="A2656" s="1" t="s">
        <v>47</v>
      </c>
      <c r="B2656">
        <v>2019</v>
      </c>
      <c r="C2656">
        <v>33</v>
      </c>
      <c r="D2656">
        <v>2176534.63</v>
      </c>
      <c r="E2656">
        <v>544792</v>
      </c>
      <c r="F2656">
        <v>0</v>
      </c>
      <c r="G2656" s="2">
        <v>43730</v>
      </c>
      <c r="H2656">
        <v>38</v>
      </c>
      <c r="I2656">
        <v>9</v>
      </c>
      <c r="J2656">
        <v>2019</v>
      </c>
      <c r="K2656">
        <v>0</v>
      </c>
      <c r="L2656" s="1" t="s">
        <v>46</v>
      </c>
    </row>
    <row r="2657" spans="1:12" x14ac:dyDescent="0.45">
      <c r="A2657" s="1" t="s">
        <v>17</v>
      </c>
      <c r="B2657">
        <v>2020</v>
      </c>
      <c r="C2657">
        <v>47</v>
      </c>
      <c r="D2657">
        <v>4073.09</v>
      </c>
      <c r="E2657">
        <v>42</v>
      </c>
      <c r="F2657">
        <v>0</v>
      </c>
      <c r="G2657" s="2">
        <v>44192</v>
      </c>
      <c r="H2657">
        <v>52</v>
      </c>
      <c r="I2657">
        <v>12</v>
      </c>
      <c r="J2657">
        <v>2020</v>
      </c>
      <c r="K2657">
        <v>0</v>
      </c>
      <c r="L2657" s="1" t="s">
        <v>16</v>
      </c>
    </row>
    <row r="2658" spans="1:12" x14ac:dyDescent="0.45">
      <c r="A2658" s="1" t="s">
        <v>5</v>
      </c>
      <c r="B2658">
        <v>2018</v>
      </c>
      <c r="C2658">
        <v>18</v>
      </c>
      <c r="D2658">
        <v>4203.3</v>
      </c>
      <c r="E2658">
        <v>166</v>
      </c>
      <c r="F2658">
        <v>0</v>
      </c>
      <c r="G2658" s="2">
        <v>43254</v>
      </c>
      <c r="H2658">
        <v>22</v>
      </c>
      <c r="I2658">
        <v>5</v>
      </c>
      <c r="J2658">
        <v>2018</v>
      </c>
      <c r="K2658">
        <v>0</v>
      </c>
      <c r="L2658" s="1" t="s">
        <v>4</v>
      </c>
    </row>
    <row r="2659" spans="1:12" x14ac:dyDescent="0.45">
      <c r="A2659" s="1" t="s">
        <v>45</v>
      </c>
      <c r="B2659">
        <v>2018</v>
      </c>
      <c r="C2659">
        <v>7</v>
      </c>
      <c r="D2659">
        <v>7560.37</v>
      </c>
      <c r="E2659">
        <v>1291</v>
      </c>
      <c r="F2659">
        <v>0</v>
      </c>
      <c r="G2659" s="2">
        <v>43177</v>
      </c>
      <c r="H2659">
        <v>11</v>
      </c>
      <c r="I2659">
        <v>3</v>
      </c>
      <c r="J2659">
        <v>2018</v>
      </c>
      <c r="K2659">
        <v>0</v>
      </c>
      <c r="L2659" s="1" t="s">
        <v>44</v>
      </c>
    </row>
    <row r="2660" spans="1:12" x14ac:dyDescent="0.45">
      <c r="A2660" s="1" t="s">
        <v>51</v>
      </c>
      <c r="B2660">
        <v>2019</v>
      </c>
      <c r="C2660">
        <v>49</v>
      </c>
      <c r="D2660">
        <v>212671.89</v>
      </c>
      <c r="E2660">
        <v>42954</v>
      </c>
      <c r="F2660">
        <v>0</v>
      </c>
      <c r="G2660" s="2">
        <v>43842</v>
      </c>
      <c r="H2660">
        <v>2</v>
      </c>
      <c r="I2660">
        <v>1</v>
      </c>
      <c r="J2660">
        <v>2020</v>
      </c>
      <c r="K2660">
        <v>1</v>
      </c>
      <c r="L2660" s="1" t="s">
        <v>50</v>
      </c>
    </row>
    <row r="2661" spans="1:12" x14ac:dyDescent="0.45">
      <c r="A2661" s="1" t="s">
        <v>33</v>
      </c>
      <c r="B2661">
        <v>2017</v>
      </c>
      <c r="C2661">
        <v>51</v>
      </c>
      <c r="D2661">
        <v>0</v>
      </c>
      <c r="E2661">
        <v>0</v>
      </c>
      <c r="F2661">
        <v>0</v>
      </c>
      <c r="G2661" s="2">
        <v>43121</v>
      </c>
      <c r="H2661">
        <v>3</v>
      </c>
      <c r="I2661">
        <v>1</v>
      </c>
      <c r="J2661">
        <v>2018</v>
      </c>
      <c r="K2661">
        <v>1</v>
      </c>
      <c r="L2661" s="1" t="s">
        <v>32</v>
      </c>
    </row>
    <row r="2662" spans="1:12" x14ac:dyDescent="0.45">
      <c r="A2662" s="1" t="s">
        <v>39</v>
      </c>
      <c r="B2662">
        <v>2018</v>
      </c>
      <c r="C2662">
        <v>37</v>
      </c>
      <c r="D2662">
        <v>0</v>
      </c>
      <c r="E2662">
        <v>0</v>
      </c>
      <c r="F2662">
        <v>0</v>
      </c>
      <c r="G2662" s="2">
        <v>43387</v>
      </c>
      <c r="H2662">
        <v>41</v>
      </c>
      <c r="I2662">
        <v>10</v>
      </c>
      <c r="J2662">
        <v>2018</v>
      </c>
      <c r="K2662">
        <v>0</v>
      </c>
      <c r="L2662" s="1" t="s">
        <v>38</v>
      </c>
    </row>
    <row r="2663" spans="1:12" x14ac:dyDescent="0.45">
      <c r="A2663" s="1" t="s">
        <v>29</v>
      </c>
      <c r="B2663">
        <v>2020</v>
      </c>
      <c r="C2663">
        <v>22</v>
      </c>
      <c r="D2663">
        <v>32575.18</v>
      </c>
      <c r="E2663">
        <v>578</v>
      </c>
      <c r="F2663">
        <v>0</v>
      </c>
      <c r="G2663" s="2">
        <v>44017</v>
      </c>
      <c r="H2663">
        <v>27</v>
      </c>
      <c r="I2663">
        <v>7</v>
      </c>
      <c r="J2663">
        <v>2020</v>
      </c>
      <c r="K2663">
        <v>0</v>
      </c>
      <c r="L2663" s="1" t="s">
        <v>28</v>
      </c>
    </row>
    <row r="2664" spans="1:12" x14ac:dyDescent="0.45">
      <c r="A2664" s="1" t="s">
        <v>41</v>
      </c>
      <c r="B2664">
        <v>2020</v>
      </c>
      <c r="C2664">
        <v>6</v>
      </c>
      <c r="D2664">
        <v>874531.31</v>
      </c>
      <c r="E2664">
        <v>289303</v>
      </c>
      <c r="F2664">
        <v>0</v>
      </c>
      <c r="G2664" s="2">
        <v>43905</v>
      </c>
      <c r="H2664">
        <v>11</v>
      </c>
      <c r="I2664">
        <v>3</v>
      </c>
      <c r="J2664">
        <v>2020</v>
      </c>
      <c r="K2664">
        <v>0</v>
      </c>
      <c r="L2664" s="1" t="s">
        <v>40</v>
      </c>
    </row>
    <row r="2665" spans="1:12" x14ac:dyDescent="0.45">
      <c r="A2665" s="1" t="s">
        <v>31</v>
      </c>
      <c r="B2665">
        <v>2019</v>
      </c>
      <c r="C2665">
        <v>15</v>
      </c>
      <c r="D2665">
        <v>179483.88</v>
      </c>
      <c r="E2665">
        <v>57366</v>
      </c>
      <c r="F2665">
        <v>0</v>
      </c>
      <c r="G2665" s="2">
        <v>43604</v>
      </c>
      <c r="H2665">
        <v>20</v>
      </c>
      <c r="I2665">
        <v>5</v>
      </c>
      <c r="J2665">
        <v>2019</v>
      </c>
      <c r="K2665">
        <v>0</v>
      </c>
      <c r="L2665" s="1" t="s">
        <v>30</v>
      </c>
    </row>
    <row r="2666" spans="1:12" x14ac:dyDescent="0.45">
      <c r="A2666" s="1" t="s">
        <v>49</v>
      </c>
      <c r="B2666">
        <v>2018</v>
      </c>
      <c r="C2666">
        <v>29</v>
      </c>
      <c r="D2666">
        <v>2502389.73</v>
      </c>
      <c r="E2666">
        <v>674445</v>
      </c>
      <c r="F2666">
        <v>0</v>
      </c>
      <c r="G2666" s="2">
        <v>43331</v>
      </c>
      <c r="H2666">
        <v>33</v>
      </c>
      <c r="I2666">
        <v>8</v>
      </c>
      <c r="J2666">
        <v>2018</v>
      </c>
      <c r="K2666">
        <v>0</v>
      </c>
      <c r="L2666" s="1" t="s">
        <v>48</v>
      </c>
    </row>
    <row r="2667" spans="1:12" x14ac:dyDescent="0.45">
      <c r="A2667" s="1" t="s">
        <v>19</v>
      </c>
      <c r="B2667">
        <v>2020</v>
      </c>
      <c r="C2667">
        <v>20</v>
      </c>
      <c r="D2667">
        <v>8205.81</v>
      </c>
      <c r="E2667">
        <v>356</v>
      </c>
      <c r="F2667">
        <v>0</v>
      </c>
      <c r="G2667" s="2">
        <v>44003</v>
      </c>
      <c r="H2667">
        <v>25</v>
      </c>
      <c r="I2667">
        <v>6</v>
      </c>
      <c r="J2667">
        <v>2020</v>
      </c>
      <c r="K2667">
        <v>0</v>
      </c>
      <c r="L2667" s="1" t="s">
        <v>18</v>
      </c>
    </row>
    <row r="2668" spans="1:12" x14ac:dyDescent="0.45">
      <c r="A2668" s="1" t="s">
        <v>19</v>
      </c>
      <c r="B2668">
        <v>2017</v>
      </c>
      <c r="C2668">
        <v>49</v>
      </c>
      <c r="D2668">
        <v>8358.01</v>
      </c>
      <c r="E2668">
        <v>694</v>
      </c>
      <c r="F2668">
        <v>0</v>
      </c>
      <c r="G2668" s="2">
        <v>43107</v>
      </c>
      <c r="H2668">
        <v>1</v>
      </c>
      <c r="I2668">
        <v>1</v>
      </c>
      <c r="J2668">
        <v>2018</v>
      </c>
      <c r="K2668">
        <v>1</v>
      </c>
      <c r="L2668" s="1" t="s">
        <v>18</v>
      </c>
    </row>
    <row r="2669" spans="1:12" x14ac:dyDescent="0.45">
      <c r="A2669" s="1" t="s">
        <v>5</v>
      </c>
      <c r="B2669">
        <v>2020</v>
      </c>
      <c r="C2669">
        <v>2</v>
      </c>
      <c r="D2669">
        <v>3441.84</v>
      </c>
      <c r="E2669">
        <v>102</v>
      </c>
      <c r="F2669">
        <v>0</v>
      </c>
      <c r="G2669" s="2">
        <v>43877</v>
      </c>
      <c r="H2669">
        <v>7</v>
      </c>
      <c r="I2669">
        <v>2</v>
      </c>
      <c r="J2669">
        <v>2020</v>
      </c>
      <c r="K2669">
        <v>1</v>
      </c>
      <c r="L2669" s="1" t="s">
        <v>4</v>
      </c>
    </row>
    <row r="2670" spans="1:12" x14ac:dyDescent="0.45">
      <c r="A2670" s="1" t="s">
        <v>5</v>
      </c>
      <c r="B2670">
        <v>2020</v>
      </c>
      <c r="C2670">
        <v>18</v>
      </c>
      <c r="D2670">
        <v>5268.16</v>
      </c>
      <c r="E2670">
        <v>196</v>
      </c>
      <c r="F2670">
        <v>0</v>
      </c>
      <c r="G2670" s="2">
        <v>43989</v>
      </c>
      <c r="H2670">
        <v>23</v>
      </c>
      <c r="I2670">
        <v>6</v>
      </c>
      <c r="J2670">
        <v>2020</v>
      </c>
      <c r="K2670">
        <v>0</v>
      </c>
      <c r="L2670" s="1" t="s">
        <v>4</v>
      </c>
    </row>
    <row r="2671" spans="1:12" x14ac:dyDescent="0.45">
      <c r="A2671" s="1" t="s">
        <v>39</v>
      </c>
      <c r="B2671">
        <v>2019</v>
      </c>
      <c r="C2671">
        <v>48</v>
      </c>
      <c r="D2671">
        <v>0</v>
      </c>
      <c r="E2671">
        <v>0</v>
      </c>
      <c r="F2671">
        <v>0</v>
      </c>
      <c r="G2671" s="2">
        <v>43835</v>
      </c>
      <c r="H2671">
        <v>1</v>
      </c>
      <c r="I2671">
        <v>1</v>
      </c>
      <c r="J2671">
        <v>2020</v>
      </c>
      <c r="K2671">
        <v>1</v>
      </c>
      <c r="L2671" s="1" t="s">
        <v>38</v>
      </c>
    </row>
    <row r="2672" spans="1:12" x14ac:dyDescent="0.45">
      <c r="A2672" s="1" t="s">
        <v>17</v>
      </c>
      <c r="B2672">
        <v>2018</v>
      </c>
      <c r="C2672">
        <v>16</v>
      </c>
      <c r="D2672">
        <v>1231.8399999999999</v>
      </c>
      <c r="E2672">
        <v>4</v>
      </c>
      <c r="F2672">
        <v>0</v>
      </c>
      <c r="G2672" s="2">
        <v>43240</v>
      </c>
      <c r="H2672">
        <v>20</v>
      </c>
      <c r="I2672">
        <v>5</v>
      </c>
      <c r="J2672">
        <v>2018</v>
      </c>
      <c r="K2672">
        <v>0</v>
      </c>
      <c r="L2672" s="1" t="s">
        <v>16</v>
      </c>
    </row>
    <row r="2673" spans="1:12" x14ac:dyDescent="0.45">
      <c r="A2673" s="1" t="s">
        <v>47</v>
      </c>
      <c r="B2673">
        <v>2018</v>
      </c>
      <c r="C2673">
        <v>27</v>
      </c>
      <c r="D2673">
        <v>2286640.58</v>
      </c>
      <c r="E2673">
        <v>546012</v>
      </c>
      <c r="F2673">
        <v>0</v>
      </c>
      <c r="G2673" s="2">
        <v>43317</v>
      </c>
      <c r="H2673">
        <v>31</v>
      </c>
      <c r="I2673">
        <v>7</v>
      </c>
      <c r="J2673">
        <v>2018</v>
      </c>
      <c r="K2673">
        <v>0</v>
      </c>
      <c r="L2673" s="1" t="s">
        <v>46</v>
      </c>
    </row>
    <row r="2674" spans="1:12" x14ac:dyDescent="0.45">
      <c r="A2674" s="1" t="s">
        <v>31</v>
      </c>
      <c r="B2674">
        <v>2018</v>
      </c>
      <c r="C2674">
        <v>27</v>
      </c>
      <c r="D2674">
        <v>157781.67000000001</v>
      </c>
      <c r="E2674">
        <v>28142</v>
      </c>
      <c r="F2674">
        <v>0</v>
      </c>
      <c r="G2674" s="2">
        <v>43317</v>
      </c>
      <c r="H2674">
        <v>31</v>
      </c>
      <c r="I2674">
        <v>7</v>
      </c>
      <c r="J2674">
        <v>2018</v>
      </c>
      <c r="K2674">
        <v>0</v>
      </c>
      <c r="L2674" s="1" t="s">
        <v>30</v>
      </c>
    </row>
    <row r="2675" spans="1:12" x14ac:dyDescent="0.45">
      <c r="A2675" s="1" t="s">
        <v>49</v>
      </c>
      <c r="B2675">
        <v>2020</v>
      </c>
      <c r="C2675">
        <v>5</v>
      </c>
      <c r="D2675">
        <v>3183943.92</v>
      </c>
      <c r="E2675">
        <v>963926</v>
      </c>
      <c r="F2675">
        <v>0</v>
      </c>
      <c r="G2675" s="2">
        <v>43898</v>
      </c>
      <c r="H2675">
        <v>10</v>
      </c>
      <c r="I2675">
        <v>3</v>
      </c>
      <c r="J2675">
        <v>2020</v>
      </c>
      <c r="K2675">
        <v>0</v>
      </c>
      <c r="L2675" s="1" t="s">
        <v>48</v>
      </c>
    </row>
    <row r="2676" spans="1:12" x14ac:dyDescent="0.45">
      <c r="A2676" s="1" t="s">
        <v>1</v>
      </c>
      <c r="B2676">
        <v>2020</v>
      </c>
      <c r="C2676">
        <v>40</v>
      </c>
      <c r="D2676">
        <v>2139344.5</v>
      </c>
      <c r="E2676">
        <v>164170</v>
      </c>
      <c r="F2676">
        <v>0</v>
      </c>
      <c r="G2676" s="2">
        <v>44143</v>
      </c>
      <c r="H2676">
        <v>45</v>
      </c>
      <c r="I2676">
        <v>11</v>
      </c>
      <c r="J2676">
        <v>2020</v>
      </c>
      <c r="K2676">
        <v>0</v>
      </c>
      <c r="L2676" s="1" t="s">
        <v>0</v>
      </c>
    </row>
    <row r="2677" spans="1:12" x14ac:dyDescent="0.45">
      <c r="A2677" s="1" t="s">
        <v>19</v>
      </c>
      <c r="B2677">
        <v>2019</v>
      </c>
      <c r="C2677">
        <v>19</v>
      </c>
      <c r="D2677">
        <v>49648.51</v>
      </c>
      <c r="E2677">
        <v>3227</v>
      </c>
      <c r="F2677">
        <v>0</v>
      </c>
      <c r="G2677" s="2">
        <v>43632</v>
      </c>
      <c r="H2677">
        <v>24</v>
      </c>
      <c r="I2677">
        <v>6</v>
      </c>
      <c r="J2677">
        <v>2019</v>
      </c>
      <c r="K2677">
        <v>0</v>
      </c>
      <c r="L2677" s="1" t="s">
        <v>18</v>
      </c>
    </row>
    <row r="2678" spans="1:12" x14ac:dyDescent="0.45">
      <c r="A2678" s="1" t="s">
        <v>5</v>
      </c>
      <c r="B2678">
        <v>2019</v>
      </c>
      <c r="C2678">
        <v>8</v>
      </c>
      <c r="D2678">
        <v>5504.74</v>
      </c>
      <c r="E2678">
        <v>177</v>
      </c>
      <c r="F2678">
        <v>0</v>
      </c>
      <c r="G2678" s="2">
        <v>43555</v>
      </c>
      <c r="H2678">
        <v>13</v>
      </c>
      <c r="I2678">
        <v>3</v>
      </c>
      <c r="J2678">
        <v>2019</v>
      </c>
      <c r="K2678">
        <v>0</v>
      </c>
      <c r="L2678" s="1" t="s">
        <v>4</v>
      </c>
    </row>
    <row r="2679" spans="1:12" x14ac:dyDescent="0.45">
      <c r="A2679" s="1" t="s">
        <v>45</v>
      </c>
      <c r="B2679">
        <v>2019</v>
      </c>
      <c r="C2679">
        <v>30</v>
      </c>
      <c r="D2679">
        <v>4267.04</v>
      </c>
      <c r="E2679">
        <v>769</v>
      </c>
      <c r="F2679">
        <v>0</v>
      </c>
      <c r="G2679" s="2">
        <v>43709</v>
      </c>
      <c r="H2679">
        <v>35</v>
      </c>
      <c r="I2679">
        <v>8</v>
      </c>
      <c r="J2679">
        <v>2019</v>
      </c>
      <c r="K2679">
        <v>0</v>
      </c>
      <c r="L2679" s="1" t="s">
        <v>44</v>
      </c>
    </row>
    <row r="2680" spans="1:12" x14ac:dyDescent="0.45">
      <c r="A2680" s="1" t="s">
        <v>27</v>
      </c>
      <c r="B2680">
        <v>2020</v>
      </c>
      <c r="C2680">
        <v>5</v>
      </c>
      <c r="D2680">
        <v>0</v>
      </c>
      <c r="E2680">
        <v>0</v>
      </c>
      <c r="F2680">
        <v>0</v>
      </c>
      <c r="G2680" s="2">
        <v>43898</v>
      </c>
      <c r="H2680">
        <v>10</v>
      </c>
      <c r="I2680">
        <v>3</v>
      </c>
      <c r="J2680">
        <v>2020</v>
      </c>
      <c r="K2680">
        <v>0</v>
      </c>
      <c r="L2680" s="1" t="s">
        <v>26</v>
      </c>
    </row>
    <row r="2681" spans="1:12" x14ac:dyDescent="0.45">
      <c r="A2681" s="1" t="s">
        <v>3</v>
      </c>
      <c r="B2681">
        <v>2019</v>
      </c>
      <c r="C2681">
        <v>33</v>
      </c>
      <c r="D2681">
        <v>0</v>
      </c>
      <c r="E2681">
        <v>0</v>
      </c>
      <c r="F2681">
        <v>0</v>
      </c>
      <c r="G2681" s="2">
        <v>43730</v>
      </c>
      <c r="H2681">
        <v>38</v>
      </c>
      <c r="I2681">
        <v>9</v>
      </c>
      <c r="J2681">
        <v>2019</v>
      </c>
      <c r="K2681">
        <v>0</v>
      </c>
      <c r="L2681" s="1" t="s">
        <v>2</v>
      </c>
    </row>
    <row r="2682" spans="1:12" x14ac:dyDescent="0.45">
      <c r="A2682" s="1" t="s">
        <v>73</v>
      </c>
      <c r="B2682">
        <v>2018</v>
      </c>
      <c r="C2682">
        <v>8</v>
      </c>
      <c r="D2682">
        <v>0</v>
      </c>
      <c r="E2682">
        <v>0</v>
      </c>
      <c r="F2682">
        <v>0</v>
      </c>
      <c r="G2682" s="2">
        <v>43184</v>
      </c>
      <c r="H2682">
        <v>12</v>
      </c>
      <c r="I2682">
        <v>3</v>
      </c>
      <c r="J2682">
        <v>2018</v>
      </c>
      <c r="K2682">
        <v>0</v>
      </c>
      <c r="L2682" s="1"/>
    </row>
    <row r="2683" spans="1:12" x14ac:dyDescent="0.45">
      <c r="A2683" s="1" t="s">
        <v>39</v>
      </c>
      <c r="B2683">
        <v>2017</v>
      </c>
      <c r="C2683">
        <v>52</v>
      </c>
      <c r="D2683">
        <v>30343.49</v>
      </c>
      <c r="E2683">
        <v>38</v>
      </c>
      <c r="F2683">
        <v>0</v>
      </c>
      <c r="G2683" s="2">
        <v>43128</v>
      </c>
      <c r="H2683">
        <v>4</v>
      </c>
      <c r="I2683">
        <v>1</v>
      </c>
      <c r="J2683">
        <v>2018</v>
      </c>
      <c r="K2683">
        <v>1</v>
      </c>
      <c r="L2683" s="1" t="s">
        <v>38</v>
      </c>
    </row>
    <row r="2684" spans="1:12" x14ac:dyDescent="0.45">
      <c r="A2684" s="1" t="s">
        <v>9</v>
      </c>
      <c r="B2684">
        <v>2018</v>
      </c>
      <c r="C2684">
        <v>22</v>
      </c>
      <c r="D2684">
        <v>0</v>
      </c>
      <c r="E2684">
        <v>0</v>
      </c>
      <c r="F2684">
        <v>0</v>
      </c>
      <c r="G2684" s="2">
        <v>43282</v>
      </c>
      <c r="H2684">
        <v>26</v>
      </c>
      <c r="I2684">
        <v>6</v>
      </c>
      <c r="J2684">
        <v>2018</v>
      </c>
      <c r="K2684">
        <v>0</v>
      </c>
      <c r="L2684" s="1" t="s">
        <v>8</v>
      </c>
    </row>
    <row r="2685" spans="1:12" x14ac:dyDescent="0.45">
      <c r="A2685" s="1" t="s">
        <v>25</v>
      </c>
      <c r="B2685">
        <v>2020</v>
      </c>
      <c r="C2685">
        <v>50</v>
      </c>
      <c r="D2685">
        <v>0</v>
      </c>
      <c r="E2685">
        <v>0</v>
      </c>
      <c r="F2685">
        <v>50</v>
      </c>
      <c r="G2685" s="2">
        <v>44213</v>
      </c>
      <c r="H2685">
        <v>3</v>
      </c>
      <c r="I2685">
        <v>1</v>
      </c>
      <c r="J2685">
        <v>2021</v>
      </c>
      <c r="K2685">
        <v>1</v>
      </c>
      <c r="L2685" s="1" t="s">
        <v>24</v>
      </c>
    </row>
    <row r="2686" spans="1:12" x14ac:dyDescent="0.45">
      <c r="A2686" s="1" t="s">
        <v>35</v>
      </c>
      <c r="B2686">
        <v>2019</v>
      </c>
      <c r="C2686">
        <v>46</v>
      </c>
      <c r="D2686">
        <v>0</v>
      </c>
      <c r="E2686">
        <v>0</v>
      </c>
      <c r="F2686">
        <v>0</v>
      </c>
      <c r="G2686" s="2">
        <v>43821</v>
      </c>
      <c r="H2686">
        <v>51</v>
      </c>
      <c r="I2686">
        <v>12</v>
      </c>
      <c r="J2686">
        <v>2019</v>
      </c>
      <c r="K2686">
        <v>0</v>
      </c>
      <c r="L2686" s="1" t="s">
        <v>34</v>
      </c>
    </row>
    <row r="2687" spans="1:12" x14ac:dyDescent="0.45">
      <c r="A2687" s="1" t="s">
        <v>49</v>
      </c>
      <c r="B2687">
        <v>2019</v>
      </c>
      <c r="C2687">
        <v>50</v>
      </c>
      <c r="D2687">
        <v>1841257.35</v>
      </c>
      <c r="E2687">
        <v>613747</v>
      </c>
      <c r="F2687">
        <v>0</v>
      </c>
      <c r="G2687" s="2">
        <v>43849</v>
      </c>
      <c r="H2687">
        <v>3</v>
      </c>
      <c r="I2687">
        <v>1</v>
      </c>
      <c r="J2687">
        <v>2020</v>
      </c>
      <c r="K2687">
        <v>1</v>
      </c>
      <c r="L2687" s="1" t="s">
        <v>48</v>
      </c>
    </row>
    <row r="2688" spans="1:12" x14ac:dyDescent="0.45">
      <c r="A2688" s="1" t="s">
        <v>41</v>
      </c>
      <c r="B2688">
        <v>2019</v>
      </c>
      <c r="C2688">
        <v>22</v>
      </c>
      <c r="D2688">
        <v>800907.37</v>
      </c>
      <c r="E2688">
        <v>262114</v>
      </c>
      <c r="F2688">
        <v>0</v>
      </c>
      <c r="G2688" s="2">
        <v>43653</v>
      </c>
      <c r="H2688">
        <v>27</v>
      </c>
      <c r="I2688">
        <v>7</v>
      </c>
      <c r="J2688">
        <v>2019</v>
      </c>
      <c r="K2688">
        <v>0</v>
      </c>
      <c r="L2688" s="1" t="s">
        <v>40</v>
      </c>
    </row>
    <row r="2689" spans="1:12" x14ac:dyDescent="0.45">
      <c r="A2689" s="1" t="s">
        <v>45</v>
      </c>
      <c r="B2689">
        <v>2020</v>
      </c>
      <c r="C2689">
        <v>35</v>
      </c>
      <c r="D2689">
        <v>105378.75</v>
      </c>
      <c r="E2689">
        <v>22163</v>
      </c>
      <c r="F2689">
        <v>0</v>
      </c>
      <c r="G2689" s="2">
        <v>44108</v>
      </c>
      <c r="H2689">
        <v>40</v>
      </c>
      <c r="I2689">
        <v>10</v>
      </c>
      <c r="J2689">
        <v>2020</v>
      </c>
      <c r="K2689">
        <v>0</v>
      </c>
      <c r="L2689" s="1" t="s">
        <v>44</v>
      </c>
    </row>
    <row r="2690" spans="1:12" x14ac:dyDescent="0.45">
      <c r="A2690" s="1" t="s">
        <v>1</v>
      </c>
      <c r="B2690">
        <v>2019</v>
      </c>
      <c r="C2690">
        <v>52</v>
      </c>
      <c r="D2690">
        <v>1323620.99</v>
      </c>
      <c r="E2690">
        <v>122450</v>
      </c>
      <c r="F2690">
        <v>0</v>
      </c>
      <c r="G2690" s="2">
        <v>43863</v>
      </c>
      <c r="H2690">
        <v>5</v>
      </c>
      <c r="I2690">
        <v>1</v>
      </c>
      <c r="J2690">
        <v>2020</v>
      </c>
      <c r="K2690">
        <v>1</v>
      </c>
      <c r="L2690" s="1" t="s">
        <v>0</v>
      </c>
    </row>
    <row r="2691" spans="1:12" x14ac:dyDescent="0.45">
      <c r="A2691" s="1" t="s">
        <v>45</v>
      </c>
      <c r="B2691">
        <v>2020</v>
      </c>
      <c r="C2691">
        <v>30</v>
      </c>
      <c r="D2691">
        <v>71262.73</v>
      </c>
      <c r="E2691">
        <v>23081</v>
      </c>
      <c r="F2691">
        <v>0</v>
      </c>
      <c r="G2691" s="2">
        <v>44073</v>
      </c>
      <c r="H2691">
        <v>35</v>
      </c>
      <c r="I2691">
        <v>8</v>
      </c>
      <c r="J2691">
        <v>2020</v>
      </c>
      <c r="K2691">
        <v>0</v>
      </c>
      <c r="L2691" s="1" t="s">
        <v>44</v>
      </c>
    </row>
    <row r="2692" spans="1:12" x14ac:dyDescent="0.45">
      <c r="A2692" s="1" t="s">
        <v>9</v>
      </c>
      <c r="B2692">
        <v>2018</v>
      </c>
      <c r="C2692">
        <v>26</v>
      </c>
      <c r="D2692">
        <v>0</v>
      </c>
      <c r="E2692">
        <v>0</v>
      </c>
      <c r="F2692">
        <v>0</v>
      </c>
      <c r="G2692" s="2">
        <v>43310</v>
      </c>
      <c r="H2692">
        <v>30</v>
      </c>
      <c r="I2692">
        <v>7</v>
      </c>
      <c r="J2692">
        <v>2018</v>
      </c>
      <c r="K2692">
        <v>0</v>
      </c>
      <c r="L2692" s="1" t="s">
        <v>8</v>
      </c>
    </row>
    <row r="2693" spans="1:12" x14ac:dyDescent="0.45">
      <c r="A2693" s="1" t="s">
        <v>5</v>
      </c>
      <c r="B2693">
        <v>2020</v>
      </c>
      <c r="C2693">
        <v>39</v>
      </c>
      <c r="D2693">
        <v>4252.24</v>
      </c>
      <c r="E2693">
        <v>138</v>
      </c>
      <c r="F2693">
        <v>0</v>
      </c>
      <c r="G2693" s="2">
        <v>44136</v>
      </c>
      <c r="H2693">
        <v>44</v>
      </c>
      <c r="I2693">
        <v>10</v>
      </c>
      <c r="J2693">
        <v>2020</v>
      </c>
      <c r="K2693">
        <v>0</v>
      </c>
      <c r="L2693" s="1" t="s">
        <v>4</v>
      </c>
    </row>
    <row r="2694" spans="1:12" x14ac:dyDescent="0.45">
      <c r="A2694" s="1" t="s">
        <v>5</v>
      </c>
      <c r="B2694">
        <v>2020</v>
      </c>
      <c r="C2694">
        <v>35</v>
      </c>
      <c r="D2694">
        <v>6327.56</v>
      </c>
      <c r="E2694">
        <v>212</v>
      </c>
      <c r="F2694">
        <v>0</v>
      </c>
      <c r="G2694" s="2">
        <v>44108</v>
      </c>
      <c r="H2694">
        <v>40</v>
      </c>
      <c r="I2694">
        <v>10</v>
      </c>
      <c r="J2694">
        <v>2020</v>
      </c>
      <c r="K2694">
        <v>0</v>
      </c>
      <c r="L2694" s="1" t="s">
        <v>4</v>
      </c>
    </row>
    <row r="2695" spans="1:12" x14ac:dyDescent="0.45">
      <c r="A2695" s="1" t="s">
        <v>5</v>
      </c>
      <c r="B2695">
        <v>2018</v>
      </c>
      <c r="C2695">
        <v>43</v>
      </c>
      <c r="D2695">
        <v>5562.52</v>
      </c>
      <c r="E2695">
        <v>220</v>
      </c>
      <c r="F2695">
        <v>0</v>
      </c>
      <c r="G2695" s="2">
        <v>43429</v>
      </c>
      <c r="H2695">
        <v>47</v>
      </c>
      <c r="I2695">
        <v>11</v>
      </c>
      <c r="J2695">
        <v>2018</v>
      </c>
      <c r="K2695">
        <v>0</v>
      </c>
      <c r="L2695" s="1" t="s">
        <v>4</v>
      </c>
    </row>
    <row r="2696" spans="1:12" x14ac:dyDescent="0.45">
      <c r="A2696" s="1" t="s">
        <v>5</v>
      </c>
      <c r="B2696">
        <v>2019</v>
      </c>
      <c r="C2696">
        <v>20</v>
      </c>
      <c r="D2696">
        <v>2405.9699999999998</v>
      </c>
      <c r="E2696">
        <v>66</v>
      </c>
      <c r="F2696">
        <v>0</v>
      </c>
      <c r="G2696" s="2">
        <v>43639</v>
      </c>
      <c r="H2696">
        <v>25</v>
      </c>
      <c r="I2696">
        <v>6</v>
      </c>
      <c r="J2696">
        <v>2019</v>
      </c>
      <c r="K2696">
        <v>0</v>
      </c>
      <c r="L2696" s="1" t="s">
        <v>4</v>
      </c>
    </row>
    <row r="2697" spans="1:12" x14ac:dyDescent="0.45">
      <c r="A2697" s="1" t="s">
        <v>29</v>
      </c>
      <c r="B2697">
        <v>2019</v>
      </c>
      <c r="C2697">
        <v>26</v>
      </c>
      <c r="D2697">
        <v>2976.4</v>
      </c>
      <c r="E2697">
        <v>40</v>
      </c>
      <c r="F2697">
        <v>0</v>
      </c>
      <c r="G2697" s="2">
        <v>43681</v>
      </c>
      <c r="H2697">
        <v>31</v>
      </c>
      <c r="I2697">
        <v>7</v>
      </c>
      <c r="J2697">
        <v>2019</v>
      </c>
      <c r="K2697">
        <v>0</v>
      </c>
      <c r="L2697" s="1" t="s">
        <v>28</v>
      </c>
    </row>
    <row r="2698" spans="1:12" x14ac:dyDescent="0.45">
      <c r="A2698" s="1" t="s">
        <v>43</v>
      </c>
      <c r="B2698">
        <v>2018</v>
      </c>
      <c r="C2698">
        <v>9</v>
      </c>
      <c r="D2698">
        <v>0</v>
      </c>
      <c r="E2698">
        <v>0</v>
      </c>
      <c r="F2698">
        <v>0</v>
      </c>
      <c r="G2698" s="2">
        <v>43191</v>
      </c>
      <c r="H2698">
        <v>13</v>
      </c>
      <c r="I2698">
        <v>3</v>
      </c>
      <c r="J2698">
        <v>2018</v>
      </c>
      <c r="K2698">
        <v>0</v>
      </c>
      <c r="L2698" s="1" t="s">
        <v>42</v>
      </c>
    </row>
    <row r="2699" spans="1:12" x14ac:dyDescent="0.45">
      <c r="A2699" s="1" t="s">
        <v>41</v>
      </c>
      <c r="B2699">
        <v>2018</v>
      </c>
      <c r="C2699">
        <v>8</v>
      </c>
      <c r="D2699">
        <v>805495.25</v>
      </c>
      <c r="E2699">
        <v>261757</v>
      </c>
      <c r="F2699">
        <v>0</v>
      </c>
      <c r="G2699" s="2">
        <v>43184</v>
      </c>
      <c r="H2699">
        <v>12</v>
      </c>
      <c r="I2699">
        <v>3</v>
      </c>
      <c r="J2699">
        <v>2018</v>
      </c>
      <c r="K2699">
        <v>0</v>
      </c>
      <c r="L2699" s="1" t="s">
        <v>40</v>
      </c>
    </row>
    <row r="2700" spans="1:12" x14ac:dyDescent="0.45">
      <c r="A2700" s="1" t="s">
        <v>49</v>
      </c>
      <c r="B2700">
        <v>2018</v>
      </c>
      <c r="C2700">
        <v>18</v>
      </c>
      <c r="D2700">
        <v>3752573.49</v>
      </c>
      <c r="E2700">
        <v>948752</v>
      </c>
      <c r="F2700">
        <v>0</v>
      </c>
      <c r="G2700" s="2">
        <v>43254</v>
      </c>
      <c r="H2700">
        <v>22</v>
      </c>
      <c r="I2700">
        <v>5</v>
      </c>
      <c r="J2700">
        <v>2018</v>
      </c>
      <c r="K2700">
        <v>0</v>
      </c>
      <c r="L2700" s="1" t="s">
        <v>48</v>
      </c>
    </row>
    <row r="2701" spans="1:12" x14ac:dyDescent="0.45">
      <c r="A2701" s="1" t="s">
        <v>15</v>
      </c>
      <c r="B2701">
        <v>2020</v>
      </c>
      <c r="C2701">
        <v>46</v>
      </c>
      <c r="D2701">
        <v>3372.2</v>
      </c>
      <c r="E2701">
        <v>414</v>
      </c>
      <c r="F2701">
        <v>0</v>
      </c>
      <c r="G2701" s="2">
        <v>44185</v>
      </c>
      <c r="H2701">
        <v>51</v>
      </c>
      <c r="I2701">
        <v>12</v>
      </c>
      <c r="J2701">
        <v>2020</v>
      </c>
      <c r="K2701">
        <v>0</v>
      </c>
      <c r="L2701" s="1" t="s">
        <v>14</v>
      </c>
    </row>
    <row r="2702" spans="1:12" x14ac:dyDescent="0.45">
      <c r="A2702" s="1" t="s">
        <v>7</v>
      </c>
      <c r="B2702">
        <v>2019</v>
      </c>
      <c r="C2702">
        <v>2</v>
      </c>
      <c r="D2702">
        <v>42806.41</v>
      </c>
      <c r="E2702">
        <v>4314</v>
      </c>
      <c r="F2702">
        <v>0</v>
      </c>
      <c r="G2702" s="2">
        <v>43513</v>
      </c>
      <c r="H2702">
        <v>7</v>
      </c>
      <c r="I2702">
        <v>2</v>
      </c>
      <c r="J2702">
        <v>2019</v>
      </c>
      <c r="K2702">
        <v>1</v>
      </c>
      <c r="L2702" s="1" t="s">
        <v>6</v>
      </c>
    </row>
    <row r="2703" spans="1:12" x14ac:dyDescent="0.45">
      <c r="A2703" s="1" t="s">
        <v>7</v>
      </c>
      <c r="B2703">
        <v>2017</v>
      </c>
      <c r="C2703">
        <v>51</v>
      </c>
      <c r="D2703">
        <v>54112.08</v>
      </c>
      <c r="E2703">
        <v>5038</v>
      </c>
      <c r="F2703">
        <v>0</v>
      </c>
      <c r="G2703" s="2">
        <v>43121</v>
      </c>
      <c r="H2703">
        <v>3</v>
      </c>
      <c r="I2703">
        <v>1</v>
      </c>
      <c r="J2703">
        <v>2018</v>
      </c>
      <c r="K2703">
        <v>1</v>
      </c>
      <c r="L2703" s="1" t="s">
        <v>6</v>
      </c>
    </row>
    <row r="2704" spans="1:12" x14ac:dyDescent="0.45">
      <c r="A2704" s="1" t="s">
        <v>45</v>
      </c>
      <c r="B2704">
        <v>2017</v>
      </c>
      <c r="C2704">
        <v>51</v>
      </c>
      <c r="D2704">
        <v>8278.9699999999993</v>
      </c>
      <c r="E2704">
        <v>1499</v>
      </c>
      <c r="F2704">
        <v>0</v>
      </c>
      <c r="G2704" s="2">
        <v>43121</v>
      </c>
      <c r="H2704">
        <v>3</v>
      </c>
      <c r="I2704">
        <v>1</v>
      </c>
      <c r="J2704">
        <v>2018</v>
      </c>
      <c r="K2704">
        <v>1</v>
      </c>
      <c r="L2704" s="1" t="s">
        <v>44</v>
      </c>
    </row>
    <row r="2705" spans="1:12" x14ac:dyDescent="0.45">
      <c r="A2705" s="1" t="s">
        <v>13</v>
      </c>
      <c r="B2705">
        <v>2018</v>
      </c>
      <c r="C2705">
        <v>29</v>
      </c>
      <c r="D2705">
        <v>7212.81</v>
      </c>
      <c r="E2705">
        <v>117</v>
      </c>
      <c r="F2705">
        <v>0</v>
      </c>
      <c r="G2705" s="2">
        <v>43331</v>
      </c>
      <c r="H2705">
        <v>33</v>
      </c>
      <c r="I2705">
        <v>8</v>
      </c>
      <c r="J2705">
        <v>2018</v>
      </c>
      <c r="K2705">
        <v>0</v>
      </c>
      <c r="L2705" s="1" t="s">
        <v>12</v>
      </c>
    </row>
    <row r="2706" spans="1:12" x14ac:dyDescent="0.45">
      <c r="A2706" s="1" t="s">
        <v>13</v>
      </c>
      <c r="B2706">
        <v>2018</v>
      </c>
      <c r="C2706">
        <v>1</v>
      </c>
      <c r="D2706">
        <v>6127.69</v>
      </c>
      <c r="E2706">
        <v>106</v>
      </c>
      <c r="F2706">
        <v>0</v>
      </c>
      <c r="G2706" s="2">
        <v>43135</v>
      </c>
      <c r="H2706">
        <v>5</v>
      </c>
      <c r="I2706">
        <v>1</v>
      </c>
      <c r="J2706">
        <v>2018</v>
      </c>
      <c r="K2706">
        <v>1</v>
      </c>
      <c r="L2706" s="1" t="s">
        <v>12</v>
      </c>
    </row>
    <row r="2707" spans="1:12" x14ac:dyDescent="0.45">
      <c r="A2707" s="1" t="s">
        <v>51</v>
      </c>
      <c r="B2707">
        <v>2020</v>
      </c>
      <c r="C2707">
        <v>46</v>
      </c>
      <c r="D2707">
        <v>304719.71999999997</v>
      </c>
      <c r="E2707">
        <v>59215</v>
      </c>
      <c r="F2707">
        <v>0</v>
      </c>
      <c r="G2707" s="2">
        <v>44185</v>
      </c>
      <c r="H2707">
        <v>51</v>
      </c>
      <c r="I2707">
        <v>12</v>
      </c>
      <c r="J2707">
        <v>2020</v>
      </c>
      <c r="K2707">
        <v>0</v>
      </c>
      <c r="L2707" s="1" t="s">
        <v>50</v>
      </c>
    </row>
    <row r="2708" spans="1:12" x14ac:dyDescent="0.45">
      <c r="A2708" s="1" t="s">
        <v>51</v>
      </c>
      <c r="B2708">
        <v>2019</v>
      </c>
      <c r="C2708">
        <v>4</v>
      </c>
      <c r="D2708">
        <v>58334.96</v>
      </c>
      <c r="E2708">
        <v>7765</v>
      </c>
      <c r="F2708">
        <v>0</v>
      </c>
      <c r="G2708" s="2">
        <v>43527</v>
      </c>
      <c r="H2708">
        <v>9</v>
      </c>
      <c r="I2708">
        <v>2</v>
      </c>
      <c r="J2708">
        <v>2019</v>
      </c>
      <c r="K2708">
        <v>0</v>
      </c>
      <c r="L2708" s="1" t="s">
        <v>50</v>
      </c>
    </row>
    <row r="2709" spans="1:12" x14ac:dyDescent="0.45">
      <c r="A2709" s="1" t="s">
        <v>3</v>
      </c>
      <c r="B2709">
        <v>2019</v>
      </c>
      <c r="C2709">
        <v>45</v>
      </c>
      <c r="D2709">
        <v>0</v>
      </c>
      <c r="E2709">
        <v>0</v>
      </c>
      <c r="F2709">
        <v>0</v>
      </c>
      <c r="G2709" s="2">
        <v>43814</v>
      </c>
      <c r="H2709">
        <v>50</v>
      </c>
      <c r="I2709">
        <v>12</v>
      </c>
      <c r="J2709">
        <v>2019</v>
      </c>
      <c r="K2709">
        <v>0</v>
      </c>
      <c r="L2709" s="1" t="s">
        <v>2</v>
      </c>
    </row>
    <row r="2710" spans="1:12" x14ac:dyDescent="0.45">
      <c r="A2710" s="1" t="s">
        <v>29</v>
      </c>
      <c r="B2710">
        <v>2018</v>
      </c>
      <c r="C2710">
        <v>26</v>
      </c>
      <c r="D2710">
        <v>1418.95</v>
      </c>
      <c r="E2710">
        <v>38</v>
      </c>
      <c r="F2710">
        <v>0</v>
      </c>
      <c r="G2710" s="2">
        <v>43310</v>
      </c>
      <c r="H2710">
        <v>30</v>
      </c>
      <c r="I2710">
        <v>7</v>
      </c>
      <c r="J2710">
        <v>2018</v>
      </c>
      <c r="K2710">
        <v>0</v>
      </c>
      <c r="L2710" s="1" t="s">
        <v>28</v>
      </c>
    </row>
    <row r="2711" spans="1:12" x14ac:dyDescent="0.45">
      <c r="A2711" s="1" t="s">
        <v>29</v>
      </c>
      <c r="B2711">
        <v>2018</v>
      </c>
      <c r="C2711">
        <v>6</v>
      </c>
      <c r="D2711">
        <v>549.41</v>
      </c>
      <c r="E2711">
        <v>10</v>
      </c>
      <c r="F2711">
        <v>0</v>
      </c>
      <c r="G2711" s="2">
        <v>43170</v>
      </c>
      <c r="H2711">
        <v>10</v>
      </c>
      <c r="I2711">
        <v>3</v>
      </c>
      <c r="J2711">
        <v>2018</v>
      </c>
      <c r="K2711">
        <v>0</v>
      </c>
      <c r="L2711" s="1" t="s">
        <v>28</v>
      </c>
    </row>
    <row r="2712" spans="1:12" x14ac:dyDescent="0.45">
      <c r="A2712" s="1" t="s">
        <v>35</v>
      </c>
      <c r="B2712">
        <v>2019</v>
      </c>
      <c r="C2712">
        <v>24</v>
      </c>
      <c r="D2712">
        <v>-15.06</v>
      </c>
      <c r="E2712">
        <v>-1</v>
      </c>
      <c r="F2712">
        <v>0</v>
      </c>
      <c r="G2712" s="2">
        <v>43667</v>
      </c>
      <c r="H2712">
        <v>29</v>
      </c>
      <c r="I2712">
        <v>7</v>
      </c>
      <c r="J2712">
        <v>2019</v>
      </c>
      <c r="K2712">
        <v>0</v>
      </c>
      <c r="L2712" s="1" t="s">
        <v>34</v>
      </c>
    </row>
    <row r="2713" spans="1:12" x14ac:dyDescent="0.45">
      <c r="A2713" s="1" t="s">
        <v>35</v>
      </c>
      <c r="B2713">
        <v>2018</v>
      </c>
      <c r="C2713">
        <v>15</v>
      </c>
      <c r="D2713">
        <v>308650.12</v>
      </c>
      <c r="E2713">
        <v>17126</v>
      </c>
      <c r="F2713">
        <v>0</v>
      </c>
      <c r="G2713" s="2">
        <v>43233</v>
      </c>
      <c r="H2713">
        <v>19</v>
      </c>
      <c r="I2713">
        <v>5</v>
      </c>
      <c r="J2713">
        <v>2018</v>
      </c>
      <c r="K2713">
        <v>0</v>
      </c>
      <c r="L2713" s="1" t="s">
        <v>34</v>
      </c>
    </row>
    <row r="2714" spans="1:12" x14ac:dyDescent="0.45">
      <c r="A2714" s="1" t="s">
        <v>35</v>
      </c>
      <c r="B2714">
        <v>2018</v>
      </c>
      <c r="C2714">
        <v>3</v>
      </c>
      <c r="D2714">
        <v>302062.03999999998</v>
      </c>
      <c r="E2714">
        <v>16996</v>
      </c>
      <c r="F2714">
        <v>0</v>
      </c>
      <c r="G2714" s="2">
        <v>43149</v>
      </c>
      <c r="H2714">
        <v>7</v>
      </c>
      <c r="I2714">
        <v>2</v>
      </c>
      <c r="J2714">
        <v>2018</v>
      </c>
      <c r="K2714">
        <v>1</v>
      </c>
      <c r="L2714" s="1" t="s">
        <v>34</v>
      </c>
    </row>
    <row r="2715" spans="1:12" x14ac:dyDescent="0.45">
      <c r="A2715" s="1" t="s">
        <v>21</v>
      </c>
      <c r="B2715">
        <v>2019</v>
      </c>
      <c r="C2715">
        <v>14</v>
      </c>
      <c r="D2715">
        <v>16405043.9</v>
      </c>
      <c r="E2715">
        <v>2043252</v>
      </c>
      <c r="F2715">
        <v>0</v>
      </c>
      <c r="G2715" s="2">
        <v>43597</v>
      </c>
      <c r="H2715">
        <v>19</v>
      </c>
      <c r="I2715">
        <v>5</v>
      </c>
      <c r="J2715">
        <v>2019</v>
      </c>
      <c r="K2715">
        <v>0</v>
      </c>
      <c r="L2715" s="1" t="s">
        <v>20</v>
      </c>
    </row>
    <row r="2716" spans="1:12" x14ac:dyDescent="0.45">
      <c r="A2716" s="1" t="s">
        <v>49</v>
      </c>
      <c r="B2716">
        <v>2019</v>
      </c>
      <c r="C2716">
        <v>25</v>
      </c>
      <c r="D2716">
        <v>2953441.85</v>
      </c>
      <c r="E2716">
        <v>818959</v>
      </c>
      <c r="F2716">
        <v>0</v>
      </c>
      <c r="G2716" s="2">
        <v>43674</v>
      </c>
      <c r="H2716">
        <v>30</v>
      </c>
      <c r="I2716">
        <v>7</v>
      </c>
      <c r="J2716">
        <v>2019</v>
      </c>
      <c r="K2716">
        <v>0</v>
      </c>
      <c r="L2716" s="1" t="s">
        <v>48</v>
      </c>
    </row>
    <row r="2717" spans="1:12" x14ac:dyDescent="0.45">
      <c r="A2717" s="1" t="s">
        <v>31</v>
      </c>
      <c r="B2717">
        <v>2018</v>
      </c>
      <c r="C2717">
        <v>36</v>
      </c>
      <c r="D2717">
        <v>142248.51999999999</v>
      </c>
      <c r="E2717">
        <v>35700</v>
      </c>
      <c r="F2717">
        <v>0</v>
      </c>
      <c r="G2717" s="2">
        <v>43380</v>
      </c>
      <c r="H2717">
        <v>40</v>
      </c>
      <c r="I2717">
        <v>10</v>
      </c>
      <c r="J2717">
        <v>2018</v>
      </c>
      <c r="K2717">
        <v>0</v>
      </c>
      <c r="L2717" s="1" t="s">
        <v>30</v>
      </c>
    </row>
    <row r="2718" spans="1:12" x14ac:dyDescent="0.45">
      <c r="A2718" s="1" t="s">
        <v>37</v>
      </c>
      <c r="B2718">
        <v>2019</v>
      </c>
      <c r="C2718">
        <v>51</v>
      </c>
      <c r="D2718">
        <v>27549.11</v>
      </c>
      <c r="E2718">
        <v>4351</v>
      </c>
      <c r="F2718">
        <v>0</v>
      </c>
      <c r="G2718" s="2">
        <v>43856</v>
      </c>
      <c r="H2718">
        <v>4</v>
      </c>
      <c r="I2718">
        <v>1</v>
      </c>
      <c r="J2718">
        <v>2020</v>
      </c>
      <c r="K2718">
        <v>1</v>
      </c>
      <c r="L2718" s="1" t="s">
        <v>36</v>
      </c>
    </row>
    <row r="2719" spans="1:12" x14ac:dyDescent="0.45">
      <c r="A2719" s="1" t="s">
        <v>17</v>
      </c>
      <c r="B2719">
        <v>2020</v>
      </c>
      <c r="C2719">
        <v>7</v>
      </c>
      <c r="D2719">
        <v>30286.04</v>
      </c>
      <c r="E2719">
        <v>311</v>
      </c>
      <c r="F2719">
        <v>0</v>
      </c>
      <c r="G2719" s="2">
        <v>43912</v>
      </c>
      <c r="H2719">
        <v>12</v>
      </c>
      <c r="I2719">
        <v>3</v>
      </c>
      <c r="J2719">
        <v>2020</v>
      </c>
      <c r="K2719">
        <v>0</v>
      </c>
      <c r="L2719" s="1" t="s">
        <v>16</v>
      </c>
    </row>
    <row r="2720" spans="1:12" x14ac:dyDescent="0.45">
      <c r="A2720" s="1" t="s">
        <v>33</v>
      </c>
      <c r="B2720">
        <v>2020</v>
      </c>
      <c r="C2720">
        <v>19</v>
      </c>
      <c r="D2720">
        <v>59.22</v>
      </c>
      <c r="E2720">
        <v>21</v>
      </c>
      <c r="F2720">
        <v>0</v>
      </c>
      <c r="G2720" s="2">
        <v>43996</v>
      </c>
      <c r="H2720">
        <v>24</v>
      </c>
      <c r="I2720">
        <v>6</v>
      </c>
      <c r="J2720">
        <v>2020</v>
      </c>
      <c r="K2720">
        <v>0</v>
      </c>
      <c r="L2720" s="1" t="s">
        <v>32</v>
      </c>
    </row>
    <row r="2721" spans="1:12" x14ac:dyDescent="0.45">
      <c r="A2721" s="1" t="s">
        <v>39</v>
      </c>
      <c r="B2721">
        <v>2019</v>
      </c>
      <c r="C2721">
        <v>19</v>
      </c>
      <c r="D2721">
        <v>16098.18</v>
      </c>
      <c r="E2721">
        <v>16</v>
      </c>
      <c r="F2721">
        <v>0</v>
      </c>
      <c r="G2721" s="2">
        <v>43632</v>
      </c>
      <c r="H2721">
        <v>24</v>
      </c>
      <c r="I2721">
        <v>6</v>
      </c>
      <c r="J2721">
        <v>2019</v>
      </c>
      <c r="K2721">
        <v>0</v>
      </c>
      <c r="L2721" s="1" t="s">
        <v>38</v>
      </c>
    </row>
    <row r="2722" spans="1:12" x14ac:dyDescent="0.45">
      <c r="A2722" s="1" t="s">
        <v>3</v>
      </c>
      <c r="B2722">
        <v>2018</v>
      </c>
      <c r="C2722">
        <v>36</v>
      </c>
      <c r="D2722">
        <v>749.9</v>
      </c>
      <c r="E2722">
        <v>10</v>
      </c>
      <c r="F2722">
        <v>0</v>
      </c>
      <c r="G2722" s="2">
        <v>43380</v>
      </c>
      <c r="H2722">
        <v>40</v>
      </c>
      <c r="I2722">
        <v>10</v>
      </c>
      <c r="J2722">
        <v>2018</v>
      </c>
      <c r="K2722">
        <v>0</v>
      </c>
      <c r="L2722" s="1" t="s">
        <v>2</v>
      </c>
    </row>
    <row r="2723" spans="1:12" x14ac:dyDescent="0.45">
      <c r="A2723" s="1" t="s">
        <v>39</v>
      </c>
      <c r="B2723">
        <v>2018</v>
      </c>
      <c r="C2723">
        <v>40</v>
      </c>
      <c r="D2723">
        <v>1139.78</v>
      </c>
      <c r="E2723">
        <v>1</v>
      </c>
      <c r="F2723">
        <v>0</v>
      </c>
      <c r="G2723" s="2">
        <v>43408</v>
      </c>
      <c r="H2723">
        <v>44</v>
      </c>
      <c r="I2723">
        <v>10</v>
      </c>
      <c r="J2723">
        <v>2018</v>
      </c>
      <c r="K2723">
        <v>0</v>
      </c>
      <c r="L2723" s="1" t="s">
        <v>38</v>
      </c>
    </row>
    <row r="2724" spans="1:12" x14ac:dyDescent="0.45">
      <c r="A2724" s="1" t="s">
        <v>29</v>
      </c>
      <c r="B2724">
        <v>2020</v>
      </c>
      <c r="C2724">
        <v>17</v>
      </c>
      <c r="D2724">
        <v>9958.58</v>
      </c>
      <c r="E2724">
        <v>148</v>
      </c>
      <c r="F2724">
        <v>0</v>
      </c>
      <c r="G2724" s="2">
        <v>43982</v>
      </c>
      <c r="H2724">
        <v>22</v>
      </c>
      <c r="I2724">
        <v>5</v>
      </c>
      <c r="J2724">
        <v>2020</v>
      </c>
      <c r="K2724">
        <v>0</v>
      </c>
      <c r="L2724" s="1" t="s">
        <v>28</v>
      </c>
    </row>
    <row r="2725" spans="1:12" x14ac:dyDescent="0.45">
      <c r="A2725" s="1" t="s">
        <v>15</v>
      </c>
      <c r="B2725">
        <v>2018</v>
      </c>
      <c r="C2725">
        <v>7</v>
      </c>
      <c r="D2725">
        <v>800</v>
      </c>
      <c r="E2725">
        <v>4</v>
      </c>
      <c r="F2725">
        <v>0</v>
      </c>
      <c r="G2725" s="2">
        <v>43177</v>
      </c>
      <c r="H2725">
        <v>11</v>
      </c>
      <c r="I2725">
        <v>3</v>
      </c>
      <c r="J2725">
        <v>2018</v>
      </c>
      <c r="K2725">
        <v>0</v>
      </c>
      <c r="L2725" s="1" t="s">
        <v>14</v>
      </c>
    </row>
    <row r="2726" spans="1:12" x14ac:dyDescent="0.45">
      <c r="A2726" s="1" t="s">
        <v>21</v>
      </c>
      <c r="B2726">
        <v>2020</v>
      </c>
      <c r="C2726">
        <v>52</v>
      </c>
      <c r="D2726">
        <v>14665312.529999999</v>
      </c>
      <c r="E2726">
        <v>1179219</v>
      </c>
      <c r="F2726">
        <v>7058701</v>
      </c>
      <c r="G2726" s="2">
        <v>44227</v>
      </c>
      <c r="H2726">
        <v>5</v>
      </c>
      <c r="I2726">
        <v>1</v>
      </c>
      <c r="J2726">
        <v>2021</v>
      </c>
      <c r="K2726">
        <v>1</v>
      </c>
      <c r="L2726" s="1" t="s">
        <v>20</v>
      </c>
    </row>
    <row r="2727" spans="1:12" x14ac:dyDescent="0.45">
      <c r="A2727" s="1" t="s">
        <v>21</v>
      </c>
      <c r="B2727">
        <v>2020</v>
      </c>
      <c r="C2727">
        <v>4</v>
      </c>
      <c r="D2727">
        <v>10097314.220000001</v>
      </c>
      <c r="E2727">
        <v>1406739</v>
      </c>
      <c r="F2727">
        <v>0</v>
      </c>
      <c r="G2727" s="2">
        <v>43891</v>
      </c>
      <c r="H2727">
        <v>9</v>
      </c>
      <c r="I2727">
        <v>2</v>
      </c>
      <c r="J2727">
        <v>2020</v>
      </c>
      <c r="K2727">
        <v>0</v>
      </c>
      <c r="L2727" s="1" t="s">
        <v>20</v>
      </c>
    </row>
    <row r="2728" spans="1:12" x14ac:dyDescent="0.45">
      <c r="A2728" s="1" t="s">
        <v>41</v>
      </c>
      <c r="B2728">
        <v>2019</v>
      </c>
      <c r="C2728">
        <v>12</v>
      </c>
      <c r="D2728">
        <v>825680.72</v>
      </c>
      <c r="E2728">
        <v>281167</v>
      </c>
      <c r="F2728">
        <v>0</v>
      </c>
      <c r="G2728" s="2">
        <v>43583</v>
      </c>
      <c r="H2728">
        <v>17</v>
      </c>
      <c r="I2728">
        <v>4</v>
      </c>
      <c r="J2728">
        <v>2019</v>
      </c>
      <c r="K2728">
        <v>0</v>
      </c>
      <c r="L2728" s="1" t="s">
        <v>40</v>
      </c>
    </row>
    <row r="2729" spans="1:12" x14ac:dyDescent="0.45">
      <c r="A2729" s="1" t="s">
        <v>49</v>
      </c>
      <c r="B2729">
        <v>2019</v>
      </c>
      <c r="C2729">
        <v>45</v>
      </c>
      <c r="D2729">
        <v>1778249.73</v>
      </c>
      <c r="E2729">
        <v>601064</v>
      </c>
      <c r="F2729">
        <v>0</v>
      </c>
      <c r="G2729" s="2">
        <v>43814</v>
      </c>
      <c r="H2729">
        <v>50</v>
      </c>
      <c r="I2729">
        <v>12</v>
      </c>
      <c r="J2729">
        <v>2019</v>
      </c>
      <c r="K2729">
        <v>0</v>
      </c>
      <c r="L2729" s="1" t="s">
        <v>48</v>
      </c>
    </row>
    <row r="2730" spans="1:12" x14ac:dyDescent="0.45">
      <c r="A2730" s="1" t="s">
        <v>17</v>
      </c>
      <c r="B2730">
        <v>2020</v>
      </c>
      <c r="C2730">
        <v>18</v>
      </c>
      <c r="D2730">
        <v>257463.56</v>
      </c>
      <c r="E2730">
        <v>2664</v>
      </c>
      <c r="F2730">
        <v>0</v>
      </c>
      <c r="G2730" s="2">
        <v>43989</v>
      </c>
      <c r="H2730">
        <v>23</v>
      </c>
      <c r="I2730">
        <v>6</v>
      </c>
      <c r="J2730">
        <v>2020</v>
      </c>
      <c r="K2730">
        <v>0</v>
      </c>
      <c r="L2730" s="1" t="s">
        <v>16</v>
      </c>
    </row>
    <row r="2731" spans="1:12" x14ac:dyDescent="0.45">
      <c r="A2731" s="1" t="s">
        <v>17</v>
      </c>
      <c r="B2731">
        <v>2020</v>
      </c>
      <c r="C2731">
        <v>12</v>
      </c>
      <c r="D2731">
        <v>111892.62</v>
      </c>
      <c r="E2731">
        <v>1154</v>
      </c>
      <c r="F2731">
        <v>0</v>
      </c>
      <c r="G2731" s="2">
        <v>43947</v>
      </c>
      <c r="H2731">
        <v>17</v>
      </c>
      <c r="I2731">
        <v>4</v>
      </c>
      <c r="J2731">
        <v>2020</v>
      </c>
      <c r="K2731">
        <v>0</v>
      </c>
      <c r="L2731" s="1" t="s">
        <v>16</v>
      </c>
    </row>
    <row r="2732" spans="1:12" x14ac:dyDescent="0.45">
      <c r="A2732" s="1" t="s">
        <v>1</v>
      </c>
      <c r="B2732">
        <v>2020</v>
      </c>
      <c r="C2732">
        <v>20</v>
      </c>
      <c r="D2732">
        <v>2135844.23</v>
      </c>
      <c r="E2732">
        <v>188348</v>
      </c>
      <c r="F2732">
        <v>0</v>
      </c>
      <c r="G2732" s="2">
        <v>44003</v>
      </c>
      <c r="H2732">
        <v>25</v>
      </c>
      <c r="I2732">
        <v>6</v>
      </c>
      <c r="J2732">
        <v>2020</v>
      </c>
      <c r="K2732">
        <v>0</v>
      </c>
      <c r="L2732" s="1" t="s">
        <v>0</v>
      </c>
    </row>
    <row r="2733" spans="1:12" x14ac:dyDescent="0.45">
      <c r="A2733" s="1" t="s">
        <v>19</v>
      </c>
      <c r="B2733">
        <v>2018</v>
      </c>
      <c r="C2733">
        <v>32</v>
      </c>
      <c r="D2733">
        <v>30724.2</v>
      </c>
      <c r="E2733">
        <v>4017</v>
      </c>
      <c r="F2733">
        <v>0</v>
      </c>
      <c r="G2733" s="2">
        <v>43352</v>
      </c>
      <c r="H2733">
        <v>36</v>
      </c>
      <c r="I2733">
        <v>9</v>
      </c>
      <c r="J2733">
        <v>2018</v>
      </c>
      <c r="K2733">
        <v>0</v>
      </c>
      <c r="L2733" s="1" t="s">
        <v>18</v>
      </c>
    </row>
    <row r="2734" spans="1:12" x14ac:dyDescent="0.45">
      <c r="A2734" s="1" t="s">
        <v>5</v>
      </c>
      <c r="B2734">
        <v>2020</v>
      </c>
      <c r="C2734">
        <v>26</v>
      </c>
      <c r="D2734">
        <v>5974.22</v>
      </c>
      <c r="E2734">
        <v>213</v>
      </c>
      <c r="F2734">
        <v>0</v>
      </c>
      <c r="G2734" s="2">
        <v>44045</v>
      </c>
      <c r="H2734">
        <v>31</v>
      </c>
      <c r="I2734">
        <v>7</v>
      </c>
      <c r="J2734">
        <v>2020</v>
      </c>
      <c r="K2734">
        <v>0</v>
      </c>
      <c r="L2734" s="1" t="s">
        <v>4</v>
      </c>
    </row>
    <row r="2735" spans="1:12" x14ac:dyDescent="0.45">
      <c r="A2735" s="1" t="s">
        <v>13</v>
      </c>
      <c r="B2735">
        <v>2018</v>
      </c>
      <c r="C2735">
        <v>47</v>
      </c>
      <c r="D2735">
        <v>6597.68</v>
      </c>
      <c r="E2735">
        <v>90</v>
      </c>
      <c r="F2735">
        <v>0</v>
      </c>
      <c r="G2735" s="2">
        <v>43457</v>
      </c>
      <c r="H2735">
        <v>51</v>
      </c>
      <c r="I2735">
        <v>12</v>
      </c>
      <c r="J2735">
        <v>2018</v>
      </c>
      <c r="K2735">
        <v>0</v>
      </c>
      <c r="L2735" s="1" t="s">
        <v>12</v>
      </c>
    </row>
    <row r="2736" spans="1:12" x14ac:dyDescent="0.45">
      <c r="A2736" s="1" t="s">
        <v>13</v>
      </c>
      <c r="B2736">
        <v>2019</v>
      </c>
      <c r="C2736">
        <v>38</v>
      </c>
      <c r="D2736">
        <v>6322.79</v>
      </c>
      <c r="E2736">
        <v>89</v>
      </c>
      <c r="F2736">
        <v>0</v>
      </c>
      <c r="G2736" s="2">
        <v>43765</v>
      </c>
      <c r="H2736">
        <v>43</v>
      </c>
      <c r="I2736">
        <v>10</v>
      </c>
      <c r="J2736">
        <v>2019</v>
      </c>
      <c r="K2736">
        <v>0</v>
      </c>
      <c r="L2736" s="1" t="s">
        <v>12</v>
      </c>
    </row>
    <row r="2737" spans="1:12" x14ac:dyDescent="0.45">
      <c r="A2737" s="1" t="s">
        <v>51</v>
      </c>
      <c r="B2737">
        <v>2018</v>
      </c>
      <c r="C2737">
        <v>11</v>
      </c>
      <c r="D2737">
        <v>23869</v>
      </c>
      <c r="E2737">
        <v>4048</v>
      </c>
      <c r="F2737">
        <v>0</v>
      </c>
      <c r="G2737" s="2">
        <v>43205</v>
      </c>
      <c r="H2737">
        <v>15</v>
      </c>
      <c r="I2737">
        <v>4</v>
      </c>
      <c r="J2737">
        <v>2018</v>
      </c>
      <c r="K2737">
        <v>0</v>
      </c>
      <c r="L2737" s="1" t="s">
        <v>50</v>
      </c>
    </row>
    <row r="2738" spans="1:12" x14ac:dyDescent="0.45">
      <c r="A2738" s="1" t="s">
        <v>23</v>
      </c>
      <c r="B2738">
        <v>2020</v>
      </c>
      <c r="C2738">
        <v>33</v>
      </c>
      <c r="D2738">
        <v>109866.16</v>
      </c>
      <c r="E2738">
        <v>14072</v>
      </c>
      <c r="F2738">
        <v>0</v>
      </c>
      <c r="G2738" s="2">
        <v>44094</v>
      </c>
      <c r="H2738">
        <v>38</v>
      </c>
      <c r="I2738">
        <v>9</v>
      </c>
      <c r="J2738">
        <v>2020</v>
      </c>
      <c r="K2738">
        <v>0</v>
      </c>
      <c r="L2738" s="1" t="s">
        <v>22</v>
      </c>
    </row>
    <row r="2739" spans="1:12" x14ac:dyDescent="0.45">
      <c r="A2739" s="1" t="s">
        <v>3</v>
      </c>
      <c r="B2739">
        <v>2018</v>
      </c>
      <c r="C2739">
        <v>14</v>
      </c>
      <c r="D2739">
        <v>1424.81</v>
      </c>
      <c r="E2739">
        <v>19</v>
      </c>
      <c r="F2739">
        <v>0</v>
      </c>
      <c r="G2739" s="2">
        <v>43226</v>
      </c>
      <c r="H2739">
        <v>18</v>
      </c>
      <c r="I2739">
        <v>4</v>
      </c>
      <c r="J2739">
        <v>2018</v>
      </c>
      <c r="K2739">
        <v>0</v>
      </c>
      <c r="L2739" s="1" t="s">
        <v>2</v>
      </c>
    </row>
    <row r="2740" spans="1:12" x14ac:dyDescent="0.45">
      <c r="A2740" s="1" t="s">
        <v>72</v>
      </c>
      <c r="B2740">
        <v>2020</v>
      </c>
      <c r="C2740">
        <v>51</v>
      </c>
      <c r="D2740">
        <v>142.32</v>
      </c>
      <c r="E2740">
        <v>3</v>
      </c>
      <c r="F2740">
        <v>0</v>
      </c>
      <c r="G2740" s="2">
        <v>44220</v>
      </c>
      <c r="H2740">
        <v>4</v>
      </c>
      <c r="I2740">
        <v>1</v>
      </c>
      <c r="J2740">
        <v>2021</v>
      </c>
      <c r="K2740">
        <v>1</v>
      </c>
      <c r="L2740" s="1"/>
    </row>
    <row r="2741" spans="1:12" x14ac:dyDescent="0.45">
      <c r="A2741" s="1" t="s">
        <v>47</v>
      </c>
      <c r="B2741">
        <v>2019</v>
      </c>
      <c r="C2741">
        <v>42</v>
      </c>
      <c r="D2741">
        <v>1445413.67</v>
      </c>
      <c r="E2741">
        <v>370165</v>
      </c>
      <c r="F2741">
        <v>0</v>
      </c>
      <c r="G2741" s="2">
        <v>43793</v>
      </c>
      <c r="H2741">
        <v>47</v>
      </c>
      <c r="I2741">
        <v>11</v>
      </c>
      <c r="J2741">
        <v>2019</v>
      </c>
      <c r="K2741">
        <v>0</v>
      </c>
      <c r="L2741" s="1" t="s">
        <v>46</v>
      </c>
    </row>
    <row r="2742" spans="1:12" x14ac:dyDescent="0.45">
      <c r="A2742" s="1" t="s">
        <v>31</v>
      </c>
      <c r="B2742">
        <v>2018</v>
      </c>
      <c r="C2742">
        <v>37</v>
      </c>
      <c r="D2742">
        <v>149428.07999999999</v>
      </c>
      <c r="E2742">
        <v>36327</v>
      </c>
      <c r="F2742">
        <v>0</v>
      </c>
      <c r="G2742" s="2">
        <v>43387</v>
      </c>
      <c r="H2742">
        <v>41</v>
      </c>
      <c r="I2742">
        <v>10</v>
      </c>
      <c r="J2742">
        <v>2018</v>
      </c>
      <c r="K2742">
        <v>0</v>
      </c>
      <c r="L2742" s="1" t="s">
        <v>30</v>
      </c>
    </row>
    <row r="2743" spans="1:12" x14ac:dyDescent="0.45">
      <c r="A2743" s="1" t="s">
        <v>41</v>
      </c>
      <c r="B2743">
        <v>2019</v>
      </c>
      <c r="C2743">
        <v>38</v>
      </c>
      <c r="D2743">
        <v>845701.25</v>
      </c>
      <c r="E2743">
        <v>276878</v>
      </c>
      <c r="F2743">
        <v>0</v>
      </c>
      <c r="G2743" s="2">
        <v>43765</v>
      </c>
      <c r="H2743">
        <v>43</v>
      </c>
      <c r="I2743">
        <v>10</v>
      </c>
      <c r="J2743">
        <v>2019</v>
      </c>
      <c r="K2743">
        <v>0</v>
      </c>
      <c r="L2743" s="1" t="s">
        <v>40</v>
      </c>
    </row>
    <row r="2744" spans="1:12" x14ac:dyDescent="0.45">
      <c r="A2744" s="1" t="s">
        <v>47</v>
      </c>
      <c r="B2744">
        <v>2019</v>
      </c>
      <c r="C2744">
        <v>45</v>
      </c>
      <c r="D2744">
        <v>1036543.02</v>
      </c>
      <c r="E2744">
        <v>255411</v>
      </c>
      <c r="F2744">
        <v>0</v>
      </c>
      <c r="G2744" s="2">
        <v>43814</v>
      </c>
      <c r="H2744">
        <v>50</v>
      </c>
      <c r="I2744">
        <v>12</v>
      </c>
      <c r="J2744">
        <v>2019</v>
      </c>
      <c r="K2744">
        <v>0</v>
      </c>
      <c r="L2744" s="1" t="s">
        <v>46</v>
      </c>
    </row>
    <row r="2745" spans="1:12" x14ac:dyDescent="0.45">
      <c r="A2745" s="1" t="s">
        <v>9</v>
      </c>
      <c r="B2745">
        <v>2018</v>
      </c>
      <c r="C2745">
        <v>43</v>
      </c>
      <c r="D2745">
        <v>0</v>
      </c>
      <c r="E2745">
        <v>0</v>
      </c>
      <c r="F2745">
        <v>0</v>
      </c>
      <c r="G2745" s="2">
        <v>43429</v>
      </c>
      <c r="H2745">
        <v>47</v>
      </c>
      <c r="I2745">
        <v>11</v>
      </c>
      <c r="J2745">
        <v>2018</v>
      </c>
      <c r="K2745">
        <v>0</v>
      </c>
      <c r="L2745" s="1" t="s">
        <v>8</v>
      </c>
    </row>
    <row r="2746" spans="1:12" x14ac:dyDescent="0.45">
      <c r="A2746" s="1" t="s">
        <v>35</v>
      </c>
      <c r="B2746">
        <v>2020</v>
      </c>
      <c r="C2746">
        <v>37</v>
      </c>
      <c r="D2746">
        <v>0</v>
      </c>
      <c r="E2746">
        <v>0</v>
      </c>
      <c r="F2746">
        <v>0</v>
      </c>
      <c r="G2746" s="2">
        <v>44122</v>
      </c>
      <c r="H2746">
        <v>42</v>
      </c>
      <c r="I2746">
        <v>10</v>
      </c>
      <c r="J2746">
        <v>2020</v>
      </c>
      <c r="K2746">
        <v>0</v>
      </c>
      <c r="L2746" s="1" t="s">
        <v>34</v>
      </c>
    </row>
    <row r="2747" spans="1:12" x14ac:dyDescent="0.45">
      <c r="A2747" s="1" t="s">
        <v>1</v>
      </c>
      <c r="B2747">
        <v>2018</v>
      </c>
      <c r="C2747">
        <v>37</v>
      </c>
      <c r="D2747">
        <v>1440638.92</v>
      </c>
      <c r="E2747">
        <v>118904</v>
      </c>
      <c r="F2747">
        <v>0</v>
      </c>
      <c r="G2747" s="2">
        <v>43387</v>
      </c>
      <c r="H2747">
        <v>41</v>
      </c>
      <c r="I2747">
        <v>10</v>
      </c>
      <c r="J2747">
        <v>2018</v>
      </c>
      <c r="K2747">
        <v>0</v>
      </c>
      <c r="L2747" s="1" t="s">
        <v>0</v>
      </c>
    </row>
    <row r="2748" spans="1:12" x14ac:dyDescent="0.45">
      <c r="A2748" s="1" t="s">
        <v>37</v>
      </c>
      <c r="B2748">
        <v>2018</v>
      </c>
      <c r="C2748">
        <v>17</v>
      </c>
      <c r="D2748">
        <v>16439.87</v>
      </c>
      <c r="E2748">
        <v>5340</v>
      </c>
      <c r="F2748">
        <v>0</v>
      </c>
      <c r="G2748" s="2">
        <v>43247</v>
      </c>
      <c r="H2748">
        <v>21</v>
      </c>
      <c r="I2748">
        <v>5</v>
      </c>
      <c r="J2748">
        <v>2018</v>
      </c>
      <c r="K2748">
        <v>0</v>
      </c>
      <c r="L2748" s="1" t="s">
        <v>36</v>
      </c>
    </row>
    <row r="2749" spans="1:12" x14ac:dyDescent="0.45">
      <c r="A2749" s="1" t="s">
        <v>53</v>
      </c>
      <c r="B2749">
        <v>2019</v>
      </c>
      <c r="C2749">
        <v>7</v>
      </c>
      <c r="D2749">
        <v>572.86</v>
      </c>
      <c r="E2749">
        <v>7</v>
      </c>
      <c r="F2749">
        <v>0</v>
      </c>
      <c r="G2749" s="2">
        <v>43548</v>
      </c>
      <c r="H2749">
        <v>12</v>
      </c>
      <c r="I2749">
        <v>3</v>
      </c>
      <c r="J2749">
        <v>2019</v>
      </c>
      <c r="K2749">
        <v>0</v>
      </c>
      <c r="L2749" s="1" t="s">
        <v>52</v>
      </c>
    </row>
    <row r="2750" spans="1:12" x14ac:dyDescent="0.45">
      <c r="A2750" s="1" t="s">
        <v>7</v>
      </c>
      <c r="B2750">
        <v>2020</v>
      </c>
      <c r="C2750">
        <v>12</v>
      </c>
      <c r="D2750">
        <v>22528.21</v>
      </c>
      <c r="E2750">
        <v>1700</v>
      </c>
      <c r="F2750">
        <v>0</v>
      </c>
      <c r="G2750" s="2">
        <v>43947</v>
      </c>
      <c r="H2750">
        <v>17</v>
      </c>
      <c r="I2750">
        <v>4</v>
      </c>
      <c r="J2750">
        <v>2020</v>
      </c>
      <c r="K2750">
        <v>0</v>
      </c>
      <c r="L2750" s="1" t="s">
        <v>6</v>
      </c>
    </row>
    <row r="2751" spans="1:12" x14ac:dyDescent="0.45">
      <c r="A2751" s="1" t="s">
        <v>5</v>
      </c>
      <c r="B2751">
        <v>2020</v>
      </c>
      <c r="C2751">
        <v>3</v>
      </c>
      <c r="D2751">
        <v>2317.2199999999998</v>
      </c>
      <c r="E2751">
        <v>79</v>
      </c>
      <c r="F2751">
        <v>0</v>
      </c>
      <c r="G2751" s="2">
        <v>43884</v>
      </c>
      <c r="H2751">
        <v>8</v>
      </c>
      <c r="I2751">
        <v>2</v>
      </c>
      <c r="J2751">
        <v>2020</v>
      </c>
      <c r="K2751">
        <v>0</v>
      </c>
      <c r="L2751" s="1" t="s">
        <v>4</v>
      </c>
    </row>
    <row r="2752" spans="1:12" x14ac:dyDescent="0.45">
      <c r="A2752" s="1" t="s">
        <v>13</v>
      </c>
      <c r="B2752">
        <v>2019</v>
      </c>
      <c r="C2752">
        <v>42</v>
      </c>
      <c r="D2752">
        <v>7487.06</v>
      </c>
      <c r="E2752">
        <v>107</v>
      </c>
      <c r="F2752">
        <v>0</v>
      </c>
      <c r="G2752" s="2">
        <v>43793</v>
      </c>
      <c r="H2752">
        <v>47</v>
      </c>
      <c r="I2752">
        <v>11</v>
      </c>
      <c r="J2752">
        <v>2019</v>
      </c>
      <c r="K2752">
        <v>0</v>
      </c>
      <c r="L2752" s="1" t="s">
        <v>12</v>
      </c>
    </row>
    <row r="2753" spans="1:12" x14ac:dyDescent="0.45">
      <c r="A2753" s="1" t="s">
        <v>13</v>
      </c>
      <c r="B2753">
        <v>2019</v>
      </c>
      <c r="C2753">
        <v>28</v>
      </c>
      <c r="D2753">
        <v>7505.16</v>
      </c>
      <c r="E2753">
        <v>104</v>
      </c>
      <c r="F2753">
        <v>0</v>
      </c>
      <c r="G2753" s="2">
        <v>43695</v>
      </c>
      <c r="H2753">
        <v>33</v>
      </c>
      <c r="I2753">
        <v>8</v>
      </c>
      <c r="J2753">
        <v>2019</v>
      </c>
      <c r="K2753">
        <v>0</v>
      </c>
      <c r="L2753" s="1" t="s">
        <v>12</v>
      </c>
    </row>
    <row r="2754" spans="1:12" x14ac:dyDescent="0.45">
      <c r="A2754" s="1" t="s">
        <v>33</v>
      </c>
      <c r="B2754">
        <v>2018</v>
      </c>
      <c r="C2754">
        <v>10</v>
      </c>
      <c r="D2754">
        <v>0</v>
      </c>
      <c r="E2754">
        <v>0</v>
      </c>
      <c r="F2754">
        <v>0</v>
      </c>
      <c r="G2754" s="2">
        <v>43198</v>
      </c>
      <c r="H2754">
        <v>14</v>
      </c>
      <c r="I2754">
        <v>4</v>
      </c>
      <c r="J2754">
        <v>2018</v>
      </c>
      <c r="K2754">
        <v>0</v>
      </c>
      <c r="L2754" s="1" t="s">
        <v>32</v>
      </c>
    </row>
    <row r="2755" spans="1:12" x14ac:dyDescent="0.45">
      <c r="A2755" s="1" t="s">
        <v>17</v>
      </c>
      <c r="B2755">
        <v>2019</v>
      </c>
      <c r="C2755">
        <v>26</v>
      </c>
      <c r="D2755">
        <v>0</v>
      </c>
      <c r="E2755">
        <v>0</v>
      </c>
      <c r="F2755">
        <v>0</v>
      </c>
      <c r="G2755" s="2">
        <v>43681</v>
      </c>
      <c r="H2755">
        <v>31</v>
      </c>
      <c r="I2755">
        <v>7</v>
      </c>
      <c r="J2755">
        <v>2019</v>
      </c>
      <c r="K2755">
        <v>0</v>
      </c>
      <c r="L2755" s="1" t="s">
        <v>16</v>
      </c>
    </row>
    <row r="2756" spans="1:12" x14ac:dyDescent="0.45">
      <c r="A2756" s="1" t="s">
        <v>71</v>
      </c>
      <c r="B2756">
        <v>2020</v>
      </c>
      <c r="C2756">
        <v>24</v>
      </c>
      <c r="D2756">
        <v>0</v>
      </c>
      <c r="E2756">
        <v>0</v>
      </c>
      <c r="F2756">
        <v>0</v>
      </c>
      <c r="G2756" s="2">
        <v>44031</v>
      </c>
      <c r="H2756">
        <v>29</v>
      </c>
      <c r="I2756">
        <v>7</v>
      </c>
      <c r="J2756">
        <v>2020</v>
      </c>
      <c r="K2756">
        <v>0</v>
      </c>
      <c r="L2756" s="1"/>
    </row>
    <row r="2757" spans="1:12" x14ac:dyDescent="0.45">
      <c r="A2757" s="1" t="s">
        <v>31</v>
      </c>
      <c r="B2757">
        <v>2020</v>
      </c>
      <c r="C2757">
        <v>49</v>
      </c>
      <c r="D2757">
        <v>345300.77</v>
      </c>
      <c r="E2757">
        <v>69570</v>
      </c>
      <c r="F2757">
        <v>0</v>
      </c>
      <c r="G2757" s="2">
        <v>44206</v>
      </c>
      <c r="H2757">
        <v>2</v>
      </c>
      <c r="I2757">
        <v>1</v>
      </c>
      <c r="J2757">
        <v>2021</v>
      </c>
      <c r="K2757">
        <v>1</v>
      </c>
      <c r="L2757" s="1" t="s">
        <v>30</v>
      </c>
    </row>
    <row r="2758" spans="1:12" x14ac:dyDescent="0.45">
      <c r="A2758" s="1" t="s">
        <v>49</v>
      </c>
      <c r="B2758">
        <v>2017</v>
      </c>
      <c r="C2758">
        <v>51</v>
      </c>
      <c r="D2758">
        <v>1801168.89</v>
      </c>
      <c r="E2758">
        <v>609846</v>
      </c>
      <c r="F2758">
        <v>0</v>
      </c>
      <c r="G2758" s="2">
        <v>43121</v>
      </c>
      <c r="H2758">
        <v>3</v>
      </c>
      <c r="I2758">
        <v>1</v>
      </c>
      <c r="J2758">
        <v>2018</v>
      </c>
      <c r="K2758">
        <v>1</v>
      </c>
      <c r="L2758" s="1" t="s">
        <v>48</v>
      </c>
    </row>
    <row r="2759" spans="1:12" x14ac:dyDescent="0.45">
      <c r="A2759" s="1" t="s">
        <v>7</v>
      </c>
      <c r="B2759">
        <v>2018</v>
      </c>
      <c r="C2759">
        <v>31</v>
      </c>
      <c r="D2759">
        <v>55791.67</v>
      </c>
      <c r="E2759">
        <v>5368</v>
      </c>
      <c r="F2759">
        <v>0</v>
      </c>
      <c r="G2759" s="2">
        <v>43345</v>
      </c>
      <c r="H2759">
        <v>35</v>
      </c>
      <c r="I2759">
        <v>8</v>
      </c>
      <c r="J2759">
        <v>2018</v>
      </c>
      <c r="K2759">
        <v>0</v>
      </c>
      <c r="L2759" s="1" t="s">
        <v>6</v>
      </c>
    </row>
    <row r="2760" spans="1:12" x14ac:dyDescent="0.45">
      <c r="A2760" s="1" t="s">
        <v>7</v>
      </c>
      <c r="B2760">
        <v>2020</v>
      </c>
      <c r="C2760">
        <v>4</v>
      </c>
      <c r="D2760">
        <v>39707.85</v>
      </c>
      <c r="E2760">
        <v>3325</v>
      </c>
      <c r="F2760">
        <v>0</v>
      </c>
      <c r="G2760" s="2">
        <v>43891</v>
      </c>
      <c r="H2760">
        <v>9</v>
      </c>
      <c r="I2760">
        <v>2</v>
      </c>
      <c r="J2760">
        <v>2020</v>
      </c>
      <c r="K2760">
        <v>0</v>
      </c>
      <c r="L2760" s="1" t="s">
        <v>6</v>
      </c>
    </row>
    <row r="2761" spans="1:12" x14ac:dyDescent="0.45">
      <c r="A2761" s="1" t="s">
        <v>39</v>
      </c>
      <c r="B2761">
        <v>2019</v>
      </c>
      <c r="C2761">
        <v>20</v>
      </c>
      <c r="D2761">
        <v>0</v>
      </c>
      <c r="E2761">
        <v>0</v>
      </c>
      <c r="F2761">
        <v>0</v>
      </c>
      <c r="G2761" s="2">
        <v>43639</v>
      </c>
      <c r="H2761">
        <v>25</v>
      </c>
      <c r="I2761">
        <v>6</v>
      </c>
      <c r="J2761">
        <v>2019</v>
      </c>
      <c r="K2761">
        <v>0</v>
      </c>
      <c r="L2761" s="1" t="s">
        <v>38</v>
      </c>
    </row>
    <row r="2762" spans="1:12" x14ac:dyDescent="0.45">
      <c r="A2762" s="1" t="s">
        <v>25</v>
      </c>
      <c r="B2762">
        <v>2020</v>
      </c>
      <c r="C2762">
        <v>12</v>
      </c>
      <c r="D2762">
        <v>563.70000000000005</v>
      </c>
      <c r="E2762">
        <v>17</v>
      </c>
      <c r="F2762">
        <v>0</v>
      </c>
      <c r="G2762" s="2">
        <v>43947</v>
      </c>
      <c r="H2762">
        <v>17</v>
      </c>
      <c r="I2762">
        <v>4</v>
      </c>
      <c r="J2762">
        <v>2020</v>
      </c>
      <c r="K2762">
        <v>0</v>
      </c>
      <c r="L2762" s="1" t="s">
        <v>24</v>
      </c>
    </row>
    <row r="2763" spans="1:12" x14ac:dyDescent="0.45">
      <c r="A2763" s="1" t="s">
        <v>13</v>
      </c>
      <c r="B2763">
        <v>2021</v>
      </c>
      <c r="C2763">
        <v>2</v>
      </c>
      <c r="D2763">
        <v>8082.32</v>
      </c>
      <c r="E2763">
        <v>113</v>
      </c>
      <c r="F2763">
        <v>435</v>
      </c>
      <c r="G2763" s="2">
        <v>44241</v>
      </c>
      <c r="H2763">
        <v>7</v>
      </c>
      <c r="I2763">
        <v>2</v>
      </c>
      <c r="J2763">
        <v>2021</v>
      </c>
      <c r="K2763">
        <v>1</v>
      </c>
      <c r="L2763" s="1" t="s">
        <v>12</v>
      </c>
    </row>
    <row r="2764" spans="1:12" x14ac:dyDescent="0.45">
      <c r="A2764" s="1" t="s">
        <v>47</v>
      </c>
      <c r="B2764">
        <v>2021</v>
      </c>
      <c r="C2764">
        <v>1</v>
      </c>
      <c r="D2764">
        <v>1299345.55</v>
      </c>
      <c r="E2764">
        <v>243329</v>
      </c>
      <c r="F2764">
        <v>3450920</v>
      </c>
      <c r="G2764" s="2">
        <v>44234</v>
      </c>
      <c r="H2764">
        <v>6</v>
      </c>
      <c r="I2764">
        <v>2</v>
      </c>
      <c r="J2764">
        <v>2021</v>
      </c>
      <c r="K2764">
        <v>1</v>
      </c>
      <c r="L2764" s="1" t="s">
        <v>46</v>
      </c>
    </row>
    <row r="2765" spans="1:12" x14ac:dyDescent="0.45">
      <c r="A2765" s="1" t="s">
        <v>35</v>
      </c>
      <c r="B2765">
        <v>2018</v>
      </c>
      <c r="C2765">
        <v>1</v>
      </c>
      <c r="D2765">
        <v>290619.33</v>
      </c>
      <c r="E2765">
        <v>16332</v>
      </c>
      <c r="F2765">
        <v>0</v>
      </c>
      <c r="G2765" s="2">
        <v>43135</v>
      </c>
      <c r="H2765">
        <v>5</v>
      </c>
      <c r="I2765">
        <v>1</v>
      </c>
      <c r="J2765">
        <v>2018</v>
      </c>
      <c r="K2765">
        <v>1</v>
      </c>
      <c r="L2765" s="1" t="s">
        <v>34</v>
      </c>
    </row>
    <row r="2766" spans="1:12" x14ac:dyDescent="0.45">
      <c r="A2766" s="1" t="s">
        <v>72</v>
      </c>
      <c r="B2766">
        <v>2020</v>
      </c>
      <c r="C2766">
        <v>49</v>
      </c>
      <c r="D2766">
        <v>189.76</v>
      </c>
      <c r="E2766">
        <v>4</v>
      </c>
      <c r="F2766">
        <v>0</v>
      </c>
      <c r="G2766" s="2">
        <v>44206</v>
      </c>
      <c r="H2766">
        <v>2</v>
      </c>
      <c r="I2766">
        <v>1</v>
      </c>
      <c r="J2766">
        <v>2021</v>
      </c>
      <c r="K2766">
        <v>1</v>
      </c>
      <c r="L2766" s="1"/>
    </row>
    <row r="2767" spans="1:12" x14ac:dyDescent="0.45">
      <c r="A2767" s="1" t="s">
        <v>21</v>
      </c>
      <c r="B2767">
        <v>2019</v>
      </c>
      <c r="C2767">
        <v>15</v>
      </c>
      <c r="D2767">
        <v>19319208.129999999</v>
      </c>
      <c r="E2767">
        <v>2428991</v>
      </c>
      <c r="F2767">
        <v>0</v>
      </c>
      <c r="G2767" s="2">
        <v>43604</v>
      </c>
      <c r="H2767">
        <v>20</v>
      </c>
      <c r="I2767">
        <v>5</v>
      </c>
      <c r="J2767">
        <v>2019</v>
      </c>
      <c r="K2767">
        <v>0</v>
      </c>
      <c r="L2767" s="1" t="s">
        <v>20</v>
      </c>
    </row>
    <row r="2768" spans="1:12" x14ac:dyDescent="0.45">
      <c r="A2768" s="1" t="s">
        <v>45</v>
      </c>
      <c r="B2768">
        <v>2020</v>
      </c>
      <c r="C2768">
        <v>38</v>
      </c>
      <c r="D2768">
        <v>223612.71</v>
      </c>
      <c r="E2768">
        <v>50117</v>
      </c>
      <c r="F2768">
        <v>0</v>
      </c>
      <c r="G2768" s="2">
        <v>44129</v>
      </c>
      <c r="H2768">
        <v>43</v>
      </c>
      <c r="I2768">
        <v>10</v>
      </c>
      <c r="J2768">
        <v>2020</v>
      </c>
      <c r="K2768">
        <v>0</v>
      </c>
      <c r="L2768" s="1" t="s">
        <v>44</v>
      </c>
    </row>
    <row r="2769" spans="1:12" x14ac:dyDescent="0.45">
      <c r="A2769" s="1" t="s">
        <v>5</v>
      </c>
      <c r="B2769">
        <v>2018</v>
      </c>
      <c r="C2769">
        <v>31</v>
      </c>
      <c r="D2769">
        <v>1971.33</v>
      </c>
      <c r="E2769">
        <v>68</v>
      </c>
      <c r="F2769">
        <v>0</v>
      </c>
      <c r="G2769" s="2">
        <v>43345</v>
      </c>
      <c r="H2769">
        <v>35</v>
      </c>
      <c r="I2769">
        <v>8</v>
      </c>
      <c r="J2769">
        <v>2018</v>
      </c>
      <c r="K2769">
        <v>0</v>
      </c>
      <c r="L2769" s="1" t="s">
        <v>4</v>
      </c>
    </row>
    <row r="2770" spans="1:12" x14ac:dyDescent="0.45">
      <c r="A2770" s="1" t="s">
        <v>5</v>
      </c>
      <c r="B2770">
        <v>2018</v>
      </c>
      <c r="C2770">
        <v>12</v>
      </c>
      <c r="D2770">
        <v>9958.17</v>
      </c>
      <c r="E2770">
        <v>366</v>
      </c>
      <c r="F2770">
        <v>0</v>
      </c>
      <c r="G2770" s="2">
        <v>43212</v>
      </c>
      <c r="H2770">
        <v>16</v>
      </c>
      <c r="I2770">
        <v>4</v>
      </c>
      <c r="J2770">
        <v>2018</v>
      </c>
      <c r="K2770">
        <v>0</v>
      </c>
      <c r="L2770" s="1" t="s">
        <v>4</v>
      </c>
    </row>
    <row r="2771" spans="1:12" x14ac:dyDescent="0.45">
      <c r="A2771" s="1" t="s">
        <v>13</v>
      </c>
      <c r="B2771">
        <v>2018</v>
      </c>
      <c r="C2771">
        <v>18</v>
      </c>
      <c r="D2771">
        <v>12619.42</v>
      </c>
      <c r="E2771">
        <v>201</v>
      </c>
      <c r="F2771">
        <v>0</v>
      </c>
      <c r="G2771" s="2">
        <v>43254</v>
      </c>
      <c r="H2771">
        <v>22</v>
      </c>
      <c r="I2771">
        <v>5</v>
      </c>
      <c r="J2771">
        <v>2018</v>
      </c>
      <c r="K2771">
        <v>0</v>
      </c>
      <c r="L2771" s="1" t="s">
        <v>12</v>
      </c>
    </row>
    <row r="2772" spans="1:12" x14ac:dyDescent="0.45">
      <c r="A2772" s="1" t="s">
        <v>51</v>
      </c>
      <c r="B2772">
        <v>2020</v>
      </c>
      <c r="C2772">
        <v>14</v>
      </c>
      <c r="D2772">
        <v>309700.38</v>
      </c>
      <c r="E2772">
        <v>63309</v>
      </c>
      <c r="F2772">
        <v>0</v>
      </c>
      <c r="G2772" s="2">
        <v>43961</v>
      </c>
      <c r="H2772">
        <v>19</v>
      </c>
      <c r="I2772">
        <v>5</v>
      </c>
      <c r="J2772">
        <v>2020</v>
      </c>
      <c r="K2772">
        <v>0</v>
      </c>
      <c r="L2772" s="1" t="s">
        <v>50</v>
      </c>
    </row>
    <row r="2773" spans="1:12" x14ac:dyDescent="0.45">
      <c r="A2773" s="1" t="s">
        <v>25</v>
      </c>
      <c r="B2773">
        <v>2019</v>
      </c>
      <c r="C2773">
        <v>33</v>
      </c>
      <c r="D2773">
        <v>38008.239999999998</v>
      </c>
      <c r="E2773">
        <v>501</v>
      </c>
      <c r="F2773">
        <v>0</v>
      </c>
      <c r="G2773" s="2">
        <v>43730</v>
      </c>
      <c r="H2773">
        <v>38</v>
      </c>
      <c r="I2773">
        <v>9</v>
      </c>
      <c r="J2773">
        <v>2019</v>
      </c>
      <c r="K2773">
        <v>0</v>
      </c>
      <c r="L2773" s="1" t="s">
        <v>24</v>
      </c>
    </row>
    <row r="2774" spans="1:12" x14ac:dyDescent="0.45">
      <c r="A2774" s="1" t="s">
        <v>31</v>
      </c>
      <c r="B2774">
        <v>2018</v>
      </c>
      <c r="C2774">
        <v>39</v>
      </c>
      <c r="D2774">
        <v>183523.76</v>
      </c>
      <c r="E2774">
        <v>42567</v>
      </c>
      <c r="F2774">
        <v>0</v>
      </c>
      <c r="G2774" s="2">
        <v>43401</v>
      </c>
      <c r="H2774">
        <v>43</v>
      </c>
      <c r="I2774">
        <v>10</v>
      </c>
      <c r="J2774">
        <v>2018</v>
      </c>
      <c r="K2774">
        <v>0</v>
      </c>
      <c r="L2774" s="1" t="s">
        <v>30</v>
      </c>
    </row>
    <row r="2775" spans="1:12" x14ac:dyDescent="0.45">
      <c r="A2775" s="1" t="s">
        <v>21</v>
      </c>
      <c r="B2775">
        <v>2019</v>
      </c>
      <c r="C2775">
        <v>11</v>
      </c>
      <c r="D2775">
        <v>15769249.43</v>
      </c>
      <c r="E2775">
        <v>1996508</v>
      </c>
      <c r="F2775">
        <v>0</v>
      </c>
      <c r="G2775" s="2">
        <v>43576</v>
      </c>
      <c r="H2775">
        <v>16</v>
      </c>
      <c r="I2775">
        <v>4</v>
      </c>
      <c r="J2775">
        <v>2019</v>
      </c>
      <c r="K2775">
        <v>0</v>
      </c>
      <c r="L2775" s="1" t="s">
        <v>20</v>
      </c>
    </row>
    <row r="2776" spans="1:12" x14ac:dyDescent="0.45">
      <c r="A2776" s="1" t="s">
        <v>47</v>
      </c>
      <c r="B2776">
        <v>2020</v>
      </c>
      <c r="C2776">
        <v>15</v>
      </c>
      <c r="D2776">
        <v>4781622.13</v>
      </c>
      <c r="E2776">
        <v>1076074</v>
      </c>
      <c r="F2776">
        <v>0</v>
      </c>
      <c r="G2776" s="2">
        <v>43968</v>
      </c>
      <c r="H2776">
        <v>20</v>
      </c>
      <c r="I2776">
        <v>5</v>
      </c>
      <c r="J2776">
        <v>2020</v>
      </c>
      <c r="K2776">
        <v>0</v>
      </c>
      <c r="L2776" s="1" t="s">
        <v>46</v>
      </c>
    </row>
    <row r="2777" spans="1:12" x14ac:dyDescent="0.45">
      <c r="A2777" s="1" t="s">
        <v>37</v>
      </c>
      <c r="B2777">
        <v>2020</v>
      </c>
      <c r="C2777">
        <v>17</v>
      </c>
      <c r="D2777">
        <v>34935.49</v>
      </c>
      <c r="E2777">
        <v>6940</v>
      </c>
      <c r="F2777">
        <v>0</v>
      </c>
      <c r="G2777" s="2">
        <v>43982</v>
      </c>
      <c r="H2777">
        <v>22</v>
      </c>
      <c r="I2777">
        <v>5</v>
      </c>
      <c r="J2777">
        <v>2020</v>
      </c>
      <c r="K2777">
        <v>0</v>
      </c>
      <c r="L2777" s="1" t="s">
        <v>36</v>
      </c>
    </row>
    <row r="2778" spans="1:12" x14ac:dyDescent="0.45">
      <c r="A2778" s="1" t="s">
        <v>19</v>
      </c>
      <c r="B2778">
        <v>2018</v>
      </c>
      <c r="C2778">
        <v>36</v>
      </c>
      <c r="D2778">
        <v>4210.8</v>
      </c>
      <c r="E2778">
        <v>285</v>
      </c>
      <c r="F2778">
        <v>0</v>
      </c>
      <c r="G2778" s="2">
        <v>43380</v>
      </c>
      <c r="H2778">
        <v>40</v>
      </c>
      <c r="I2778">
        <v>10</v>
      </c>
      <c r="J2778">
        <v>2018</v>
      </c>
      <c r="K2778">
        <v>0</v>
      </c>
      <c r="L2778" s="1" t="s">
        <v>18</v>
      </c>
    </row>
    <row r="2779" spans="1:12" x14ac:dyDescent="0.45">
      <c r="A2779" s="1" t="s">
        <v>19</v>
      </c>
      <c r="B2779">
        <v>2019</v>
      </c>
      <c r="C2779">
        <v>49</v>
      </c>
      <c r="D2779">
        <v>16072.91</v>
      </c>
      <c r="E2779">
        <v>2043</v>
      </c>
      <c r="F2779">
        <v>0</v>
      </c>
      <c r="G2779" s="2">
        <v>43842</v>
      </c>
      <c r="H2779">
        <v>2</v>
      </c>
      <c r="I2779">
        <v>1</v>
      </c>
      <c r="J2779">
        <v>2020</v>
      </c>
      <c r="K2779">
        <v>1</v>
      </c>
      <c r="L2779" s="1" t="s">
        <v>18</v>
      </c>
    </row>
    <row r="2780" spans="1:12" x14ac:dyDescent="0.45">
      <c r="A2780" s="1" t="s">
        <v>17</v>
      </c>
      <c r="B2780">
        <v>2020</v>
      </c>
      <c r="C2780">
        <v>48</v>
      </c>
      <c r="D2780">
        <v>2163.1799999999998</v>
      </c>
      <c r="E2780">
        <v>23</v>
      </c>
      <c r="F2780">
        <v>0</v>
      </c>
      <c r="G2780" s="2">
        <v>44199</v>
      </c>
      <c r="H2780">
        <v>1</v>
      </c>
      <c r="I2780">
        <v>1</v>
      </c>
      <c r="J2780">
        <v>2021</v>
      </c>
      <c r="K2780">
        <v>1</v>
      </c>
      <c r="L2780" s="1" t="s">
        <v>16</v>
      </c>
    </row>
    <row r="2781" spans="1:12" x14ac:dyDescent="0.45">
      <c r="A2781" s="1" t="s">
        <v>53</v>
      </c>
      <c r="B2781">
        <v>2019</v>
      </c>
      <c r="C2781">
        <v>3</v>
      </c>
      <c r="D2781">
        <v>0</v>
      </c>
      <c r="E2781">
        <v>0</v>
      </c>
      <c r="F2781">
        <v>0</v>
      </c>
      <c r="G2781" s="2">
        <v>43520</v>
      </c>
      <c r="H2781">
        <v>8</v>
      </c>
      <c r="I2781">
        <v>2</v>
      </c>
      <c r="J2781">
        <v>2019</v>
      </c>
      <c r="K2781">
        <v>0</v>
      </c>
      <c r="L2781" s="1" t="s">
        <v>52</v>
      </c>
    </row>
    <row r="2782" spans="1:12" x14ac:dyDescent="0.45">
      <c r="A2782" s="1" t="s">
        <v>7</v>
      </c>
      <c r="B2782">
        <v>2018</v>
      </c>
      <c r="C2782">
        <v>44</v>
      </c>
      <c r="D2782">
        <v>50824.73</v>
      </c>
      <c r="E2782">
        <v>4559</v>
      </c>
      <c r="F2782">
        <v>0</v>
      </c>
      <c r="G2782" s="2">
        <v>43436</v>
      </c>
      <c r="H2782">
        <v>48</v>
      </c>
      <c r="I2782">
        <v>11</v>
      </c>
      <c r="J2782">
        <v>2018</v>
      </c>
      <c r="K2782">
        <v>0</v>
      </c>
      <c r="L2782" s="1" t="s">
        <v>6</v>
      </c>
    </row>
    <row r="2783" spans="1:12" x14ac:dyDescent="0.45">
      <c r="A2783" s="1" t="s">
        <v>39</v>
      </c>
      <c r="B2783">
        <v>2019</v>
      </c>
      <c r="C2783">
        <v>39</v>
      </c>
      <c r="D2783">
        <v>0</v>
      </c>
      <c r="E2783">
        <v>0</v>
      </c>
      <c r="F2783">
        <v>0</v>
      </c>
      <c r="G2783" s="2">
        <v>43772</v>
      </c>
      <c r="H2783">
        <v>44</v>
      </c>
      <c r="I2783">
        <v>10</v>
      </c>
      <c r="J2783">
        <v>2019</v>
      </c>
      <c r="K2783">
        <v>0</v>
      </c>
      <c r="L2783" s="1" t="s">
        <v>38</v>
      </c>
    </row>
    <row r="2784" spans="1:12" x14ac:dyDescent="0.45">
      <c r="A2784" s="1" t="s">
        <v>39</v>
      </c>
      <c r="B2784">
        <v>2019</v>
      </c>
      <c r="C2784">
        <v>27</v>
      </c>
      <c r="D2784">
        <v>16098.18</v>
      </c>
      <c r="E2784">
        <v>16</v>
      </c>
      <c r="F2784">
        <v>0</v>
      </c>
      <c r="G2784" s="2">
        <v>43688</v>
      </c>
      <c r="H2784">
        <v>32</v>
      </c>
      <c r="I2784">
        <v>8</v>
      </c>
      <c r="J2784">
        <v>2019</v>
      </c>
      <c r="K2784">
        <v>0</v>
      </c>
      <c r="L2784" s="1" t="s">
        <v>38</v>
      </c>
    </row>
    <row r="2785" spans="1:12" x14ac:dyDescent="0.45">
      <c r="A2785" s="1" t="s">
        <v>17</v>
      </c>
      <c r="B2785">
        <v>2018</v>
      </c>
      <c r="C2785">
        <v>47</v>
      </c>
      <c r="D2785">
        <v>0</v>
      </c>
      <c r="E2785">
        <v>0</v>
      </c>
      <c r="F2785">
        <v>0</v>
      </c>
      <c r="G2785" s="2">
        <v>43457</v>
      </c>
      <c r="H2785">
        <v>51</v>
      </c>
      <c r="I2785">
        <v>12</v>
      </c>
      <c r="J2785">
        <v>2018</v>
      </c>
      <c r="K2785">
        <v>0</v>
      </c>
      <c r="L2785" s="1" t="s">
        <v>16</v>
      </c>
    </row>
    <row r="2786" spans="1:12" x14ac:dyDescent="0.45">
      <c r="A2786" s="1" t="s">
        <v>39</v>
      </c>
      <c r="B2786">
        <v>2018</v>
      </c>
      <c r="C2786">
        <v>24</v>
      </c>
      <c r="D2786">
        <v>29.43</v>
      </c>
      <c r="E2786">
        <v>1</v>
      </c>
      <c r="F2786">
        <v>0</v>
      </c>
      <c r="G2786" s="2">
        <v>43296</v>
      </c>
      <c r="H2786">
        <v>28</v>
      </c>
      <c r="I2786">
        <v>7</v>
      </c>
      <c r="J2786">
        <v>2018</v>
      </c>
      <c r="K2786">
        <v>0</v>
      </c>
      <c r="L2786" s="1" t="s">
        <v>38</v>
      </c>
    </row>
    <row r="2787" spans="1:12" x14ac:dyDescent="0.45">
      <c r="A2787" s="1" t="s">
        <v>35</v>
      </c>
      <c r="B2787">
        <v>2019</v>
      </c>
      <c r="C2787">
        <v>33</v>
      </c>
      <c r="D2787">
        <v>-24.11</v>
      </c>
      <c r="E2787">
        <v>-1</v>
      </c>
      <c r="F2787">
        <v>0</v>
      </c>
      <c r="G2787" s="2">
        <v>43730</v>
      </c>
      <c r="H2787">
        <v>38</v>
      </c>
      <c r="I2787">
        <v>9</v>
      </c>
      <c r="J2787">
        <v>2019</v>
      </c>
      <c r="K2787">
        <v>0</v>
      </c>
      <c r="L2787" s="1" t="s">
        <v>34</v>
      </c>
    </row>
    <row r="2788" spans="1:12" x14ac:dyDescent="0.45">
      <c r="A2788" s="1" t="s">
        <v>21</v>
      </c>
      <c r="B2788">
        <v>2019</v>
      </c>
      <c r="C2788">
        <v>9</v>
      </c>
      <c r="D2788">
        <v>15627989.640000001</v>
      </c>
      <c r="E2788">
        <v>2023072</v>
      </c>
      <c r="F2788">
        <v>0</v>
      </c>
      <c r="G2788" s="2">
        <v>43562</v>
      </c>
      <c r="H2788">
        <v>14</v>
      </c>
      <c r="I2788">
        <v>4</v>
      </c>
      <c r="J2788">
        <v>2019</v>
      </c>
      <c r="K2788">
        <v>0</v>
      </c>
      <c r="L2788" s="1" t="s">
        <v>20</v>
      </c>
    </row>
    <row r="2789" spans="1:12" x14ac:dyDescent="0.45">
      <c r="A2789" s="1" t="s">
        <v>41</v>
      </c>
      <c r="B2789">
        <v>2020</v>
      </c>
      <c r="C2789">
        <v>15</v>
      </c>
      <c r="D2789">
        <v>1303440.02</v>
      </c>
      <c r="E2789">
        <v>435733</v>
      </c>
      <c r="F2789">
        <v>0</v>
      </c>
      <c r="G2789" s="2">
        <v>43968</v>
      </c>
      <c r="H2789">
        <v>20</v>
      </c>
      <c r="I2789">
        <v>5</v>
      </c>
      <c r="J2789">
        <v>2020</v>
      </c>
      <c r="K2789">
        <v>0</v>
      </c>
      <c r="L2789" s="1" t="s">
        <v>40</v>
      </c>
    </row>
    <row r="2790" spans="1:12" x14ac:dyDescent="0.45">
      <c r="A2790" s="1" t="s">
        <v>1</v>
      </c>
      <c r="B2790">
        <v>2019</v>
      </c>
      <c r="C2790">
        <v>39</v>
      </c>
      <c r="D2790">
        <v>1359457.43</v>
      </c>
      <c r="E2790">
        <v>126484</v>
      </c>
      <c r="F2790">
        <v>0</v>
      </c>
      <c r="G2790" s="2">
        <v>43772</v>
      </c>
      <c r="H2790">
        <v>44</v>
      </c>
      <c r="I2790">
        <v>10</v>
      </c>
      <c r="J2790">
        <v>2019</v>
      </c>
      <c r="K2790">
        <v>0</v>
      </c>
      <c r="L2790" s="1" t="s">
        <v>0</v>
      </c>
    </row>
    <row r="2791" spans="1:12" x14ac:dyDescent="0.45">
      <c r="A2791" s="1" t="s">
        <v>5</v>
      </c>
      <c r="B2791">
        <v>2019</v>
      </c>
      <c r="C2791">
        <v>2</v>
      </c>
      <c r="D2791">
        <v>4747.83</v>
      </c>
      <c r="E2791">
        <v>147</v>
      </c>
      <c r="F2791">
        <v>0</v>
      </c>
      <c r="G2791" s="2">
        <v>43513</v>
      </c>
      <c r="H2791">
        <v>7</v>
      </c>
      <c r="I2791">
        <v>2</v>
      </c>
      <c r="J2791">
        <v>2019</v>
      </c>
      <c r="K2791">
        <v>1</v>
      </c>
      <c r="L2791" s="1" t="s">
        <v>4</v>
      </c>
    </row>
    <row r="2792" spans="1:12" x14ac:dyDescent="0.45">
      <c r="A2792" s="1" t="s">
        <v>7</v>
      </c>
      <c r="B2792">
        <v>2018</v>
      </c>
      <c r="C2792">
        <v>45</v>
      </c>
      <c r="D2792">
        <v>47965.99</v>
      </c>
      <c r="E2792">
        <v>4371</v>
      </c>
      <c r="F2792">
        <v>0</v>
      </c>
      <c r="G2792" s="2">
        <v>43443</v>
      </c>
      <c r="H2792">
        <v>49</v>
      </c>
      <c r="I2792">
        <v>12</v>
      </c>
      <c r="J2792">
        <v>2018</v>
      </c>
      <c r="K2792">
        <v>0</v>
      </c>
      <c r="L2792" s="1" t="s">
        <v>6</v>
      </c>
    </row>
    <row r="2793" spans="1:12" x14ac:dyDescent="0.45">
      <c r="A2793" s="1" t="s">
        <v>5</v>
      </c>
      <c r="B2793">
        <v>2020</v>
      </c>
      <c r="C2793">
        <v>23</v>
      </c>
      <c r="D2793">
        <v>7655.06</v>
      </c>
      <c r="E2793">
        <v>252</v>
      </c>
      <c r="F2793">
        <v>0</v>
      </c>
      <c r="G2793" s="2">
        <v>44024</v>
      </c>
      <c r="H2793">
        <v>28</v>
      </c>
      <c r="I2793">
        <v>7</v>
      </c>
      <c r="J2793">
        <v>2020</v>
      </c>
      <c r="K2793">
        <v>0</v>
      </c>
      <c r="L2793" s="1" t="s">
        <v>4</v>
      </c>
    </row>
    <row r="2794" spans="1:12" x14ac:dyDescent="0.45">
      <c r="A2794" s="1" t="s">
        <v>51</v>
      </c>
      <c r="B2794">
        <v>2020</v>
      </c>
      <c r="C2794">
        <v>34</v>
      </c>
      <c r="D2794">
        <v>309135.33</v>
      </c>
      <c r="E2794">
        <v>64183</v>
      </c>
      <c r="F2794">
        <v>0</v>
      </c>
      <c r="G2794" s="2">
        <v>44101</v>
      </c>
      <c r="H2794">
        <v>39</v>
      </c>
      <c r="I2794">
        <v>9</v>
      </c>
      <c r="J2794">
        <v>2020</v>
      </c>
      <c r="K2794">
        <v>0</v>
      </c>
      <c r="L2794" s="1" t="s">
        <v>50</v>
      </c>
    </row>
    <row r="2795" spans="1:12" x14ac:dyDescent="0.45">
      <c r="A2795" s="1" t="s">
        <v>51</v>
      </c>
      <c r="B2795">
        <v>2019</v>
      </c>
      <c r="C2795">
        <v>32</v>
      </c>
      <c r="D2795">
        <v>264197.53999999998</v>
      </c>
      <c r="E2795">
        <v>50891</v>
      </c>
      <c r="F2795">
        <v>0</v>
      </c>
      <c r="G2795" s="2">
        <v>43723</v>
      </c>
      <c r="H2795">
        <v>37</v>
      </c>
      <c r="I2795">
        <v>9</v>
      </c>
      <c r="J2795">
        <v>2019</v>
      </c>
      <c r="K2795">
        <v>0</v>
      </c>
      <c r="L2795" s="1" t="s">
        <v>50</v>
      </c>
    </row>
    <row r="2796" spans="1:12" x14ac:dyDescent="0.45">
      <c r="A2796" s="1" t="s">
        <v>73</v>
      </c>
      <c r="B2796">
        <v>2017</v>
      </c>
      <c r="C2796">
        <v>50</v>
      </c>
      <c r="D2796">
        <v>0</v>
      </c>
      <c r="E2796">
        <v>0</v>
      </c>
      <c r="F2796">
        <v>0</v>
      </c>
      <c r="G2796" s="2">
        <v>43114</v>
      </c>
      <c r="H2796">
        <v>2</v>
      </c>
      <c r="I2796">
        <v>1</v>
      </c>
      <c r="J2796">
        <v>2018</v>
      </c>
      <c r="K2796">
        <v>1</v>
      </c>
      <c r="L2796" s="1"/>
    </row>
    <row r="2797" spans="1:12" x14ac:dyDescent="0.45">
      <c r="A2797" s="1" t="s">
        <v>17</v>
      </c>
      <c r="B2797">
        <v>2018</v>
      </c>
      <c r="C2797">
        <v>26</v>
      </c>
      <c r="D2797">
        <v>485.84</v>
      </c>
      <c r="E2797">
        <v>2</v>
      </c>
      <c r="F2797">
        <v>0</v>
      </c>
      <c r="G2797" s="2">
        <v>43310</v>
      </c>
      <c r="H2797">
        <v>30</v>
      </c>
      <c r="I2797">
        <v>7</v>
      </c>
      <c r="J2797">
        <v>2018</v>
      </c>
      <c r="K2797">
        <v>0</v>
      </c>
      <c r="L2797" s="1" t="s">
        <v>16</v>
      </c>
    </row>
    <row r="2798" spans="1:12" x14ac:dyDescent="0.45">
      <c r="A2798" s="1" t="s">
        <v>53</v>
      </c>
      <c r="B2798">
        <v>2021</v>
      </c>
      <c r="C2798">
        <v>1</v>
      </c>
      <c r="D2798">
        <v>0</v>
      </c>
      <c r="E2798">
        <v>0</v>
      </c>
      <c r="F2798">
        <v>10288</v>
      </c>
      <c r="G2798" s="2">
        <v>44234</v>
      </c>
      <c r="H2798">
        <v>6</v>
      </c>
      <c r="I2798">
        <v>2</v>
      </c>
      <c r="J2798">
        <v>2021</v>
      </c>
      <c r="K2798">
        <v>1</v>
      </c>
      <c r="L2798" s="1" t="s">
        <v>52</v>
      </c>
    </row>
    <row r="2799" spans="1:12" x14ac:dyDescent="0.45">
      <c r="A2799" s="1" t="s">
        <v>47</v>
      </c>
      <c r="B2799">
        <v>2019</v>
      </c>
      <c r="C2799">
        <v>52</v>
      </c>
      <c r="D2799">
        <v>1105527.45</v>
      </c>
      <c r="E2799">
        <v>279411</v>
      </c>
      <c r="F2799">
        <v>0</v>
      </c>
      <c r="G2799" s="2">
        <v>43863</v>
      </c>
      <c r="H2799">
        <v>5</v>
      </c>
      <c r="I2799">
        <v>1</v>
      </c>
      <c r="J2799">
        <v>2020</v>
      </c>
      <c r="K2799">
        <v>1</v>
      </c>
      <c r="L2799" s="1" t="s">
        <v>46</v>
      </c>
    </row>
    <row r="2800" spans="1:12" x14ac:dyDescent="0.45">
      <c r="A2800" s="1" t="s">
        <v>47</v>
      </c>
      <c r="B2800">
        <v>2020</v>
      </c>
      <c r="C2800">
        <v>4</v>
      </c>
      <c r="D2800">
        <v>1391610.4</v>
      </c>
      <c r="E2800">
        <v>339970</v>
      </c>
      <c r="F2800">
        <v>0</v>
      </c>
      <c r="G2800" s="2">
        <v>43891</v>
      </c>
      <c r="H2800">
        <v>9</v>
      </c>
      <c r="I2800">
        <v>2</v>
      </c>
      <c r="J2800">
        <v>2020</v>
      </c>
      <c r="K2800">
        <v>0</v>
      </c>
      <c r="L2800" s="1" t="s">
        <v>46</v>
      </c>
    </row>
    <row r="2801" spans="1:12" x14ac:dyDescent="0.45">
      <c r="A2801" s="1" t="s">
        <v>21</v>
      </c>
      <c r="B2801">
        <v>2020</v>
      </c>
      <c r="C2801">
        <v>33</v>
      </c>
      <c r="D2801">
        <v>25139483.440000001</v>
      </c>
      <c r="E2801">
        <v>1855279</v>
      </c>
      <c r="F2801">
        <v>0</v>
      </c>
      <c r="G2801" s="2">
        <v>44094</v>
      </c>
      <c r="H2801">
        <v>38</v>
      </c>
      <c r="I2801">
        <v>9</v>
      </c>
      <c r="J2801">
        <v>2020</v>
      </c>
      <c r="K2801">
        <v>0</v>
      </c>
      <c r="L2801" s="1" t="s">
        <v>20</v>
      </c>
    </row>
    <row r="2802" spans="1:12" x14ac:dyDescent="0.45">
      <c r="A2802" s="1" t="s">
        <v>49</v>
      </c>
      <c r="B2802">
        <v>2017</v>
      </c>
      <c r="C2802">
        <v>49</v>
      </c>
      <c r="D2802">
        <v>1362670.81</v>
      </c>
      <c r="E2802">
        <v>518149</v>
      </c>
      <c r="F2802">
        <v>0</v>
      </c>
      <c r="G2802" s="2">
        <v>43107</v>
      </c>
      <c r="H2802">
        <v>1</v>
      </c>
      <c r="I2802">
        <v>1</v>
      </c>
      <c r="J2802">
        <v>2018</v>
      </c>
      <c r="K2802">
        <v>1</v>
      </c>
      <c r="L2802" s="1" t="s">
        <v>48</v>
      </c>
    </row>
    <row r="2803" spans="1:12" x14ac:dyDescent="0.45">
      <c r="A2803" s="1" t="s">
        <v>1</v>
      </c>
      <c r="B2803">
        <v>2018</v>
      </c>
      <c r="C2803">
        <v>22</v>
      </c>
      <c r="D2803">
        <v>1467093.66</v>
      </c>
      <c r="E2803">
        <v>118554</v>
      </c>
      <c r="F2803">
        <v>0</v>
      </c>
      <c r="G2803" s="2">
        <v>43282</v>
      </c>
      <c r="H2803">
        <v>26</v>
      </c>
      <c r="I2803">
        <v>6</v>
      </c>
      <c r="J2803">
        <v>2018</v>
      </c>
      <c r="K2803">
        <v>0</v>
      </c>
      <c r="L2803" s="1" t="s">
        <v>0</v>
      </c>
    </row>
    <row r="2804" spans="1:12" x14ac:dyDescent="0.45">
      <c r="A2804" s="1" t="s">
        <v>45</v>
      </c>
      <c r="B2804">
        <v>2018</v>
      </c>
      <c r="C2804">
        <v>40</v>
      </c>
      <c r="D2804">
        <v>20791.900000000001</v>
      </c>
      <c r="E2804">
        <v>9052</v>
      </c>
      <c r="F2804">
        <v>0</v>
      </c>
      <c r="G2804" s="2">
        <v>43408</v>
      </c>
      <c r="H2804">
        <v>44</v>
      </c>
      <c r="I2804">
        <v>10</v>
      </c>
      <c r="J2804">
        <v>2018</v>
      </c>
      <c r="K2804">
        <v>0</v>
      </c>
      <c r="L2804" s="1" t="s">
        <v>44</v>
      </c>
    </row>
    <row r="2805" spans="1:12" x14ac:dyDescent="0.45">
      <c r="A2805" s="1" t="s">
        <v>1</v>
      </c>
      <c r="B2805">
        <v>2018</v>
      </c>
      <c r="C2805">
        <v>2</v>
      </c>
      <c r="D2805">
        <v>1286457.43</v>
      </c>
      <c r="E2805">
        <v>107565</v>
      </c>
      <c r="F2805">
        <v>0</v>
      </c>
      <c r="G2805" s="2">
        <v>43142</v>
      </c>
      <c r="H2805">
        <v>6</v>
      </c>
      <c r="I2805">
        <v>2</v>
      </c>
      <c r="J2805">
        <v>2018</v>
      </c>
      <c r="K2805">
        <v>1</v>
      </c>
      <c r="L2805" s="1" t="s">
        <v>0</v>
      </c>
    </row>
    <row r="2806" spans="1:12" x14ac:dyDescent="0.45">
      <c r="A2806" s="1" t="s">
        <v>37</v>
      </c>
      <c r="B2806">
        <v>2019</v>
      </c>
      <c r="C2806">
        <v>13</v>
      </c>
      <c r="D2806">
        <v>15514.96</v>
      </c>
      <c r="E2806">
        <v>4830</v>
      </c>
      <c r="F2806">
        <v>0</v>
      </c>
      <c r="G2806" s="2">
        <v>43590</v>
      </c>
      <c r="H2806">
        <v>18</v>
      </c>
      <c r="I2806">
        <v>4</v>
      </c>
      <c r="J2806">
        <v>2019</v>
      </c>
      <c r="K2806">
        <v>0</v>
      </c>
      <c r="L2806" s="1" t="s">
        <v>36</v>
      </c>
    </row>
    <row r="2807" spans="1:12" x14ac:dyDescent="0.45">
      <c r="A2807" s="1" t="s">
        <v>37</v>
      </c>
      <c r="B2807">
        <v>2020</v>
      </c>
      <c r="C2807">
        <v>40</v>
      </c>
      <c r="D2807">
        <v>37465.879999999997</v>
      </c>
      <c r="E2807">
        <v>6852</v>
      </c>
      <c r="F2807">
        <v>0</v>
      </c>
      <c r="G2807" s="2">
        <v>44143</v>
      </c>
      <c r="H2807">
        <v>45</v>
      </c>
      <c r="I2807">
        <v>11</v>
      </c>
      <c r="J2807">
        <v>2020</v>
      </c>
      <c r="K2807">
        <v>0</v>
      </c>
      <c r="L2807" s="1" t="s">
        <v>36</v>
      </c>
    </row>
    <row r="2808" spans="1:12" x14ac:dyDescent="0.45">
      <c r="A2808" s="1" t="s">
        <v>13</v>
      </c>
      <c r="B2808">
        <v>2020</v>
      </c>
      <c r="C2808">
        <v>23</v>
      </c>
      <c r="D2808">
        <v>6843.83</v>
      </c>
      <c r="E2808">
        <v>96</v>
      </c>
      <c r="F2808">
        <v>0</v>
      </c>
      <c r="G2808" s="2">
        <v>44024</v>
      </c>
      <c r="H2808">
        <v>28</v>
      </c>
      <c r="I2808">
        <v>7</v>
      </c>
      <c r="J2808">
        <v>2020</v>
      </c>
      <c r="K2808">
        <v>0</v>
      </c>
      <c r="L2808" s="1" t="s">
        <v>12</v>
      </c>
    </row>
    <row r="2809" spans="1:12" x14ac:dyDescent="0.45">
      <c r="A2809" s="1" t="s">
        <v>51</v>
      </c>
      <c r="B2809">
        <v>2019</v>
      </c>
      <c r="C2809">
        <v>47</v>
      </c>
      <c r="D2809">
        <v>66167.03</v>
      </c>
      <c r="E2809">
        <v>13911</v>
      </c>
      <c r="F2809">
        <v>0</v>
      </c>
      <c r="G2809" s="2">
        <v>43828</v>
      </c>
      <c r="H2809">
        <v>52</v>
      </c>
      <c r="I2809">
        <v>12</v>
      </c>
      <c r="J2809">
        <v>2019</v>
      </c>
      <c r="K2809">
        <v>0</v>
      </c>
      <c r="L2809" s="1" t="s">
        <v>50</v>
      </c>
    </row>
    <row r="2810" spans="1:12" x14ac:dyDescent="0.45">
      <c r="A2810" s="1" t="s">
        <v>3</v>
      </c>
      <c r="B2810">
        <v>2019</v>
      </c>
      <c r="C2810">
        <v>16</v>
      </c>
      <c r="D2810">
        <v>0</v>
      </c>
      <c r="E2810">
        <v>0</v>
      </c>
      <c r="F2810">
        <v>0</v>
      </c>
      <c r="G2810" s="2">
        <v>43611</v>
      </c>
      <c r="H2810">
        <v>21</v>
      </c>
      <c r="I2810">
        <v>5</v>
      </c>
      <c r="J2810">
        <v>2019</v>
      </c>
      <c r="K2810">
        <v>0</v>
      </c>
      <c r="L2810" s="1" t="s">
        <v>2</v>
      </c>
    </row>
    <row r="2811" spans="1:12" x14ac:dyDescent="0.45">
      <c r="A2811" s="1" t="s">
        <v>35</v>
      </c>
      <c r="B2811">
        <v>2018</v>
      </c>
      <c r="C2811">
        <v>50</v>
      </c>
      <c r="D2811">
        <v>-857.33</v>
      </c>
      <c r="E2811">
        <v>-61</v>
      </c>
      <c r="F2811">
        <v>0</v>
      </c>
      <c r="G2811" s="2">
        <v>43478</v>
      </c>
      <c r="H2811">
        <v>2</v>
      </c>
      <c r="I2811">
        <v>1</v>
      </c>
      <c r="J2811">
        <v>2019</v>
      </c>
      <c r="K2811">
        <v>1</v>
      </c>
      <c r="L2811" s="1" t="s">
        <v>34</v>
      </c>
    </row>
    <row r="2812" spans="1:12" x14ac:dyDescent="0.45">
      <c r="A2812" s="1" t="s">
        <v>29</v>
      </c>
      <c r="B2812">
        <v>2020</v>
      </c>
      <c r="C2812">
        <v>52</v>
      </c>
      <c r="D2812">
        <v>7391.6</v>
      </c>
      <c r="E2812">
        <v>110</v>
      </c>
      <c r="F2812">
        <v>0</v>
      </c>
      <c r="G2812" s="2">
        <v>44227</v>
      </c>
      <c r="H2812">
        <v>5</v>
      </c>
      <c r="I2812">
        <v>1</v>
      </c>
      <c r="J2812">
        <v>2021</v>
      </c>
      <c r="K2812">
        <v>1</v>
      </c>
      <c r="L2812" s="1" t="s">
        <v>28</v>
      </c>
    </row>
    <row r="2813" spans="1:12" x14ac:dyDescent="0.45">
      <c r="A2813" s="1" t="s">
        <v>47</v>
      </c>
      <c r="B2813">
        <v>2018</v>
      </c>
      <c r="C2813">
        <v>22</v>
      </c>
      <c r="D2813">
        <v>2856871.97</v>
      </c>
      <c r="E2813">
        <v>675484</v>
      </c>
      <c r="F2813">
        <v>0</v>
      </c>
      <c r="G2813" s="2">
        <v>43282</v>
      </c>
      <c r="H2813">
        <v>26</v>
      </c>
      <c r="I2813">
        <v>6</v>
      </c>
      <c r="J2813">
        <v>2018</v>
      </c>
      <c r="K2813">
        <v>0</v>
      </c>
      <c r="L2813" s="1" t="s">
        <v>46</v>
      </c>
    </row>
    <row r="2814" spans="1:12" x14ac:dyDescent="0.45">
      <c r="A2814" s="1" t="s">
        <v>47</v>
      </c>
      <c r="B2814">
        <v>2019</v>
      </c>
      <c r="C2814">
        <v>47</v>
      </c>
      <c r="D2814">
        <v>774302.75</v>
      </c>
      <c r="E2814">
        <v>201852</v>
      </c>
      <c r="F2814">
        <v>0</v>
      </c>
      <c r="G2814" s="2">
        <v>43828</v>
      </c>
      <c r="H2814">
        <v>52</v>
      </c>
      <c r="I2814">
        <v>12</v>
      </c>
      <c r="J2814">
        <v>2019</v>
      </c>
      <c r="K2814">
        <v>0</v>
      </c>
      <c r="L2814" s="1" t="s">
        <v>46</v>
      </c>
    </row>
    <row r="2815" spans="1:12" x14ac:dyDescent="0.45">
      <c r="A2815" s="1" t="s">
        <v>41</v>
      </c>
      <c r="B2815">
        <v>2019</v>
      </c>
      <c r="C2815">
        <v>21</v>
      </c>
      <c r="D2815">
        <v>852473.5</v>
      </c>
      <c r="E2815">
        <v>278447</v>
      </c>
      <c r="F2815">
        <v>0</v>
      </c>
      <c r="G2815" s="2">
        <v>43646</v>
      </c>
      <c r="H2815">
        <v>26</v>
      </c>
      <c r="I2815">
        <v>6</v>
      </c>
      <c r="J2815">
        <v>2019</v>
      </c>
      <c r="K2815">
        <v>0</v>
      </c>
      <c r="L2815" s="1" t="s">
        <v>40</v>
      </c>
    </row>
    <row r="2816" spans="1:12" x14ac:dyDescent="0.45">
      <c r="A2816" s="1" t="s">
        <v>47</v>
      </c>
      <c r="B2816">
        <v>2020</v>
      </c>
      <c r="C2816">
        <v>43</v>
      </c>
      <c r="D2816">
        <v>1498442.95</v>
      </c>
      <c r="E2816">
        <v>324923</v>
      </c>
      <c r="F2816">
        <v>0</v>
      </c>
      <c r="G2816" s="2">
        <v>44164</v>
      </c>
      <c r="H2816">
        <v>48</v>
      </c>
      <c r="I2816">
        <v>11</v>
      </c>
      <c r="J2816">
        <v>2020</v>
      </c>
      <c r="K2816">
        <v>0</v>
      </c>
      <c r="L2816" s="1" t="s">
        <v>46</v>
      </c>
    </row>
    <row r="2817" spans="1:12" x14ac:dyDescent="0.45">
      <c r="A2817" s="1" t="s">
        <v>1</v>
      </c>
      <c r="B2817">
        <v>2020</v>
      </c>
      <c r="C2817">
        <v>1</v>
      </c>
      <c r="D2817">
        <v>1319059.79</v>
      </c>
      <c r="E2817">
        <v>121689</v>
      </c>
      <c r="F2817">
        <v>0</v>
      </c>
      <c r="G2817" s="2">
        <v>43870</v>
      </c>
      <c r="H2817">
        <v>6</v>
      </c>
      <c r="I2817">
        <v>2</v>
      </c>
      <c r="J2817">
        <v>2020</v>
      </c>
      <c r="K2817">
        <v>1</v>
      </c>
      <c r="L2817" s="1" t="s">
        <v>0</v>
      </c>
    </row>
    <row r="2818" spans="1:12" x14ac:dyDescent="0.45">
      <c r="A2818" s="1" t="s">
        <v>1</v>
      </c>
      <c r="B2818">
        <v>2019</v>
      </c>
      <c r="C2818">
        <v>4</v>
      </c>
      <c r="D2818">
        <v>1305898.19</v>
      </c>
      <c r="E2818">
        <v>113918</v>
      </c>
      <c r="F2818">
        <v>0</v>
      </c>
      <c r="G2818" s="2">
        <v>43527</v>
      </c>
      <c r="H2818">
        <v>9</v>
      </c>
      <c r="I2818">
        <v>2</v>
      </c>
      <c r="J2818">
        <v>2019</v>
      </c>
      <c r="K2818">
        <v>0</v>
      </c>
      <c r="L2818" s="1" t="s">
        <v>0</v>
      </c>
    </row>
    <row r="2819" spans="1:12" x14ac:dyDescent="0.45">
      <c r="A2819" s="1" t="s">
        <v>19</v>
      </c>
      <c r="B2819">
        <v>2019</v>
      </c>
      <c r="C2819">
        <v>20</v>
      </c>
      <c r="D2819">
        <v>26161.78</v>
      </c>
      <c r="E2819">
        <v>3220</v>
      </c>
      <c r="F2819">
        <v>0</v>
      </c>
      <c r="G2819" s="2">
        <v>43639</v>
      </c>
      <c r="H2819">
        <v>25</v>
      </c>
      <c r="I2819">
        <v>6</v>
      </c>
      <c r="J2819">
        <v>2019</v>
      </c>
      <c r="K2819">
        <v>0</v>
      </c>
      <c r="L2819" s="1" t="s">
        <v>18</v>
      </c>
    </row>
    <row r="2820" spans="1:12" x14ac:dyDescent="0.45">
      <c r="A2820" s="1" t="s">
        <v>53</v>
      </c>
      <c r="B2820">
        <v>2019</v>
      </c>
      <c r="C2820">
        <v>35</v>
      </c>
      <c r="D2820">
        <v>635.64</v>
      </c>
      <c r="E2820">
        <v>7</v>
      </c>
      <c r="F2820">
        <v>0</v>
      </c>
      <c r="G2820" s="2">
        <v>43744</v>
      </c>
      <c r="H2820">
        <v>40</v>
      </c>
      <c r="I2820">
        <v>10</v>
      </c>
      <c r="J2820">
        <v>2019</v>
      </c>
      <c r="K2820">
        <v>0</v>
      </c>
      <c r="L2820" s="1" t="s">
        <v>52</v>
      </c>
    </row>
    <row r="2821" spans="1:12" x14ac:dyDescent="0.45">
      <c r="A2821" s="1" t="s">
        <v>53</v>
      </c>
      <c r="B2821">
        <v>2018</v>
      </c>
      <c r="C2821">
        <v>44</v>
      </c>
      <c r="D2821">
        <v>96.92</v>
      </c>
      <c r="E2821">
        <v>1</v>
      </c>
      <c r="F2821">
        <v>0</v>
      </c>
      <c r="G2821" s="2">
        <v>43436</v>
      </c>
      <c r="H2821">
        <v>48</v>
      </c>
      <c r="I2821">
        <v>11</v>
      </c>
      <c r="J2821">
        <v>2018</v>
      </c>
      <c r="K2821">
        <v>0</v>
      </c>
      <c r="L2821" s="1" t="s">
        <v>52</v>
      </c>
    </row>
    <row r="2822" spans="1:12" x14ac:dyDescent="0.45">
      <c r="A2822" s="1" t="s">
        <v>5</v>
      </c>
      <c r="B2822">
        <v>2020</v>
      </c>
      <c r="C2822">
        <v>22</v>
      </c>
      <c r="D2822">
        <v>5870.93</v>
      </c>
      <c r="E2822">
        <v>215</v>
      </c>
      <c r="F2822">
        <v>0</v>
      </c>
      <c r="G2822" s="2">
        <v>44017</v>
      </c>
      <c r="H2822">
        <v>27</v>
      </c>
      <c r="I2822">
        <v>7</v>
      </c>
      <c r="J2822">
        <v>2020</v>
      </c>
      <c r="K2822">
        <v>0</v>
      </c>
      <c r="L2822" s="1" t="s">
        <v>4</v>
      </c>
    </row>
    <row r="2823" spans="1:12" x14ac:dyDescent="0.45">
      <c r="A2823" s="1" t="s">
        <v>13</v>
      </c>
      <c r="B2823">
        <v>2020</v>
      </c>
      <c r="C2823">
        <v>13</v>
      </c>
      <c r="D2823">
        <v>5240.25</v>
      </c>
      <c r="E2823">
        <v>73</v>
      </c>
      <c r="F2823">
        <v>0</v>
      </c>
      <c r="G2823" s="2">
        <v>43954</v>
      </c>
      <c r="H2823">
        <v>18</v>
      </c>
      <c r="I2823">
        <v>4</v>
      </c>
      <c r="J2823">
        <v>2020</v>
      </c>
      <c r="K2823">
        <v>0</v>
      </c>
      <c r="L2823" s="1" t="s">
        <v>12</v>
      </c>
    </row>
    <row r="2824" spans="1:12" x14ac:dyDescent="0.45">
      <c r="A2824" s="1" t="s">
        <v>51</v>
      </c>
      <c r="B2824">
        <v>2020</v>
      </c>
      <c r="C2824">
        <v>18</v>
      </c>
      <c r="D2824">
        <v>341635.71</v>
      </c>
      <c r="E2824">
        <v>67063</v>
      </c>
      <c r="F2824">
        <v>0</v>
      </c>
      <c r="G2824" s="2">
        <v>43989</v>
      </c>
      <c r="H2824">
        <v>23</v>
      </c>
      <c r="I2824">
        <v>6</v>
      </c>
      <c r="J2824">
        <v>2020</v>
      </c>
      <c r="K2824">
        <v>0</v>
      </c>
      <c r="L2824" s="1" t="s">
        <v>50</v>
      </c>
    </row>
    <row r="2825" spans="1:12" x14ac:dyDescent="0.45">
      <c r="A2825" s="1" t="s">
        <v>27</v>
      </c>
      <c r="B2825">
        <v>2020</v>
      </c>
      <c r="C2825">
        <v>10</v>
      </c>
      <c r="D2825">
        <v>0</v>
      </c>
      <c r="E2825">
        <v>0</v>
      </c>
      <c r="F2825">
        <v>0</v>
      </c>
      <c r="G2825" s="2">
        <v>43933</v>
      </c>
      <c r="H2825">
        <v>15</v>
      </c>
      <c r="I2825">
        <v>4</v>
      </c>
      <c r="J2825">
        <v>2020</v>
      </c>
      <c r="K2825">
        <v>0</v>
      </c>
      <c r="L2825" s="1" t="s">
        <v>26</v>
      </c>
    </row>
    <row r="2826" spans="1:12" x14ac:dyDescent="0.45">
      <c r="A2826" s="1" t="s">
        <v>29</v>
      </c>
      <c r="B2826">
        <v>2019</v>
      </c>
      <c r="C2826">
        <v>48</v>
      </c>
      <c r="D2826">
        <v>888.21</v>
      </c>
      <c r="E2826">
        <v>13</v>
      </c>
      <c r="F2826">
        <v>0</v>
      </c>
      <c r="G2826" s="2">
        <v>43835</v>
      </c>
      <c r="H2826">
        <v>1</v>
      </c>
      <c r="I2826">
        <v>1</v>
      </c>
      <c r="J2826">
        <v>2020</v>
      </c>
      <c r="K2826">
        <v>1</v>
      </c>
      <c r="L2826" s="1" t="s">
        <v>28</v>
      </c>
    </row>
    <row r="2827" spans="1:12" x14ac:dyDescent="0.45">
      <c r="A2827" s="1" t="s">
        <v>49</v>
      </c>
      <c r="B2827">
        <v>2019</v>
      </c>
      <c r="C2827">
        <v>26</v>
      </c>
      <c r="D2827">
        <v>2974501.3</v>
      </c>
      <c r="E2827">
        <v>833870</v>
      </c>
      <c r="F2827">
        <v>0</v>
      </c>
      <c r="G2827" s="2">
        <v>43681</v>
      </c>
      <c r="H2827">
        <v>31</v>
      </c>
      <c r="I2827">
        <v>7</v>
      </c>
      <c r="J2827">
        <v>2019</v>
      </c>
      <c r="K2827">
        <v>0</v>
      </c>
      <c r="L2827" s="1" t="s">
        <v>48</v>
      </c>
    </row>
    <row r="2828" spans="1:12" x14ac:dyDescent="0.45">
      <c r="A2828" s="1" t="s">
        <v>37</v>
      </c>
      <c r="B2828">
        <v>2018</v>
      </c>
      <c r="C2828">
        <v>5</v>
      </c>
      <c r="D2828">
        <v>11457.4</v>
      </c>
      <c r="E2828">
        <v>3817</v>
      </c>
      <c r="F2828">
        <v>0</v>
      </c>
      <c r="G2828" s="2">
        <v>43163</v>
      </c>
      <c r="H2828">
        <v>9</v>
      </c>
      <c r="I2828">
        <v>2</v>
      </c>
      <c r="J2828">
        <v>2018</v>
      </c>
      <c r="K2828">
        <v>0</v>
      </c>
      <c r="L2828" s="1" t="s">
        <v>36</v>
      </c>
    </row>
    <row r="2829" spans="1:12" x14ac:dyDescent="0.45">
      <c r="A2829" s="1" t="s">
        <v>19</v>
      </c>
      <c r="B2829">
        <v>2018</v>
      </c>
      <c r="C2829">
        <v>39</v>
      </c>
      <c r="D2829">
        <v>8385.61</v>
      </c>
      <c r="E2829">
        <v>447</v>
      </c>
      <c r="F2829">
        <v>0</v>
      </c>
      <c r="G2829" s="2">
        <v>43401</v>
      </c>
      <c r="H2829">
        <v>43</v>
      </c>
      <c r="I2829">
        <v>10</v>
      </c>
      <c r="J2829">
        <v>2018</v>
      </c>
      <c r="K2829">
        <v>0</v>
      </c>
      <c r="L2829" s="1" t="s">
        <v>18</v>
      </c>
    </row>
    <row r="2830" spans="1:12" x14ac:dyDescent="0.45">
      <c r="A2830" s="1" t="s">
        <v>53</v>
      </c>
      <c r="B2830">
        <v>2017</v>
      </c>
      <c r="C2830">
        <v>50</v>
      </c>
      <c r="D2830">
        <v>200</v>
      </c>
      <c r="E2830">
        <v>2</v>
      </c>
      <c r="F2830">
        <v>0</v>
      </c>
      <c r="G2830" s="2">
        <v>43114</v>
      </c>
      <c r="H2830">
        <v>2</v>
      </c>
      <c r="I2830">
        <v>1</v>
      </c>
      <c r="J2830">
        <v>2018</v>
      </c>
      <c r="K2830">
        <v>1</v>
      </c>
      <c r="L2830" s="1" t="s">
        <v>52</v>
      </c>
    </row>
    <row r="2831" spans="1:12" x14ac:dyDescent="0.45">
      <c r="A2831" s="1" t="s">
        <v>35</v>
      </c>
      <c r="B2831">
        <v>2020</v>
      </c>
      <c r="C2831">
        <v>28</v>
      </c>
      <c r="D2831">
        <v>0</v>
      </c>
      <c r="E2831">
        <v>0</v>
      </c>
      <c r="F2831">
        <v>0</v>
      </c>
      <c r="G2831" s="2">
        <v>44059</v>
      </c>
      <c r="H2831">
        <v>33</v>
      </c>
      <c r="I2831">
        <v>8</v>
      </c>
      <c r="J2831">
        <v>2020</v>
      </c>
      <c r="K2831">
        <v>0</v>
      </c>
      <c r="L2831" s="1" t="s">
        <v>34</v>
      </c>
    </row>
    <row r="2832" spans="1:12" x14ac:dyDescent="0.45">
      <c r="A2832" s="1" t="s">
        <v>23</v>
      </c>
      <c r="B2832">
        <v>2019</v>
      </c>
      <c r="C2832">
        <v>10</v>
      </c>
      <c r="D2832">
        <v>90365.89</v>
      </c>
      <c r="E2832">
        <v>5034</v>
      </c>
      <c r="F2832">
        <v>0</v>
      </c>
      <c r="G2832" s="2">
        <v>43569</v>
      </c>
      <c r="H2832">
        <v>15</v>
      </c>
      <c r="I2832">
        <v>4</v>
      </c>
      <c r="J2832">
        <v>2019</v>
      </c>
      <c r="K2832">
        <v>0</v>
      </c>
      <c r="L2832" s="1" t="s">
        <v>22</v>
      </c>
    </row>
    <row r="2833" spans="1:12" x14ac:dyDescent="0.45">
      <c r="A2833" s="1" t="s">
        <v>17</v>
      </c>
      <c r="B2833">
        <v>2018</v>
      </c>
      <c r="C2833">
        <v>18</v>
      </c>
      <c r="D2833">
        <v>1256.03</v>
      </c>
      <c r="E2833">
        <v>5</v>
      </c>
      <c r="F2833">
        <v>0</v>
      </c>
      <c r="G2833" s="2">
        <v>43254</v>
      </c>
      <c r="H2833">
        <v>22</v>
      </c>
      <c r="I2833">
        <v>5</v>
      </c>
      <c r="J2833">
        <v>2018</v>
      </c>
      <c r="K2833">
        <v>0</v>
      </c>
      <c r="L2833" s="1" t="s">
        <v>16</v>
      </c>
    </row>
    <row r="2834" spans="1:12" x14ac:dyDescent="0.45">
      <c r="A2834" s="1" t="s">
        <v>39</v>
      </c>
      <c r="B2834">
        <v>2019</v>
      </c>
      <c r="C2834">
        <v>3</v>
      </c>
      <c r="D2834">
        <v>29.43</v>
      </c>
      <c r="E2834">
        <v>1</v>
      </c>
      <c r="F2834">
        <v>0</v>
      </c>
      <c r="G2834" s="2">
        <v>43520</v>
      </c>
      <c r="H2834">
        <v>8</v>
      </c>
      <c r="I2834">
        <v>2</v>
      </c>
      <c r="J2834">
        <v>2019</v>
      </c>
      <c r="K2834">
        <v>0</v>
      </c>
      <c r="L2834" s="1" t="s">
        <v>38</v>
      </c>
    </row>
    <row r="2835" spans="1:12" x14ac:dyDescent="0.45">
      <c r="A2835" s="1" t="s">
        <v>1</v>
      </c>
      <c r="B2835">
        <v>2018</v>
      </c>
      <c r="C2835">
        <v>17</v>
      </c>
      <c r="D2835">
        <v>1490562.14</v>
      </c>
      <c r="E2835">
        <v>120970</v>
      </c>
      <c r="F2835">
        <v>0</v>
      </c>
      <c r="G2835" s="2">
        <v>43247</v>
      </c>
      <c r="H2835">
        <v>21</v>
      </c>
      <c r="I2835">
        <v>5</v>
      </c>
      <c r="J2835">
        <v>2018</v>
      </c>
      <c r="K2835">
        <v>0</v>
      </c>
      <c r="L2835" s="1" t="s">
        <v>0</v>
      </c>
    </row>
    <row r="2836" spans="1:12" x14ac:dyDescent="0.45">
      <c r="A2836" s="1" t="s">
        <v>37</v>
      </c>
      <c r="B2836">
        <v>2017</v>
      </c>
      <c r="C2836">
        <v>49</v>
      </c>
      <c r="D2836">
        <v>8184.95</v>
      </c>
      <c r="E2836">
        <v>2603</v>
      </c>
      <c r="F2836">
        <v>0</v>
      </c>
      <c r="G2836" s="2">
        <v>43107</v>
      </c>
      <c r="H2836">
        <v>1</v>
      </c>
      <c r="I2836">
        <v>1</v>
      </c>
      <c r="J2836">
        <v>2018</v>
      </c>
      <c r="K2836">
        <v>1</v>
      </c>
      <c r="L2836" s="1" t="s">
        <v>36</v>
      </c>
    </row>
    <row r="2837" spans="1:12" x14ac:dyDescent="0.45">
      <c r="A2837" s="1" t="s">
        <v>45</v>
      </c>
      <c r="B2837">
        <v>2020</v>
      </c>
      <c r="C2837">
        <v>33</v>
      </c>
      <c r="D2837">
        <v>79675.67</v>
      </c>
      <c r="E2837">
        <v>14734</v>
      </c>
      <c r="F2837">
        <v>0</v>
      </c>
      <c r="G2837" s="2">
        <v>44094</v>
      </c>
      <c r="H2837">
        <v>38</v>
      </c>
      <c r="I2837">
        <v>9</v>
      </c>
      <c r="J2837">
        <v>2020</v>
      </c>
      <c r="K2837">
        <v>0</v>
      </c>
      <c r="L2837" s="1" t="s">
        <v>44</v>
      </c>
    </row>
    <row r="2838" spans="1:12" x14ac:dyDescent="0.45">
      <c r="A2838" s="1" t="s">
        <v>45</v>
      </c>
      <c r="B2838">
        <v>2020</v>
      </c>
      <c r="C2838">
        <v>29</v>
      </c>
      <c r="D2838">
        <v>15802.68</v>
      </c>
      <c r="E2838">
        <v>11562</v>
      </c>
      <c r="F2838">
        <v>0</v>
      </c>
      <c r="G2838" s="2">
        <v>44066</v>
      </c>
      <c r="H2838">
        <v>34</v>
      </c>
      <c r="I2838">
        <v>8</v>
      </c>
      <c r="J2838">
        <v>2020</v>
      </c>
      <c r="K2838">
        <v>0</v>
      </c>
      <c r="L2838" s="1" t="s">
        <v>44</v>
      </c>
    </row>
    <row r="2839" spans="1:12" x14ac:dyDescent="0.45">
      <c r="A2839" s="1" t="s">
        <v>45</v>
      </c>
      <c r="B2839">
        <v>2019</v>
      </c>
      <c r="C2839">
        <v>10</v>
      </c>
      <c r="D2839">
        <v>5221.72</v>
      </c>
      <c r="E2839">
        <v>973</v>
      </c>
      <c r="F2839">
        <v>0</v>
      </c>
      <c r="G2839" s="2">
        <v>43569</v>
      </c>
      <c r="H2839">
        <v>15</v>
      </c>
      <c r="I2839">
        <v>4</v>
      </c>
      <c r="J2839">
        <v>2019</v>
      </c>
      <c r="K2839">
        <v>0</v>
      </c>
      <c r="L2839" s="1" t="s">
        <v>44</v>
      </c>
    </row>
    <row r="2840" spans="1:12" x14ac:dyDescent="0.45">
      <c r="A2840" s="1" t="s">
        <v>53</v>
      </c>
      <c r="B2840">
        <v>2019</v>
      </c>
      <c r="C2840">
        <v>52</v>
      </c>
      <c r="D2840">
        <v>2813</v>
      </c>
      <c r="E2840">
        <v>769</v>
      </c>
      <c r="F2840">
        <v>0</v>
      </c>
      <c r="G2840" s="2">
        <v>43863</v>
      </c>
      <c r="H2840">
        <v>5</v>
      </c>
      <c r="I2840">
        <v>1</v>
      </c>
      <c r="J2840">
        <v>2020</v>
      </c>
      <c r="K2840">
        <v>1</v>
      </c>
      <c r="L2840" s="1" t="s">
        <v>52</v>
      </c>
    </row>
    <row r="2841" spans="1:12" x14ac:dyDescent="0.45">
      <c r="A2841" s="1" t="s">
        <v>7</v>
      </c>
      <c r="B2841">
        <v>2020</v>
      </c>
      <c r="C2841">
        <v>26</v>
      </c>
      <c r="D2841">
        <v>31120.639999999999</v>
      </c>
      <c r="E2841">
        <v>2594</v>
      </c>
      <c r="F2841">
        <v>0</v>
      </c>
      <c r="G2841" s="2">
        <v>44045</v>
      </c>
      <c r="H2841">
        <v>31</v>
      </c>
      <c r="I2841">
        <v>7</v>
      </c>
      <c r="J2841">
        <v>2020</v>
      </c>
      <c r="K2841">
        <v>0</v>
      </c>
      <c r="L2841" s="1" t="s">
        <v>6</v>
      </c>
    </row>
    <row r="2842" spans="1:12" x14ac:dyDescent="0.45">
      <c r="A2842" s="1" t="s">
        <v>5</v>
      </c>
      <c r="B2842">
        <v>2019</v>
      </c>
      <c r="C2842">
        <v>51</v>
      </c>
      <c r="D2842">
        <v>2925.25</v>
      </c>
      <c r="E2842">
        <v>90</v>
      </c>
      <c r="F2842">
        <v>0</v>
      </c>
      <c r="G2842" s="2">
        <v>43856</v>
      </c>
      <c r="H2842">
        <v>4</v>
      </c>
      <c r="I2842">
        <v>1</v>
      </c>
      <c r="J2842">
        <v>2020</v>
      </c>
      <c r="K2842">
        <v>1</v>
      </c>
      <c r="L2842" s="1" t="s">
        <v>4</v>
      </c>
    </row>
    <row r="2843" spans="1:12" x14ac:dyDescent="0.45">
      <c r="A2843" s="1" t="s">
        <v>13</v>
      </c>
      <c r="B2843">
        <v>2018</v>
      </c>
      <c r="C2843">
        <v>14</v>
      </c>
      <c r="D2843">
        <v>7764.73</v>
      </c>
      <c r="E2843">
        <v>121</v>
      </c>
      <c r="F2843">
        <v>0</v>
      </c>
      <c r="G2843" s="2">
        <v>43226</v>
      </c>
      <c r="H2843">
        <v>18</v>
      </c>
      <c r="I2843">
        <v>4</v>
      </c>
      <c r="J2843">
        <v>2018</v>
      </c>
      <c r="K2843">
        <v>0</v>
      </c>
      <c r="L2843" s="1" t="s">
        <v>12</v>
      </c>
    </row>
    <row r="2844" spans="1:12" x14ac:dyDescent="0.45">
      <c r="A2844" s="1" t="s">
        <v>29</v>
      </c>
      <c r="B2844">
        <v>2020</v>
      </c>
      <c r="C2844">
        <v>30</v>
      </c>
      <c r="D2844">
        <v>20327.900000000001</v>
      </c>
      <c r="E2844">
        <v>319</v>
      </c>
      <c r="F2844">
        <v>0</v>
      </c>
      <c r="G2844" s="2">
        <v>44073</v>
      </c>
      <c r="H2844">
        <v>35</v>
      </c>
      <c r="I2844">
        <v>8</v>
      </c>
      <c r="J2844">
        <v>2020</v>
      </c>
      <c r="K2844">
        <v>0</v>
      </c>
      <c r="L2844" s="1" t="s">
        <v>28</v>
      </c>
    </row>
    <row r="2845" spans="1:12" x14ac:dyDescent="0.45">
      <c r="A2845" s="1" t="s">
        <v>17</v>
      </c>
      <c r="B2845">
        <v>2018</v>
      </c>
      <c r="C2845">
        <v>28</v>
      </c>
      <c r="D2845">
        <v>0</v>
      </c>
      <c r="E2845">
        <v>0</v>
      </c>
      <c r="F2845">
        <v>0</v>
      </c>
      <c r="G2845" s="2">
        <v>43324</v>
      </c>
      <c r="H2845">
        <v>32</v>
      </c>
      <c r="I2845">
        <v>8</v>
      </c>
      <c r="J2845">
        <v>2018</v>
      </c>
      <c r="K2845">
        <v>0</v>
      </c>
      <c r="L2845" s="1" t="s">
        <v>16</v>
      </c>
    </row>
    <row r="2846" spans="1:12" x14ac:dyDescent="0.45">
      <c r="A2846" s="1" t="s">
        <v>49</v>
      </c>
      <c r="B2846">
        <v>2020</v>
      </c>
      <c r="C2846">
        <v>28</v>
      </c>
      <c r="D2846">
        <v>3458786.06</v>
      </c>
      <c r="E2846">
        <v>931931</v>
      </c>
      <c r="F2846">
        <v>0</v>
      </c>
      <c r="G2846" s="2">
        <v>44059</v>
      </c>
      <c r="H2846">
        <v>33</v>
      </c>
      <c r="I2846">
        <v>8</v>
      </c>
      <c r="J2846">
        <v>2020</v>
      </c>
      <c r="K2846">
        <v>0</v>
      </c>
      <c r="L2846" s="1" t="s">
        <v>48</v>
      </c>
    </row>
    <row r="2847" spans="1:12" x14ac:dyDescent="0.45">
      <c r="A2847" s="1" t="s">
        <v>31</v>
      </c>
      <c r="B2847">
        <v>2019</v>
      </c>
      <c r="C2847">
        <v>38</v>
      </c>
      <c r="D2847">
        <v>166285.78</v>
      </c>
      <c r="E2847">
        <v>57053</v>
      </c>
      <c r="F2847">
        <v>0</v>
      </c>
      <c r="G2847" s="2">
        <v>43765</v>
      </c>
      <c r="H2847">
        <v>43</v>
      </c>
      <c r="I2847">
        <v>10</v>
      </c>
      <c r="J2847">
        <v>2019</v>
      </c>
      <c r="K2847">
        <v>0</v>
      </c>
      <c r="L2847" s="1" t="s">
        <v>30</v>
      </c>
    </row>
    <row r="2848" spans="1:12" x14ac:dyDescent="0.45">
      <c r="A2848" s="1" t="s">
        <v>49</v>
      </c>
      <c r="B2848">
        <v>2018</v>
      </c>
      <c r="C2848">
        <v>1</v>
      </c>
      <c r="D2848">
        <v>2257476.04</v>
      </c>
      <c r="E2848">
        <v>799962</v>
      </c>
      <c r="F2848">
        <v>0</v>
      </c>
      <c r="G2848" s="2">
        <v>43135</v>
      </c>
      <c r="H2848">
        <v>5</v>
      </c>
      <c r="I2848">
        <v>1</v>
      </c>
      <c r="J2848">
        <v>2018</v>
      </c>
      <c r="K2848">
        <v>1</v>
      </c>
      <c r="L2848" s="1" t="s">
        <v>48</v>
      </c>
    </row>
    <row r="2849" spans="1:12" x14ac:dyDescent="0.45">
      <c r="A2849" s="1" t="s">
        <v>45</v>
      </c>
      <c r="B2849">
        <v>2018</v>
      </c>
      <c r="C2849">
        <v>38</v>
      </c>
      <c r="D2849">
        <v>23707.67</v>
      </c>
      <c r="E2849">
        <v>9767</v>
      </c>
      <c r="F2849">
        <v>0</v>
      </c>
      <c r="G2849" s="2">
        <v>43394</v>
      </c>
      <c r="H2849">
        <v>42</v>
      </c>
      <c r="I2849">
        <v>10</v>
      </c>
      <c r="J2849">
        <v>2018</v>
      </c>
      <c r="K2849">
        <v>0</v>
      </c>
      <c r="L2849" s="1" t="s">
        <v>44</v>
      </c>
    </row>
    <row r="2850" spans="1:12" x14ac:dyDescent="0.45">
      <c r="A2850" s="1" t="s">
        <v>19</v>
      </c>
      <c r="B2850">
        <v>2020</v>
      </c>
      <c r="C2850">
        <v>30</v>
      </c>
      <c r="D2850">
        <v>23416.44</v>
      </c>
      <c r="E2850">
        <v>1074</v>
      </c>
      <c r="F2850">
        <v>0</v>
      </c>
      <c r="G2850" s="2">
        <v>44073</v>
      </c>
      <c r="H2850">
        <v>35</v>
      </c>
      <c r="I2850">
        <v>8</v>
      </c>
      <c r="J2850">
        <v>2020</v>
      </c>
      <c r="K2850">
        <v>0</v>
      </c>
      <c r="L2850" s="1" t="s">
        <v>18</v>
      </c>
    </row>
    <row r="2851" spans="1:12" x14ac:dyDescent="0.45">
      <c r="A2851" s="1" t="s">
        <v>19</v>
      </c>
      <c r="B2851">
        <v>2020</v>
      </c>
      <c r="C2851">
        <v>5</v>
      </c>
      <c r="D2851">
        <v>11585.43</v>
      </c>
      <c r="E2851">
        <v>1169</v>
      </c>
      <c r="F2851">
        <v>0</v>
      </c>
      <c r="G2851" s="2">
        <v>43898</v>
      </c>
      <c r="H2851">
        <v>10</v>
      </c>
      <c r="I2851">
        <v>3</v>
      </c>
      <c r="J2851">
        <v>2020</v>
      </c>
      <c r="K2851">
        <v>0</v>
      </c>
      <c r="L2851" s="1" t="s">
        <v>18</v>
      </c>
    </row>
    <row r="2852" spans="1:12" x14ac:dyDescent="0.45">
      <c r="A2852" s="1" t="s">
        <v>19</v>
      </c>
      <c r="B2852">
        <v>2020</v>
      </c>
      <c r="C2852">
        <v>3</v>
      </c>
      <c r="D2852">
        <v>4446.37</v>
      </c>
      <c r="E2852">
        <v>325</v>
      </c>
      <c r="F2852">
        <v>0</v>
      </c>
      <c r="G2852" s="2">
        <v>43884</v>
      </c>
      <c r="H2852">
        <v>8</v>
      </c>
      <c r="I2852">
        <v>2</v>
      </c>
      <c r="J2852">
        <v>2020</v>
      </c>
      <c r="K2852">
        <v>0</v>
      </c>
      <c r="L2852" s="1" t="s">
        <v>18</v>
      </c>
    </row>
    <row r="2853" spans="1:12" x14ac:dyDescent="0.45">
      <c r="A2853" s="1" t="s">
        <v>13</v>
      </c>
      <c r="B2853">
        <v>2019</v>
      </c>
      <c r="C2853">
        <v>40</v>
      </c>
      <c r="D2853">
        <v>7531.76</v>
      </c>
      <c r="E2853">
        <v>102</v>
      </c>
      <c r="F2853">
        <v>0</v>
      </c>
      <c r="G2853" s="2">
        <v>43779</v>
      </c>
      <c r="H2853">
        <v>45</v>
      </c>
      <c r="I2853">
        <v>11</v>
      </c>
      <c r="J2853">
        <v>2019</v>
      </c>
      <c r="K2853">
        <v>0</v>
      </c>
      <c r="L2853" s="1" t="s">
        <v>12</v>
      </c>
    </row>
    <row r="2854" spans="1:12" x14ac:dyDescent="0.45">
      <c r="A2854" s="1" t="s">
        <v>9</v>
      </c>
      <c r="B2854">
        <v>2018</v>
      </c>
      <c r="C2854">
        <v>34</v>
      </c>
      <c r="D2854">
        <v>0</v>
      </c>
      <c r="E2854">
        <v>0</v>
      </c>
      <c r="F2854">
        <v>0</v>
      </c>
      <c r="G2854" s="2">
        <v>43366</v>
      </c>
      <c r="H2854">
        <v>38</v>
      </c>
      <c r="I2854">
        <v>9</v>
      </c>
      <c r="J2854">
        <v>2018</v>
      </c>
      <c r="K2854">
        <v>0</v>
      </c>
      <c r="L2854" s="1" t="s">
        <v>8</v>
      </c>
    </row>
    <row r="2855" spans="1:12" x14ac:dyDescent="0.45">
      <c r="A2855" s="1" t="s">
        <v>51</v>
      </c>
      <c r="B2855">
        <v>2020</v>
      </c>
      <c r="C2855">
        <v>32</v>
      </c>
      <c r="D2855">
        <v>318587.92</v>
      </c>
      <c r="E2855">
        <v>62516</v>
      </c>
      <c r="F2855">
        <v>0</v>
      </c>
      <c r="G2855" s="2">
        <v>44087</v>
      </c>
      <c r="H2855">
        <v>37</v>
      </c>
      <c r="I2855">
        <v>9</v>
      </c>
      <c r="J2855">
        <v>2020</v>
      </c>
      <c r="K2855">
        <v>0</v>
      </c>
      <c r="L2855" s="1" t="s">
        <v>50</v>
      </c>
    </row>
    <row r="2856" spans="1:12" x14ac:dyDescent="0.45">
      <c r="A2856" s="1" t="s">
        <v>23</v>
      </c>
      <c r="B2856">
        <v>2020</v>
      </c>
      <c r="C2856">
        <v>24</v>
      </c>
      <c r="D2856">
        <v>205503.19</v>
      </c>
      <c r="E2856">
        <v>21915</v>
      </c>
      <c r="F2856">
        <v>0</v>
      </c>
      <c r="G2856" s="2">
        <v>44031</v>
      </c>
      <c r="H2856">
        <v>29</v>
      </c>
      <c r="I2856">
        <v>7</v>
      </c>
      <c r="J2856">
        <v>2020</v>
      </c>
      <c r="K2856">
        <v>0</v>
      </c>
      <c r="L2856" s="1" t="s">
        <v>22</v>
      </c>
    </row>
    <row r="2857" spans="1:12" x14ac:dyDescent="0.45">
      <c r="A2857" s="1" t="s">
        <v>23</v>
      </c>
      <c r="B2857">
        <v>2020</v>
      </c>
      <c r="C2857">
        <v>1</v>
      </c>
      <c r="D2857">
        <v>31291.75</v>
      </c>
      <c r="E2857">
        <v>4338</v>
      </c>
      <c r="F2857">
        <v>0</v>
      </c>
      <c r="G2857" s="2">
        <v>43870</v>
      </c>
      <c r="H2857">
        <v>6</v>
      </c>
      <c r="I2857">
        <v>2</v>
      </c>
      <c r="J2857">
        <v>2020</v>
      </c>
      <c r="K2857">
        <v>1</v>
      </c>
      <c r="L2857" s="1" t="s">
        <v>22</v>
      </c>
    </row>
    <row r="2858" spans="1:12" x14ac:dyDescent="0.45">
      <c r="A2858" s="1" t="s">
        <v>35</v>
      </c>
      <c r="B2858">
        <v>2019</v>
      </c>
      <c r="C2858">
        <v>5</v>
      </c>
      <c r="D2858">
        <v>-419.71</v>
      </c>
      <c r="E2858">
        <v>-26</v>
      </c>
      <c r="F2858">
        <v>0</v>
      </c>
      <c r="G2858" s="2">
        <v>43534</v>
      </c>
      <c r="H2858">
        <v>10</v>
      </c>
      <c r="I2858">
        <v>3</v>
      </c>
      <c r="J2858">
        <v>2019</v>
      </c>
      <c r="K2858">
        <v>0</v>
      </c>
      <c r="L2858" s="1" t="s">
        <v>34</v>
      </c>
    </row>
    <row r="2859" spans="1:12" x14ac:dyDescent="0.45">
      <c r="A2859" s="1" t="s">
        <v>29</v>
      </c>
      <c r="B2859">
        <v>2021</v>
      </c>
      <c r="C2859">
        <v>1</v>
      </c>
      <c r="D2859">
        <v>14213.79</v>
      </c>
      <c r="E2859">
        <v>205</v>
      </c>
      <c r="F2859">
        <v>0</v>
      </c>
      <c r="G2859" s="2">
        <v>44234</v>
      </c>
      <c r="H2859">
        <v>6</v>
      </c>
      <c r="I2859">
        <v>2</v>
      </c>
      <c r="J2859">
        <v>2021</v>
      </c>
      <c r="K2859">
        <v>1</v>
      </c>
      <c r="L2859" s="1" t="s">
        <v>28</v>
      </c>
    </row>
    <row r="2860" spans="1:12" x14ac:dyDescent="0.45">
      <c r="A2860" s="1" t="s">
        <v>41</v>
      </c>
      <c r="B2860">
        <v>2020</v>
      </c>
      <c r="C2860">
        <v>41</v>
      </c>
      <c r="D2860">
        <v>1298516.17</v>
      </c>
      <c r="E2860">
        <v>389487</v>
      </c>
      <c r="F2860">
        <v>0</v>
      </c>
      <c r="G2860" s="2">
        <v>44150</v>
      </c>
      <c r="H2860">
        <v>46</v>
      </c>
      <c r="I2860">
        <v>11</v>
      </c>
      <c r="J2860">
        <v>2020</v>
      </c>
      <c r="K2860">
        <v>0</v>
      </c>
      <c r="L2860" s="1" t="s">
        <v>40</v>
      </c>
    </row>
    <row r="2861" spans="1:12" x14ac:dyDescent="0.45">
      <c r="A2861" s="1" t="s">
        <v>49</v>
      </c>
      <c r="B2861">
        <v>2019</v>
      </c>
      <c r="C2861">
        <v>29</v>
      </c>
      <c r="D2861">
        <v>2715600.15</v>
      </c>
      <c r="E2861">
        <v>733369</v>
      </c>
      <c r="F2861">
        <v>0</v>
      </c>
      <c r="G2861" s="2">
        <v>43702</v>
      </c>
      <c r="H2861">
        <v>34</v>
      </c>
      <c r="I2861">
        <v>8</v>
      </c>
      <c r="J2861">
        <v>2019</v>
      </c>
      <c r="K2861">
        <v>0</v>
      </c>
      <c r="L2861" s="1" t="s">
        <v>48</v>
      </c>
    </row>
    <row r="2862" spans="1:12" x14ac:dyDescent="0.45">
      <c r="A2862" s="1" t="s">
        <v>17</v>
      </c>
      <c r="B2862">
        <v>2020</v>
      </c>
      <c r="C2862">
        <v>16</v>
      </c>
      <c r="D2862">
        <v>281062.08</v>
      </c>
      <c r="E2862">
        <v>2894</v>
      </c>
      <c r="F2862">
        <v>0</v>
      </c>
      <c r="G2862" s="2">
        <v>43975</v>
      </c>
      <c r="H2862">
        <v>21</v>
      </c>
      <c r="I2862">
        <v>5</v>
      </c>
      <c r="J2862">
        <v>2020</v>
      </c>
      <c r="K2862">
        <v>0</v>
      </c>
      <c r="L2862" s="1" t="s">
        <v>16</v>
      </c>
    </row>
    <row r="2863" spans="1:12" x14ac:dyDescent="0.45">
      <c r="A2863" s="1" t="s">
        <v>45</v>
      </c>
      <c r="B2863">
        <v>2020</v>
      </c>
      <c r="C2863">
        <v>46</v>
      </c>
      <c r="D2863">
        <v>26572.97</v>
      </c>
      <c r="E2863">
        <v>6063</v>
      </c>
      <c r="F2863">
        <v>0</v>
      </c>
      <c r="G2863" s="2">
        <v>44185</v>
      </c>
      <c r="H2863">
        <v>51</v>
      </c>
      <c r="I2863">
        <v>12</v>
      </c>
      <c r="J2863">
        <v>2020</v>
      </c>
      <c r="K2863">
        <v>0</v>
      </c>
      <c r="L2863" s="1" t="s">
        <v>44</v>
      </c>
    </row>
    <row r="2864" spans="1:12" x14ac:dyDescent="0.45">
      <c r="A2864" s="1" t="s">
        <v>37</v>
      </c>
      <c r="B2864">
        <v>2020</v>
      </c>
      <c r="C2864">
        <v>39</v>
      </c>
      <c r="D2864">
        <v>33567.68</v>
      </c>
      <c r="E2864">
        <v>6081</v>
      </c>
      <c r="F2864">
        <v>0</v>
      </c>
      <c r="G2864" s="2">
        <v>44136</v>
      </c>
      <c r="H2864">
        <v>44</v>
      </c>
      <c r="I2864">
        <v>10</v>
      </c>
      <c r="J2864">
        <v>2020</v>
      </c>
      <c r="K2864">
        <v>0</v>
      </c>
      <c r="L2864" s="1" t="s">
        <v>36</v>
      </c>
    </row>
    <row r="2865" spans="1:12" x14ac:dyDescent="0.45">
      <c r="A2865" s="1" t="s">
        <v>7</v>
      </c>
      <c r="B2865">
        <v>2020</v>
      </c>
      <c r="C2865">
        <v>45</v>
      </c>
      <c r="D2865">
        <v>40821.72</v>
      </c>
      <c r="E2865">
        <v>3426</v>
      </c>
      <c r="F2865">
        <v>0</v>
      </c>
      <c r="G2865" s="2">
        <v>44178</v>
      </c>
      <c r="H2865">
        <v>50</v>
      </c>
      <c r="I2865">
        <v>12</v>
      </c>
      <c r="J2865">
        <v>2020</v>
      </c>
      <c r="K2865">
        <v>0</v>
      </c>
      <c r="L2865" s="1" t="s">
        <v>6</v>
      </c>
    </row>
    <row r="2866" spans="1:12" x14ac:dyDescent="0.45">
      <c r="A2866" s="1" t="s">
        <v>29</v>
      </c>
      <c r="B2866">
        <v>2019</v>
      </c>
      <c r="C2866">
        <v>2</v>
      </c>
      <c r="D2866">
        <v>1372.82</v>
      </c>
      <c r="E2866">
        <v>9</v>
      </c>
      <c r="F2866">
        <v>0</v>
      </c>
      <c r="G2866" s="2">
        <v>43513</v>
      </c>
      <c r="H2866">
        <v>7</v>
      </c>
      <c r="I2866">
        <v>2</v>
      </c>
      <c r="J2866">
        <v>2019</v>
      </c>
      <c r="K2866">
        <v>1</v>
      </c>
      <c r="L2866" s="1" t="s">
        <v>28</v>
      </c>
    </row>
    <row r="2867" spans="1:12" x14ac:dyDescent="0.45">
      <c r="A2867" s="1" t="s">
        <v>35</v>
      </c>
      <c r="B2867">
        <v>2020</v>
      </c>
      <c r="C2867">
        <v>49</v>
      </c>
      <c r="D2867">
        <v>0</v>
      </c>
      <c r="E2867">
        <v>0</v>
      </c>
      <c r="F2867">
        <v>0</v>
      </c>
      <c r="G2867" s="2">
        <v>44206</v>
      </c>
      <c r="H2867">
        <v>2</v>
      </c>
      <c r="I2867">
        <v>1</v>
      </c>
      <c r="J2867">
        <v>2021</v>
      </c>
      <c r="K2867">
        <v>1</v>
      </c>
      <c r="L2867" s="1" t="s">
        <v>34</v>
      </c>
    </row>
    <row r="2868" spans="1:12" x14ac:dyDescent="0.45">
      <c r="A2868" s="1" t="s">
        <v>49</v>
      </c>
      <c r="B2868">
        <v>2020</v>
      </c>
      <c r="C2868">
        <v>50</v>
      </c>
      <c r="D2868">
        <v>2922217.8</v>
      </c>
      <c r="E2868">
        <v>900870</v>
      </c>
      <c r="F2868">
        <v>3671873</v>
      </c>
      <c r="G2868" s="2">
        <v>44213</v>
      </c>
      <c r="H2868">
        <v>3</v>
      </c>
      <c r="I2868">
        <v>1</v>
      </c>
      <c r="J2868">
        <v>2021</v>
      </c>
      <c r="K2868">
        <v>1</v>
      </c>
      <c r="L2868" s="1" t="s">
        <v>48</v>
      </c>
    </row>
    <row r="2869" spans="1:12" x14ac:dyDescent="0.45">
      <c r="A2869" s="1" t="s">
        <v>15</v>
      </c>
      <c r="B2869">
        <v>2021</v>
      </c>
      <c r="C2869">
        <v>1</v>
      </c>
      <c r="D2869">
        <v>7557.84</v>
      </c>
      <c r="E2869">
        <v>790</v>
      </c>
      <c r="F2869">
        <v>1064</v>
      </c>
      <c r="G2869" s="2">
        <v>44234</v>
      </c>
      <c r="H2869">
        <v>6</v>
      </c>
      <c r="I2869">
        <v>2</v>
      </c>
      <c r="J2869">
        <v>2021</v>
      </c>
      <c r="K2869">
        <v>1</v>
      </c>
      <c r="L2869" s="1" t="s">
        <v>14</v>
      </c>
    </row>
    <row r="2870" spans="1:12" x14ac:dyDescent="0.45">
      <c r="A2870" s="1" t="s">
        <v>35</v>
      </c>
      <c r="B2870">
        <v>2018</v>
      </c>
      <c r="C2870">
        <v>21</v>
      </c>
      <c r="D2870">
        <v>292534.73</v>
      </c>
      <c r="E2870">
        <v>16363</v>
      </c>
      <c r="F2870">
        <v>0</v>
      </c>
      <c r="G2870" s="2">
        <v>43275</v>
      </c>
      <c r="H2870">
        <v>25</v>
      </c>
      <c r="I2870">
        <v>6</v>
      </c>
      <c r="J2870">
        <v>2018</v>
      </c>
      <c r="K2870">
        <v>0</v>
      </c>
      <c r="L2870" s="1" t="s">
        <v>34</v>
      </c>
    </row>
    <row r="2871" spans="1:12" x14ac:dyDescent="0.45">
      <c r="A2871" s="1" t="s">
        <v>21</v>
      </c>
      <c r="B2871">
        <v>2018</v>
      </c>
      <c r="C2871">
        <v>41</v>
      </c>
      <c r="D2871">
        <v>9962075.5099999998</v>
      </c>
      <c r="E2871">
        <v>1296030</v>
      </c>
      <c r="F2871">
        <v>0</v>
      </c>
      <c r="G2871" s="2">
        <v>43415</v>
      </c>
      <c r="H2871">
        <v>45</v>
      </c>
      <c r="I2871">
        <v>11</v>
      </c>
      <c r="J2871">
        <v>2018</v>
      </c>
      <c r="K2871">
        <v>0</v>
      </c>
      <c r="L2871" s="1" t="s">
        <v>20</v>
      </c>
    </row>
    <row r="2872" spans="1:12" x14ac:dyDescent="0.45">
      <c r="A2872" s="1" t="s">
        <v>47</v>
      </c>
      <c r="B2872">
        <v>2018</v>
      </c>
      <c r="C2872">
        <v>31</v>
      </c>
      <c r="D2872">
        <v>2185035.21</v>
      </c>
      <c r="E2872">
        <v>529344</v>
      </c>
      <c r="F2872">
        <v>0</v>
      </c>
      <c r="G2872" s="2">
        <v>43345</v>
      </c>
      <c r="H2872">
        <v>35</v>
      </c>
      <c r="I2872">
        <v>8</v>
      </c>
      <c r="J2872">
        <v>2018</v>
      </c>
      <c r="K2872">
        <v>0</v>
      </c>
      <c r="L2872" s="1" t="s">
        <v>46</v>
      </c>
    </row>
    <row r="2873" spans="1:12" x14ac:dyDescent="0.45">
      <c r="A2873" s="1" t="s">
        <v>49</v>
      </c>
      <c r="B2873">
        <v>2019</v>
      </c>
      <c r="C2873">
        <v>9</v>
      </c>
      <c r="D2873">
        <v>3701216.77</v>
      </c>
      <c r="E2873">
        <v>1071654</v>
      </c>
      <c r="F2873">
        <v>0</v>
      </c>
      <c r="G2873" s="2">
        <v>43562</v>
      </c>
      <c r="H2873">
        <v>14</v>
      </c>
      <c r="I2873">
        <v>4</v>
      </c>
      <c r="J2873">
        <v>2019</v>
      </c>
      <c r="K2873">
        <v>0</v>
      </c>
      <c r="L2873" s="1" t="s">
        <v>48</v>
      </c>
    </row>
    <row r="2874" spans="1:12" x14ac:dyDescent="0.45">
      <c r="A2874" s="1" t="s">
        <v>47</v>
      </c>
      <c r="B2874">
        <v>2018</v>
      </c>
      <c r="C2874">
        <v>4</v>
      </c>
      <c r="D2874">
        <v>1108952.43</v>
      </c>
      <c r="E2874">
        <v>269160</v>
      </c>
      <c r="F2874">
        <v>0</v>
      </c>
      <c r="G2874" s="2">
        <v>43156</v>
      </c>
      <c r="H2874">
        <v>8</v>
      </c>
      <c r="I2874">
        <v>2</v>
      </c>
      <c r="J2874">
        <v>2018</v>
      </c>
      <c r="K2874">
        <v>0</v>
      </c>
      <c r="L2874" s="1" t="s">
        <v>46</v>
      </c>
    </row>
    <row r="2875" spans="1:12" x14ac:dyDescent="0.45">
      <c r="A2875" s="1" t="s">
        <v>49</v>
      </c>
      <c r="B2875">
        <v>2018</v>
      </c>
      <c r="C2875">
        <v>28</v>
      </c>
      <c r="D2875">
        <v>2661665.9700000002</v>
      </c>
      <c r="E2875">
        <v>703083</v>
      </c>
      <c r="F2875">
        <v>0</v>
      </c>
      <c r="G2875" s="2">
        <v>43324</v>
      </c>
      <c r="H2875">
        <v>32</v>
      </c>
      <c r="I2875">
        <v>8</v>
      </c>
      <c r="J2875">
        <v>2018</v>
      </c>
      <c r="K2875">
        <v>0</v>
      </c>
      <c r="L2875" s="1" t="s">
        <v>48</v>
      </c>
    </row>
    <row r="2876" spans="1:12" x14ac:dyDescent="0.45">
      <c r="A2876" s="1" t="s">
        <v>1</v>
      </c>
      <c r="B2876">
        <v>2019</v>
      </c>
      <c r="C2876">
        <v>13</v>
      </c>
      <c r="D2876">
        <v>1365156.28</v>
      </c>
      <c r="E2876">
        <v>117679</v>
      </c>
      <c r="F2876">
        <v>0</v>
      </c>
      <c r="G2876" s="2">
        <v>43590</v>
      </c>
      <c r="H2876">
        <v>18</v>
      </c>
      <c r="I2876">
        <v>4</v>
      </c>
      <c r="J2876">
        <v>2019</v>
      </c>
      <c r="K2876">
        <v>0</v>
      </c>
      <c r="L2876" s="1" t="s">
        <v>0</v>
      </c>
    </row>
    <row r="2877" spans="1:12" x14ac:dyDescent="0.45">
      <c r="A2877" s="1" t="s">
        <v>15</v>
      </c>
      <c r="B2877">
        <v>2020</v>
      </c>
      <c r="C2877">
        <v>40</v>
      </c>
      <c r="D2877">
        <v>-2740.64</v>
      </c>
      <c r="E2877">
        <v>-158</v>
      </c>
      <c r="F2877">
        <v>0</v>
      </c>
      <c r="G2877" s="2">
        <v>44143</v>
      </c>
      <c r="H2877">
        <v>45</v>
      </c>
      <c r="I2877">
        <v>11</v>
      </c>
      <c r="J2877">
        <v>2020</v>
      </c>
      <c r="K2877">
        <v>0</v>
      </c>
      <c r="L2877" s="1" t="s">
        <v>14</v>
      </c>
    </row>
    <row r="2878" spans="1:12" x14ac:dyDescent="0.45">
      <c r="A2878" s="1" t="s">
        <v>5</v>
      </c>
      <c r="B2878">
        <v>2019</v>
      </c>
      <c r="C2878">
        <v>50</v>
      </c>
      <c r="D2878">
        <v>719.43</v>
      </c>
      <c r="E2878">
        <v>25</v>
      </c>
      <c r="F2878">
        <v>0</v>
      </c>
      <c r="G2878" s="2">
        <v>43849</v>
      </c>
      <c r="H2878">
        <v>3</v>
      </c>
      <c r="I2878">
        <v>1</v>
      </c>
      <c r="J2878">
        <v>2020</v>
      </c>
      <c r="K2878">
        <v>1</v>
      </c>
      <c r="L2878" s="1" t="s">
        <v>4</v>
      </c>
    </row>
    <row r="2879" spans="1:12" x14ac:dyDescent="0.45">
      <c r="A2879" s="1" t="s">
        <v>7</v>
      </c>
      <c r="B2879">
        <v>2017</v>
      </c>
      <c r="C2879">
        <v>50</v>
      </c>
      <c r="D2879">
        <v>51374.46</v>
      </c>
      <c r="E2879">
        <v>5256</v>
      </c>
      <c r="F2879">
        <v>0</v>
      </c>
      <c r="G2879" s="2">
        <v>43114</v>
      </c>
      <c r="H2879">
        <v>2</v>
      </c>
      <c r="I2879">
        <v>1</v>
      </c>
      <c r="J2879">
        <v>2018</v>
      </c>
      <c r="K2879">
        <v>1</v>
      </c>
      <c r="L2879" s="1" t="s">
        <v>6</v>
      </c>
    </row>
    <row r="2880" spans="1:12" x14ac:dyDescent="0.45">
      <c r="A2880" s="1" t="s">
        <v>51</v>
      </c>
      <c r="B2880">
        <v>2017</v>
      </c>
      <c r="C2880">
        <v>52</v>
      </c>
      <c r="D2880">
        <v>13238.65</v>
      </c>
      <c r="E2880">
        <v>1733</v>
      </c>
      <c r="F2880">
        <v>0</v>
      </c>
      <c r="G2880" s="2">
        <v>43128</v>
      </c>
      <c r="H2880">
        <v>4</v>
      </c>
      <c r="I2880">
        <v>1</v>
      </c>
      <c r="J2880">
        <v>2018</v>
      </c>
      <c r="K2880">
        <v>1</v>
      </c>
      <c r="L2880" s="1" t="s">
        <v>50</v>
      </c>
    </row>
    <row r="2881" spans="1:12" x14ac:dyDescent="0.45">
      <c r="A2881" s="1" t="s">
        <v>23</v>
      </c>
      <c r="B2881">
        <v>2020</v>
      </c>
      <c r="C2881">
        <v>21</v>
      </c>
      <c r="D2881">
        <v>250032.92</v>
      </c>
      <c r="E2881">
        <v>26076</v>
      </c>
      <c r="F2881">
        <v>0</v>
      </c>
      <c r="G2881" s="2">
        <v>44010</v>
      </c>
      <c r="H2881">
        <v>26</v>
      </c>
      <c r="I2881">
        <v>6</v>
      </c>
      <c r="J2881">
        <v>2020</v>
      </c>
      <c r="K2881">
        <v>0</v>
      </c>
      <c r="L2881" s="1" t="s">
        <v>22</v>
      </c>
    </row>
    <row r="2882" spans="1:12" x14ac:dyDescent="0.45">
      <c r="A2882" s="1" t="s">
        <v>73</v>
      </c>
      <c r="B2882">
        <v>2018</v>
      </c>
      <c r="C2882">
        <v>31</v>
      </c>
      <c r="D2882">
        <v>0</v>
      </c>
      <c r="E2882">
        <v>0</v>
      </c>
      <c r="F2882">
        <v>0</v>
      </c>
      <c r="G2882" s="2">
        <v>43345</v>
      </c>
      <c r="H2882">
        <v>35</v>
      </c>
      <c r="I2882">
        <v>8</v>
      </c>
      <c r="J2882">
        <v>2018</v>
      </c>
      <c r="K2882">
        <v>0</v>
      </c>
      <c r="L2882" s="1"/>
    </row>
    <row r="2883" spans="1:12" x14ac:dyDescent="0.45">
      <c r="A2883" s="1" t="s">
        <v>73</v>
      </c>
      <c r="B2883">
        <v>2018</v>
      </c>
      <c r="C2883">
        <v>17</v>
      </c>
      <c r="D2883">
        <v>0</v>
      </c>
      <c r="E2883">
        <v>0</v>
      </c>
      <c r="F2883">
        <v>0</v>
      </c>
      <c r="G2883" s="2">
        <v>43247</v>
      </c>
      <c r="H2883">
        <v>21</v>
      </c>
      <c r="I2883">
        <v>5</v>
      </c>
      <c r="J2883">
        <v>2018</v>
      </c>
      <c r="K2883">
        <v>0</v>
      </c>
      <c r="L2883" s="1"/>
    </row>
    <row r="2884" spans="1:12" x14ac:dyDescent="0.45">
      <c r="A2884" s="1" t="s">
        <v>29</v>
      </c>
      <c r="B2884">
        <v>2020</v>
      </c>
      <c r="C2884">
        <v>35</v>
      </c>
      <c r="D2884">
        <v>5521</v>
      </c>
      <c r="E2884">
        <v>92</v>
      </c>
      <c r="F2884">
        <v>0</v>
      </c>
      <c r="G2884" s="2">
        <v>44108</v>
      </c>
      <c r="H2884">
        <v>40</v>
      </c>
      <c r="I2884">
        <v>10</v>
      </c>
      <c r="J2884">
        <v>2020</v>
      </c>
      <c r="K2884">
        <v>0</v>
      </c>
      <c r="L2884" s="1" t="s">
        <v>28</v>
      </c>
    </row>
    <row r="2885" spans="1:12" x14ac:dyDescent="0.45">
      <c r="A2885" s="1" t="s">
        <v>35</v>
      </c>
      <c r="B2885">
        <v>2018</v>
      </c>
      <c r="C2885">
        <v>34</v>
      </c>
      <c r="D2885">
        <v>7783.78</v>
      </c>
      <c r="E2885">
        <v>561</v>
      </c>
      <c r="F2885">
        <v>0</v>
      </c>
      <c r="G2885" s="2">
        <v>43366</v>
      </c>
      <c r="H2885">
        <v>38</v>
      </c>
      <c r="I2885">
        <v>9</v>
      </c>
      <c r="J2885">
        <v>2018</v>
      </c>
      <c r="K2885">
        <v>0</v>
      </c>
      <c r="L2885" s="1" t="s">
        <v>34</v>
      </c>
    </row>
    <row r="2886" spans="1:12" x14ac:dyDescent="0.45">
      <c r="A2886" s="1" t="s">
        <v>41</v>
      </c>
      <c r="B2886">
        <v>2018</v>
      </c>
      <c r="C2886">
        <v>16</v>
      </c>
      <c r="D2886">
        <v>802467.71</v>
      </c>
      <c r="E2886">
        <v>274935</v>
      </c>
      <c r="F2886">
        <v>0</v>
      </c>
      <c r="G2886" s="2">
        <v>43240</v>
      </c>
      <c r="H2886">
        <v>20</v>
      </c>
      <c r="I2886">
        <v>5</v>
      </c>
      <c r="J2886">
        <v>2018</v>
      </c>
      <c r="K2886">
        <v>0</v>
      </c>
      <c r="L2886" s="1" t="s">
        <v>40</v>
      </c>
    </row>
    <row r="2887" spans="1:12" x14ac:dyDescent="0.45">
      <c r="A2887" s="1" t="s">
        <v>49</v>
      </c>
      <c r="B2887">
        <v>2019</v>
      </c>
      <c r="C2887">
        <v>18</v>
      </c>
      <c r="D2887">
        <v>3566379</v>
      </c>
      <c r="E2887">
        <v>939743</v>
      </c>
      <c r="F2887">
        <v>0</v>
      </c>
      <c r="G2887" s="2">
        <v>43625</v>
      </c>
      <c r="H2887">
        <v>23</v>
      </c>
      <c r="I2887">
        <v>6</v>
      </c>
      <c r="J2887">
        <v>2019</v>
      </c>
      <c r="K2887">
        <v>0</v>
      </c>
      <c r="L2887" s="1" t="s">
        <v>48</v>
      </c>
    </row>
    <row r="2888" spans="1:12" x14ac:dyDescent="0.45">
      <c r="A2888" s="1" t="s">
        <v>47</v>
      </c>
      <c r="B2888">
        <v>2018</v>
      </c>
      <c r="C2888">
        <v>36</v>
      </c>
      <c r="D2888">
        <v>1894225.45</v>
      </c>
      <c r="E2888">
        <v>459706</v>
      </c>
      <c r="F2888">
        <v>0</v>
      </c>
      <c r="G2888" s="2">
        <v>43380</v>
      </c>
      <c r="H2888">
        <v>40</v>
      </c>
      <c r="I2888">
        <v>10</v>
      </c>
      <c r="J2888">
        <v>2018</v>
      </c>
      <c r="K2888">
        <v>0</v>
      </c>
      <c r="L2888" s="1" t="s">
        <v>46</v>
      </c>
    </row>
    <row r="2889" spans="1:12" x14ac:dyDescent="0.45">
      <c r="A2889" s="1" t="s">
        <v>9</v>
      </c>
      <c r="B2889">
        <v>2018</v>
      </c>
      <c r="C2889">
        <v>1</v>
      </c>
      <c r="D2889">
        <v>124.34</v>
      </c>
      <c r="E2889">
        <v>32</v>
      </c>
      <c r="F2889">
        <v>0</v>
      </c>
      <c r="G2889" s="2">
        <v>43135</v>
      </c>
      <c r="H2889">
        <v>5</v>
      </c>
      <c r="I2889">
        <v>1</v>
      </c>
      <c r="J2889">
        <v>2018</v>
      </c>
      <c r="K2889">
        <v>1</v>
      </c>
      <c r="L2889" s="1" t="s">
        <v>8</v>
      </c>
    </row>
    <row r="2890" spans="1:12" x14ac:dyDescent="0.45">
      <c r="A2890" s="1" t="s">
        <v>1</v>
      </c>
      <c r="B2890">
        <v>2020</v>
      </c>
      <c r="C2890">
        <v>26</v>
      </c>
      <c r="D2890">
        <v>2148633.42</v>
      </c>
      <c r="E2890">
        <v>188401</v>
      </c>
      <c r="F2890">
        <v>0</v>
      </c>
      <c r="G2890" s="2">
        <v>44045</v>
      </c>
      <c r="H2890">
        <v>31</v>
      </c>
      <c r="I2890">
        <v>7</v>
      </c>
      <c r="J2890">
        <v>2020</v>
      </c>
      <c r="K2890">
        <v>0</v>
      </c>
      <c r="L2890" s="1" t="s">
        <v>0</v>
      </c>
    </row>
    <row r="2891" spans="1:12" x14ac:dyDescent="0.45">
      <c r="A2891" s="1" t="s">
        <v>19</v>
      </c>
      <c r="B2891">
        <v>2019</v>
      </c>
      <c r="C2891">
        <v>47</v>
      </c>
      <c r="D2891">
        <v>6116.4</v>
      </c>
      <c r="E2891">
        <v>215</v>
      </c>
      <c r="F2891">
        <v>0</v>
      </c>
      <c r="G2891" s="2">
        <v>43828</v>
      </c>
      <c r="H2891">
        <v>52</v>
      </c>
      <c r="I2891">
        <v>12</v>
      </c>
      <c r="J2891">
        <v>2019</v>
      </c>
      <c r="K2891">
        <v>0</v>
      </c>
      <c r="L2891" s="1" t="s">
        <v>18</v>
      </c>
    </row>
    <row r="2892" spans="1:12" x14ac:dyDescent="0.45">
      <c r="A2892" s="1" t="s">
        <v>19</v>
      </c>
      <c r="B2892">
        <v>2018</v>
      </c>
      <c r="C2892">
        <v>9</v>
      </c>
      <c r="D2892">
        <v>11062.26</v>
      </c>
      <c r="E2892">
        <v>579</v>
      </c>
      <c r="F2892">
        <v>0</v>
      </c>
      <c r="G2892" s="2">
        <v>43191</v>
      </c>
      <c r="H2892">
        <v>13</v>
      </c>
      <c r="I2892">
        <v>3</v>
      </c>
      <c r="J2892">
        <v>2018</v>
      </c>
      <c r="K2892">
        <v>0</v>
      </c>
      <c r="L2892" s="1" t="s">
        <v>18</v>
      </c>
    </row>
    <row r="2893" spans="1:12" x14ac:dyDescent="0.45">
      <c r="A2893" s="1" t="s">
        <v>53</v>
      </c>
      <c r="B2893">
        <v>2018</v>
      </c>
      <c r="C2893">
        <v>13</v>
      </c>
      <c r="D2893">
        <v>322.33999999999997</v>
      </c>
      <c r="E2893">
        <v>8</v>
      </c>
      <c r="F2893">
        <v>0</v>
      </c>
      <c r="G2893" s="2">
        <v>43219</v>
      </c>
      <c r="H2893">
        <v>17</v>
      </c>
      <c r="I2893">
        <v>4</v>
      </c>
      <c r="J2893">
        <v>2018</v>
      </c>
      <c r="K2893">
        <v>0</v>
      </c>
      <c r="L2893" s="1" t="s">
        <v>52</v>
      </c>
    </row>
    <row r="2894" spans="1:12" x14ac:dyDescent="0.45">
      <c r="A2894" s="1" t="s">
        <v>53</v>
      </c>
      <c r="B2894">
        <v>2018</v>
      </c>
      <c r="C2894">
        <v>12</v>
      </c>
      <c r="D2894">
        <v>2292.39</v>
      </c>
      <c r="E2894">
        <v>30</v>
      </c>
      <c r="F2894">
        <v>0</v>
      </c>
      <c r="G2894" s="2">
        <v>43212</v>
      </c>
      <c r="H2894">
        <v>16</v>
      </c>
      <c r="I2894">
        <v>4</v>
      </c>
      <c r="J2894">
        <v>2018</v>
      </c>
      <c r="K2894">
        <v>0</v>
      </c>
      <c r="L2894" s="1" t="s">
        <v>52</v>
      </c>
    </row>
    <row r="2895" spans="1:12" x14ac:dyDescent="0.45">
      <c r="A2895" s="1" t="s">
        <v>45</v>
      </c>
      <c r="B2895">
        <v>2017</v>
      </c>
      <c r="C2895">
        <v>49</v>
      </c>
      <c r="D2895">
        <v>4726.76</v>
      </c>
      <c r="E2895">
        <v>864</v>
      </c>
      <c r="F2895">
        <v>0</v>
      </c>
      <c r="G2895" s="2">
        <v>43107</v>
      </c>
      <c r="H2895">
        <v>1</v>
      </c>
      <c r="I2895">
        <v>1</v>
      </c>
      <c r="J2895">
        <v>2018</v>
      </c>
      <c r="K2895">
        <v>1</v>
      </c>
      <c r="L2895" s="1" t="s">
        <v>44</v>
      </c>
    </row>
    <row r="2896" spans="1:12" x14ac:dyDescent="0.45">
      <c r="A2896" s="1" t="s">
        <v>3</v>
      </c>
      <c r="B2896">
        <v>2018</v>
      </c>
      <c r="C2896">
        <v>30</v>
      </c>
      <c r="D2896">
        <v>368.95</v>
      </c>
      <c r="E2896">
        <v>5</v>
      </c>
      <c r="F2896">
        <v>0</v>
      </c>
      <c r="G2896" s="2">
        <v>43338</v>
      </c>
      <c r="H2896">
        <v>34</v>
      </c>
      <c r="I2896">
        <v>8</v>
      </c>
      <c r="J2896">
        <v>2018</v>
      </c>
      <c r="K2896">
        <v>0</v>
      </c>
      <c r="L2896" s="1" t="s">
        <v>2</v>
      </c>
    </row>
    <row r="2897" spans="1:12" x14ac:dyDescent="0.45">
      <c r="A2897" s="1" t="s">
        <v>29</v>
      </c>
      <c r="B2897">
        <v>2020</v>
      </c>
      <c r="C2897">
        <v>7</v>
      </c>
      <c r="D2897">
        <v>3400.58</v>
      </c>
      <c r="E2897">
        <v>57</v>
      </c>
      <c r="F2897">
        <v>0</v>
      </c>
      <c r="G2897" s="2">
        <v>43912</v>
      </c>
      <c r="H2897">
        <v>12</v>
      </c>
      <c r="I2897">
        <v>3</v>
      </c>
      <c r="J2897">
        <v>2020</v>
      </c>
      <c r="K2897">
        <v>0</v>
      </c>
      <c r="L2897" s="1" t="s">
        <v>28</v>
      </c>
    </row>
    <row r="2898" spans="1:12" x14ac:dyDescent="0.45">
      <c r="A2898" s="1" t="s">
        <v>35</v>
      </c>
      <c r="B2898">
        <v>2019</v>
      </c>
      <c r="C2898">
        <v>21</v>
      </c>
      <c r="D2898">
        <v>-94.89</v>
      </c>
      <c r="E2898">
        <v>-6</v>
      </c>
      <c r="F2898">
        <v>0</v>
      </c>
      <c r="G2898" s="2">
        <v>43646</v>
      </c>
      <c r="H2898">
        <v>26</v>
      </c>
      <c r="I2898">
        <v>6</v>
      </c>
      <c r="J2898">
        <v>2019</v>
      </c>
      <c r="K2898">
        <v>0</v>
      </c>
      <c r="L2898" s="1" t="s">
        <v>34</v>
      </c>
    </row>
    <row r="2899" spans="1:12" x14ac:dyDescent="0.45">
      <c r="A2899" s="1" t="s">
        <v>35</v>
      </c>
      <c r="B2899">
        <v>2018</v>
      </c>
      <c r="C2899">
        <v>47</v>
      </c>
      <c r="D2899">
        <v>-1363.48</v>
      </c>
      <c r="E2899">
        <v>-91</v>
      </c>
      <c r="F2899">
        <v>0</v>
      </c>
      <c r="G2899" s="2">
        <v>43457</v>
      </c>
      <c r="H2899">
        <v>51</v>
      </c>
      <c r="I2899">
        <v>12</v>
      </c>
      <c r="J2899">
        <v>2018</v>
      </c>
      <c r="K2899">
        <v>0</v>
      </c>
      <c r="L2899" s="1" t="s">
        <v>34</v>
      </c>
    </row>
    <row r="2900" spans="1:12" x14ac:dyDescent="0.45">
      <c r="A2900" s="1" t="s">
        <v>21</v>
      </c>
      <c r="B2900">
        <v>2020</v>
      </c>
      <c r="C2900">
        <v>36</v>
      </c>
      <c r="D2900">
        <v>23605151.739999998</v>
      </c>
      <c r="E2900">
        <v>1766398</v>
      </c>
      <c r="F2900">
        <v>0</v>
      </c>
      <c r="G2900" s="2">
        <v>44115</v>
      </c>
      <c r="H2900">
        <v>41</v>
      </c>
      <c r="I2900">
        <v>10</v>
      </c>
      <c r="J2900">
        <v>2020</v>
      </c>
      <c r="K2900">
        <v>0</v>
      </c>
      <c r="L2900" s="1" t="s">
        <v>20</v>
      </c>
    </row>
    <row r="2901" spans="1:12" x14ac:dyDescent="0.45">
      <c r="A2901" s="1" t="s">
        <v>19</v>
      </c>
      <c r="B2901">
        <v>2019</v>
      </c>
      <c r="C2901">
        <v>42</v>
      </c>
      <c r="D2901">
        <v>8964.83</v>
      </c>
      <c r="E2901">
        <v>486</v>
      </c>
      <c r="F2901">
        <v>0</v>
      </c>
      <c r="G2901" s="2">
        <v>43793</v>
      </c>
      <c r="H2901">
        <v>47</v>
      </c>
      <c r="I2901">
        <v>11</v>
      </c>
      <c r="J2901">
        <v>2019</v>
      </c>
      <c r="K2901">
        <v>0</v>
      </c>
      <c r="L2901" s="1" t="s">
        <v>18</v>
      </c>
    </row>
    <row r="2902" spans="1:12" x14ac:dyDescent="0.45">
      <c r="A2902" s="1" t="s">
        <v>53</v>
      </c>
      <c r="B2902">
        <v>2019</v>
      </c>
      <c r="C2902">
        <v>6</v>
      </c>
      <c r="D2902">
        <v>792.68</v>
      </c>
      <c r="E2902">
        <v>8</v>
      </c>
      <c r="F2902">
        <v>0</v>
      </c>
      <c r="G2902" s="2">
        <v>43541</v>
      </c>
      <c r="H2902">
        <v>11</v>
      </c>
      <c r="I2902">
        <v>3</v>
      </c>
      <c r="J2902">
        <v>2019</v>
      </c>
      <c r="K2902">
        <v>0</v>
      </c>
      <c r="L2902" s="1" t="s">
        <v>52</v>
      </c>
    </row>
    <row r="2903" spans="1:12" x14ac:dyDescent="0.45">
      <c r="A2903" s="1" t="s">
        <v>45</v>
      </c>
      <c r="B2903">
        <v>2018</v>
      </c>
      <c r="C2903">
        <v>6</v>
      </c>
      <c r="D2903">
        <v>6857.42</v>
      </c>
      <c r="E2903">
        <v>1179</v>
      </c>
      <c r="F2903">
        <v>0</v>
      </c>
      <c r="G2903" s="2">
        <v>43170</v>
      </c>
      <c r="H2903">
        <v>10</v>
      </c>
      <c r="I2903">
        <v>3</v>
      </c>
      <c r="J2903">
        <v>2018</v>
      </c>
      <c r="K2903">
        <v>0</v>
      </c>
      <c r="L2903" s="1" t="s">
        <v>44</v>
      </c>
    </row>
    <row r="2904" spans="1:12" x14ac:dyDescent="0.45">
      <c r="A2904" s="1" t="s">
        <v>73</v>
      </c>
      <c r="B2904">
        <v>2019</v>
      </c>
      <c r="C2904">
        <v>49</v>
      </c>
      <c r="D2904">
        <v>1658.88</v>
      </c>
      <c r="E2904">
        <v>192</v>
      </c>
      <c r="F2904">
        <v>0</v>
      </c>
      <c r="G2904" s="2">
        <v>43842</v>
      </c>
      <c r="H2904">
        <v>2</v>
      </c>
      <c r="I2904">
        <v>1</v>
      </c>
      <c r="J2904">
        <v>2020</v>
      </c>
      <c r="K2904">
        <v>1</v>
      </c>
      <c r="L2904" s="1"/>
    </row>
    <row r="2905" spans="1:12" x14ac:dyDescent="0.45">
      <c r="A2905" s="1" t="s">
        <v>23</v>
      </c>
      <c r="B2905">
        <v>2019</v>
      </c>
      <c r="C2905">
        <v>30</v>
      </c>
      <c r="D2905">
        <v>62492.51</v>
      </c>
      <c r="E2905">
        <v>8225</v>
      </c>
      <c r="F2905">
        <v>0</v>
      </c>
      <c r="G2905" s="2">
        <v>43709</v>
      </c>
      <c r="H2905">
        <v>35</v>
      </c>
      <c r="I2905">
        <v>8</v>
      </c>
      <c r="J2905">
        <v>2019</v>
      </c>
      <c r="K2905">
        <v>0</v>
      </c>
      <c r="L2905" s="1" t="s">
        <v>22</v>
      </c>
    </row>
    <row r="2906" spans="1:12" x14ac:dyDescent="0.45">
      <c r="A2906" s="1" t="s">
        <v>23</v>
      </c>
      <c r="B2906">
        <v>2018</v>
      </c>
      <c r="C2906">
        <v>4</v>
      </c>
      <c r="D2906">
        <v>10088.049999999999</v>
      </c>
      <c r="E2906">
        <v>375</v>
      </c>
      <c r="F2906">
        <v>0</v>
      </c>
      <c r="G2906" s="2">
        <v>43156</v>
      </c>
      <c r="H2906">
        <v>8</v>
      </c>
      <c r="I2906">
        <v>2</v>
      </c>
      <c r="J2906">
        <v>2018</v>
      </c>
      <c r="K2906">
        <v>0</v>
      </c>
      <c r="L2906" s="1" t="s">
        <v>22</v>
      </c>
    </row>
    <row r="2907" spans="1:12" x14ac:dyDescent="0.45">
      <c r="A2907" s="1" t="s">
        <v>39</v>
      </c>
      <c r="B2907">
        <v>2019</v>
      </c>
      <c r="C2907">
        <v>37</v>
      </c>
      <c r="D2907">
        <v>16050</v>
      </c>
      <c r="E2907">
        <v>15</v>
      </c>
      <c r="F2907">
        <v>0</v>
      </c>
      <c r="G2907" s="2">
        <v>43758</v>
      </c>
      <c r="H2907">
        <v>42</v>
      </c>
      <c r="I2907">
        <v>10</v>
      </c>
      <c r="J2907">
        <v>2019</v>
      </c>
      <c r="K2907">
        <v>0</v>
      </c>
      <c r="L2907" s="1" t="s">
        <v>38</v>
      </c>
    </row>
    <row r="2908" spans="1:12" x14ac:dyDescent="0.45">
      <c r="A2908" s="1" t="s">
        <v>47</v>
      </c>
      <c r="B2908">
        <v>2018</v>
      </c>
      <c r="C2908">
        <v>10</v>
      </c>
      <c r="D2908">
        <v>1742184.16</v>
      </c>
      <c r="E2908">
        <v>401651</v>
      </c>
      <c r="F2908">
        <v>0</v>
      </c>
      <c r="G2908" s="2">
        <v>43198</v>
      </c>
      <c r="H2908">
        <v>14</v>
      </c>
      <c r="I2908">
        <v>4</v>
      </c>
      <c r="J2908">
        <v>2018</v>
      </c>
      <c r="K2908">
        <v>0</v>
      </c>
      <c r="L2908" s="1" t="s">
        <v>46</v>
      </c>
    </row>
    <row r="2909" spans="1:12" x14ac:dyDescent="0.45">
      <c r="A2909" s="1" t="s">
        <v>49</v>
      </c>
      <c r="B2909">
        <v>2019</v>
      </c>
      <c r="C2909">
        <v>37</v>
      </c>
      <c r="D2909">
        <v>2592509.77</v>
      </c>
      <c r="E2909">
        <v>711231</v>
      </c>
      <c r="F2909">
        <v>0</v>
      </c>
      <c r="G2909" s="2">
        <v>43758</v>
      </c>
      <c r="H2909">
        <v>42</v>
      </c>
      <c r="I2909">
        <v>10</v>
      </c>
      <c r="J2909">
        <v>2019</v>
      </c>
      <c r="K2909">
        <v>0</v>
      </c>
      <c r="L2909" s="1" t="s">
        <v>48</v>
      </c>
    </row>
    <row r="2910" spans="1:12" x14ac:dyDescent="0.45">
      <c r="A2910" s="1" t="s">
        <v>37</v>
      </c>
      <c r="B2910">
        <v>2018</v>
      </c>
      <c r="C2910">
        <v>29</v>
      </c>
      <c r="D2910">
        <v>12971.9</v>
      </c>
      <c r="E2910">
        <v>4434</v>
      </c>
      <c r="F2910">
        <v>0</v>
      </c>
      <c r="G2910" s="2">
        <v>43331</v>
      </c>
      <c r="H2910">
        <v>33</v>
      </c>
      <c r="I2910">
        <v>8</v>
      </c>
      <c r="J2910">
        <v>2018</v>
      </c>
      <c r="K2910">
        <v>0</v>
      </c>
      <c r="L2910" s="1" t="s">
        <v>36</v>
      </c>
    </row>
    <row r="2911" spans="1:12" x14ac:dyDescent="0.45">
      <c r="A2911" s="1" t="s">
        <v>45</v>
      </c>
      <c r="B2911">
        <v>2020</v>
      </c>
      <c r="C2911">
        <v>27</v>
      </c>
      <c r="D2911">
        <v>27452.57</v>
      </c>
      <c r="E2911">
        <v>6435</v>
      </c>
      <c r="F2911">
        <v>0</v>
      </c>
      <c r="G2911" s="2">
        <v>44052</v>
      </c>
      <c r="H2911">
        <v>32</v>
      </c>
      <c r="I2911">
        <v>8</v>
      </c>
      <c r="J2911">
        <v>2020</v>
      </c>
      <c r="K2911">
        <v>0</v>
      </c>
      <c r="L2911" s="1" t="s">
        <v>44</v>
      </c>
    </row>
    <row r="2912" spans="1:12" x14ac:dyDescent="0.45">
      <c r="A2912" s="1" t="s">
        <v>5</v>
      </c>
      <c r="B2912">
        <v>2018</v>
      </c>
      <c r="C2912">
        <v>4</v>
      </c>
      <c r="D2912">
        <v>459.16</v>
      </c>
      <c r="E2912">
        <v>28</v>
      </c>
      <c r="F2912">
        <v>0</v>
      </c>
      <c r="G2912" s="2">
        <v>43156</v>
      </c>
      <c r="H2912">
        <v>8</v>
      </c>
      <c r="I2912">
        <v>2</v>
      </c>
      <c r="J2912">
        <v>2018</v>
      </c>
      <c r="K2912">
        <v>0</v>
      </c>
      <c r="L2912" s="1" t="s">
        <v>4</v>
      </c>
    </row>
    <row r="2913" spans="1:12" x14ac:dyDescent="0.45">
      <c r="A2913" s="1" t="s">
        <v>13</v>
      </c>
      <c r="B2913">
        <v>2019</v>
      </c>
      <c r="C2913">
        <v>39</v>
      </c>
      <c r="D2913">
        <v>7158.4</v>
      </c>
      <c r="E2913">
        <v>100</v>
      </c>
      <c r="F2913">
        <v>0</v>
      </c>
      <c r="G2913" s="2">
        <v>43772</v>
      </c>
      <c r="H2913">
        <v>44</v>
      </c>
      <c r="I2913">
        <v>10</v>
      </c>
      <c r="J2913">
        <v>2019</v>
      </c>
      <c r="K2913">
        <v>0</v>
      </c>
      <c r="L2913" s="1" t="s">
        <v>12</v>
      </c>
    </row>
    <row r="2914" spans="1:12" x14ac:dyDescent="0.45">
      <c r="A2914" s="1" t="s">
        <v>23</v>
      </c>
      <c r="B2914">
        <v>2019</v>
      </c>
      <c r="C2914">
        <v>21</v>
      </c>
      <c r="D2914">
        <v>106543.35</v>
      </c>
      <c r="E2914">
        <v>11469</v>
      </c>
      <c r="F2914">
        <v>0</v>
      </c>
      <c r="G2914" s="2">
        <v>43646</v>
      </c>
      <c r="H2914">
        <v>26</v>
      </c>
      <c r="I2914">
        <v>6</v>
      </c>
      <c r="J2914">
        <v>2019</v>
      </c>
      <c r="K2914">
        <v>0</v>
      </c>
      <c r="L2914" s="1" t="s">
        <v>22</v>
      </c>
    </row>
    <row r="2915" spans="1:12" x14ac:dyDescent="0.45">
      <c r="A2915" s="1" t="s">
        <v>29</v>
      </c>
      <c r="B2915">
        <v>2020</v>
      </c>
      <c r="C2915">
        <v>41</v>
      </c>
      <c r="D2915">
        <v>15791.73</v>
      </c>
      <c r="E2915">
        <v>245</v>
      </c>
      <c r="F2915">
        <v>0</v>
      </c>
      <c r="G2915" s="2">
        <v>44150</v>
      </c>
      <c r="H2915">
        <v>46</v>
      </c>
      <c r="I2915">
        <v>11</v>
      </c>
      <c r="J2915">
        <v>2020</v>
      </c>
      <c r="K2915">
        <v>0</v>
      </c>
      <c r="L2915" s="1" t="s">
        <v>28</v>
      </c>
    </row>
    <row r="2916" spans="1:12" x14ac:dyDescent="0.45">
      <c r="A2916" s="1" t="s">
        <v>11</v>
      </c>
      <c r="B2916">
        <v>2018</v>
      </c>
      <c r="C2916">
        <v>28</v>
      </c>
      <c r="D2916">
        <v>0</v>
      </c>
      <c r="E2916">
        <v>0</v>
      </c>
      <c r="F2916">
        <v>0</v>
      </c>
      <c r="G2916" s="2">
        <v>43324</v>
      </c>
      <c r="H2916">
        <v>32</v>
      </c>
      <c r="I2916">
        <v>8</v>
      </c>
      <c r="J2916">
        <v>2018</v>
      </c>
      <c r="K2916">
        <v>0</v>
      </c>
      <c r="L2916" s="1" t="s">
        <v>10</v>
      </c>
    </row>
    <row r="2917" spans="1:12" x14ac:dyDescent="0.45">
      <c r="A2917" s="1" t="s">
        <v>47</v>
      </c>
      <c r="B2917">
        <v>2020</v>
      </c>
      <c r="C2917">
        <v>49</v>
      </c>
      <c r="D2917">
        <v>1344432.42</v>
      </c>
      <c r="E2917">
        <v>269365</v>
      </c>
      <c r="F2917">
        <v>0</v>
      </c>
      <c r="G2917" s="2">
        <v>44206</v>
      </c>
      <c r="H2917">
        <v>2</v>
      </c>
      <c r="I2917">
        <v>1</v>
      </c>
      <c r="J2917">
        <v>2021</v>
      </c>
      <c r="K2917">
        <v>1</v>
      </c>
      <c r="L2917" s="1" t="s">
        <v>46</v>
      </c>
    </row>
    <row r="2918" spans="1:12" x14ac:dyDescent="0.45">
      <c r="A2918" s="1" t="s">
        <v>47</v>
      </c>
      <c r="B2918">
        <v>2020</v>
      </c>
      <c r="C2918">
        <v>12</v>
      </c>
      <c r="D2918">
        <v>3528747.64</v>
      </c>
      <c r="E2918">
        <v>781334</v>
      </c>
      <c r="F2918">
        <v>0</v>
      </c>
      <c r="G2918" s="2">
        <v>43947</v>
      </c>
      <c r="H2918">
        <v>17</v>
      </c>
      <c r="I2918">
        <v>4</v>
      </c>
      <c r="J2918">
        <v>2020</v>
      </c>
      <c r="K2918">
        <v>0</v>
      </c>
      <c r="L2918" s="1" t="s">
        <v>46</v>
      </c>
    </row>
    <row r="2919" spans="1:12" x14ac:dyDescent="0.45">
      <c r="A2919" s="1" t="s">
        <v>45</v>
      </c>
      <c r="B2919">
        <v>2019</v>
      </c>
      <c r="C2919">
        <v>49</v>
      </c>
      <c r="D2919">
        <v>3348.25</v>
      </c>
      <c r="E2919">
        <v>677</v>
      </c>
      <c r="F2919">
        <v>0</v>
      </c>
      <c r="G2919" s="2">
        <v>43842</v>
      </c>
      <c r="H2919">
        <v>2</v>
      </c>
      <c r="I2919">
        <v>1</v>
      </c>
      <c r="J2919">
        <v>2020</v>
      </c>
      <c r="K2919">
        <v>1</v>
      </c>
      <c r="L2919" s="1" t="s">
        <v>44</v>
      </c>
    </row>
    <row r="2920" spans="1:12" x14ac:dyDescent="0.45">
      <c r="A2920" s="1" t="s">
        <v>37</v>
      </c>
      <c r="B2920">
        <v>2019</v>
      </c>
      <c r="C2920">
        <v>5</v>
      </c>
      <c r="D2920">
        <v>12634.03</v>
      </c>
      <c r="E2920">
        <v>4180</v>
      </c>
      <c r="F2920">
        <v>0</v>
      </c>
      <c r="G2920" s="2">
        <v>43534</v>
      </c>
      <c r="H2920">
        <v>10</v>
      </c>
      <c r="I2920">
        <v>3</v>
      </c>
      <c r="J2920">
        <v>2019</v>
      </c>
      <c r="K2920">
        <v>0</v>
      </c>
      <c r="L2920" s="1" t="s">
        <v>36</v>
      </c>
    </row>
    <row r="2921" spans="1:12" x14ac:dyDescent="0.45">
      <c r="A2921" s="1" t="s">
        <v>53</v>
      </c>
      <c r="B2921">
        <v>2018</v>
      </c>
      <c r="C2921">
        <v>3</v>
      </c>
      <c r="D2921">
        <v>389</v>
      </c>
      <c r="E2921">
        <v>3</v>
      </c>
      <c r="F2921">
        <v>0</v>
      </c>
      <c r="G2921" s="2">
        <v>43149</v>
      </c>
      <c r="H2921">
        <v>7</v>
      </c>
      <c r="I2921">
        <v>2</v>
      </c>
      <c r="J2921">
        <v>2018</v>
      </c>
      <c r="K2921">
        <v>1</v>
      </c>
      <c r="L2921" s="1" t="s">
        <v>52</v>
      </c>
    </row>
    <row r="2922" spans="1:12" x14ac:dyDescent="0.45">
      <c r="A2922" s="1" t="s">
        <v>7</v>
      </c>
      <c r="B2922">
        <v>2019</v>
      </c>
      <c r="C2922">
        <v>36</v>
      </c>
      <c r="D2922">
        <v>48075.6</v>
      </c>
      <c r="E2922">
        <v>4277</v>
      </c>
      <c r="F2922">
        <v>0</v>
      </c>
      <c r="G2922" s="2">
        <v>43751</v>
      </c>
      <c r="H2922">
        <v>41</v>
      </c>
      <c r="I2922">
        <v>10</v>
      </c>
      <c r="J2922">
        <v>2019</v>
      </c>
      <c r="K2922">
        <v>0</v>
      </c>
      <c r="L2922" s="1" t="s">
        <v>6</v>
      </c>
    </row>
    <row r="2923" spans="1:12" x14ac:dyDescent="0.45">
      <c r="A2923" s="1" t="s">
        <v>7</v>
      </c>
      <c r="B2923">
        <v>2018</v>
      </c>
      <c r="C2923">
        <v>47</v>
      </c>
      <c r="D2923">
        <v>45661.47</v>
      </c>
      <c r="E2923">
        <v>4002</v>
      </c>
      <c r="F2923">
        <v>0</v>
      </c>
      <c r="G2923" s="2">
        <v>43457</v>
      </c>
      <c r="H2923">
        <v>51</v>
      </c>
      <c r="I2923">
        <v>12</v>
      </c>
      <c r="J2923">
        <v>2018</v>
      </c>
      <c r="K2923">
        <v>0</v>
      </c>
      <c r="L2923" s="1" t="s">
        <v>6</v>
      </c>
    </row>
    <row r="2924" spans="1:12" x14ac:dyDescent="0.45">
      <c r="A2924" s="1" t="s">
        <v>45</v>
      </c>
      <c r="B2924">
        <v>2019</v>
      </c>
      <c r="C2924">
        <v>12</v>
      </c>
      <c r="D2924">
        <v>6182.23</v>
      </c>
      <c r="E2924">
        <v>1269</v>
      </c>
      <c r="F2924">
        <v>0</v>
      </c>
      <c r="G2924" s="2">
        <v>43583</v>
      </c>
      <c r="H2924">
        <v>17</v>
      </c>
      <c r="I2924">
        <v>4</v>
      </c>
      <c r="J2924">
        <v>2019</v>
      </c>
      <c r="K2924">
        <v>0</v>
      </c>
      <c r="L2924" s="1" t="s">
        <v>44</v>
      </c>
    </row>
    <row r="2925" spans="1:12" x14ac:dyDescent="0.45">
      <c r="A2925" s="1" t="s">
        <v>13</v>
      </c>
      <c r="B2925">
        <v>2020</v>
      </c>
      <c r="C2925">
        <v>30</v>
      </c>
      <c r="D2925">
        <v>7654.25</v>
      </c>
      <c r="E2925">
        <v>109</v>
      </c>
      <c r="F2925">
        <v>0</v>
      </c>
      <c r="G2925" s="2">
        <v>44073</v>
      </c>
      <c r="H2925">
        <v>35</v>
      </c>
      <c r="I2925">
        <v>8</v>
      </c>
      <c r="J2925">
        <v>2020</v>
      </c>
      <c r="K2925">
        <v>0</v>
      </c>
      <c r="L2925" s="1" t="s">
        <v>12</v>
      </c>
    </row>
    <row r="2926" spans="1:12" x14ac:dyDescent="0.45">
      <c r="A2926" s="1" t="s">
        <v>51</v>
      </c>
      <c r="B2926">
        <v>2020</v>
      </c>
      <c r="C2926">
        <v>41</v>
      </c>
      <c r="D2926">
        <v>306476.15999999997</v>
      </c>
      <c r="E2926">
        <v>61172</v>
      </c>
      <c r="F2926">
        <v>0</v>
      </c>
      <c r="G2926" s="2">
        <v>44150</v>
      </c>
      <c r="H2926">
        <v>46</v>
      </c>
      <c r="I2926">
        <v>11</v>
      </c>
      <c r="J2926">
        <v>2020</v>
      </c>
      <c r="K2926">
        <v>0</v>
      </c>
      <c r="L2926" s="1" t="s">
        <v>50</v>
      </c>
    </row>
    <row r="2927" spans="1:12" x14ac:dyDescent="0.45">
      <c r="A2927" s="1" t="s">
        <v>39</v>
      </c>
      <c r="B2927">
        <v>2019</v>
      </c>
      <c r="C2927">
        <v>17</v>
      </c>
      <c r="D2927">
        <v>0</v>
      </c>
      <c r="E2927">
        <v>0</v>
      </c>
      <c r="F2927">
        <v>0</v>
      </c>
      <c r="G2927" s="2">
        <v>43618</v>
      </c>
      <c r="H2927">
        <v>22</v>
      </c>
      <c r="I2927">
        <v>5</v>
      </c>
      <c r="J2927">
        <v>2019</v>
      </c>
      <c r="K2927">
        <v>0</v>
      </c>
      <c r="L2927" s="1" t="s">
        <v>38</v>
      </c>
    </row>
    <row r="2928" spans="1:12" x14ac:dyDescent="0.45">
      <c r="A2928" s="1" t="s">
        <v>25</v>
      </c>
      <c r="B2928">
        <v>2020</v>
      </c>
      <c r="C2928">
        <v>35</v>
      </c>
      <c r="D2928">
        <v>0</v>
      </c>
      <c r="E2928">
        <v>0</v>
      </c>
      <c r="F2928">
        <v>0</v>
      </c>
      <c r="G2928" s="2">
        <v>44108</v>
      </c>
      <c r="H2928">
        <v>40</v>
      </c>
      <c r="I2928">
        <v>10</v>
      </c>
      <c r="J2928">
        <v>2020</v>
      </c>
      <c r="K2928">
        <v>0</v>
      </c>
      <c r="L2928" s="1" t="s">
        <v>24</v>
      </c>
    </row>
    <row r="2929" spans="1:12" x14ac:dyDescent="0.45">
      <c r="A2929" s="1" t="s">
        <v>35</v>
      </c>
      <c r="B2929">
        <v>2019</v>
      </c>
      <c r="C2929">
        <v>26</v>
      </c>
      <c r="D2929">
        <v>-0.02</v>
      </c>
      <c r="E2929">
        <v>-2</v>
      </c>
      <c r="F2929">
        <v>0</v>
      </c>
      <c r="G2929" s="2">
        <v>43681</v>
      </c>
      <c r="H2929">
        <v>31</v>
      </c>
      <c r="I2929">
        <v>7</v>
      </c>
      <c r="J2929">
        <v>2019</v>
      </c>
      <c r="K2929">
        <v>0</v>
      </c>
      <c r="L2929" s="1" t="s">
        <v>34</v>
      </c>
    </row>
    <row r="2930" spans="1:12" x14ac:dyDescent="0.45">
      <c r="A2930" s="1" t="s">
        <v>35</v>
      </c>
      <c r="B2930">
        <v>2018</v>
      </c>
      <c r="C2930">
        <v>2</v>
      </c>
      <c r="D2930">
        <v>288064.59000000003</v>
      </c>
      <c r="E2930">
        <v>16160</v>
      </c>
      <c r="F2930">
        <v>0</v>
      </c>
      <c r="G2930" s="2">
        <v>43142</v>
      </c>
      <c r="H2930">
        <v>6</v>
      </c>
      <c r="I2930">
        <v>2</v>
      </c>
      <c r="J2930">
        <v>2018</v>
      </c>
      <c r="K2930">
        <v>1</v>
      </c>
      <c r="L2930" s="1" t="s">
        <v>34</v>
      </c>
    </row>
    <row r="2931" spans="1:12" x14ac:dyDescent="0.45">
      <c r="A2931" s="1" t="s">
        <v>21</v>
      </c>
      <c r="B2931">
        <v>2018</v>
      </c>
      <c r="C2931">
        <v>18</v>
      </c>
      <c r="D2931">
        <v>19845216.649999999</v>
      </c>
      <c r="E2931">
        <v>2168737</v>
      </c>
      <c r="F2931">
        <v>0</v>
      </c>
      <c r="G2931" s="2">
        <v>43254</v>
      </c>
      <c r="H2931">
        <v>22</v>
      </c>
      <c r="I2931">
        <v>5</v>
      </c>
      <c r="J2931">
        <v>2018</v>
      </c>
      <c r="K2931">
        <v>0</v>
      </c>
      <c r="L2931" s="1" t="s">
        <v>20</v>
      </c>
    </row>
    <row r="2932" spans="1:12" x14ac:dyDescent="0.45">
      <c r="A2932" s="1" t="s">
        <v>21</v>
      </c>
      <c r="B2932">
        <v>2020</v>
      </c>
      <c r="C2932">
        <v>8</v>
      </c>
      <c r="D2932">
        <v>14790150.279999999</v>
      </c>
      <c r="E2932">
        <v>1991224</v>
      </c>
      <c r="F2932">
        <v>0</v>
      </c>
      <c r="G2932" s="2">
        <v>43919</v>
      </c>
      <c r="H2932">
        <v>13</v>
      </c>
      <c r="I2932">
        <v>3</v>
      </c>
      <c r="J2932">
        <v>2020</v>
      </c>
      <c r="K2932">
        <v>0</v>
      </c>
      <c r="L2932" s="1" t="s">
        <v>20</v>
      </c>
    </row>
    <row r="2933" spans="1:12" x14ac:dyDescent="0.45">
      <c r="A2933" s="1" t="s">
        <v>21</v>
      </c>
      <c r="B2933">
        <v>2018</v>
      </c>
      <c r="C2933">
        <v>24</v>
      </c>
      <c r="D2933">
        <v>18271612.59</v>
      </c>
      <c r="E2933">
        <v>1904030</v>
      </c>
      <c r="F2933">
        <v>0</v>
      </c>
      <c r="G2933" s="2">
        <v>43296</v>
      </c>
      <c r="H2933">
        <v>28</v>
      </c>
      <c r="I2933">
        <v>7</v>
      </c>
      <c r="J2933">
        <v>2018</v>
      </c>
      <c r="K2933">
        <v>0</v>
      </c>
      <c r="L2933" s="1" t="s">
        <v>20</v>
      </c>
    </row>
    <row r="2934" spans="1:12" x14ac:dyDescent="0.45">
      <c r="A2934" s="1" t="s">
        <v>72</v>
      </c>
      <c r="B2934">
        <v>2020</v>
      </c>
      <c r="C2934">
        <v>50</v>
      </c>
      <c r="D2934">
        <v>94.88</v>
      </c>
      <c r="E2934">
        <v>2</v>
      </c>
      <c r="F2934">
        <v>0</v>
      </c>
      <c r="G2934" s="2">
        <v>44213</v>
      </c>
      <c r="H2934">
        <v>3</v>
      </c>
      <c r="I2934">
        <v>1</v>
      </c>
      <c r="J2934">
        <v>2021</v>
      </c>
      <c r="K2934">
        <v>1</v>
      </c>
      <c r="L2934" s="1"/>
    </row>
    <row r="2935" spans="1:12" x14ac:dyDescent="0.45">
      <c r="A2935" s="1" t="s">
        <v>49</v>
      </c>
      <c r="B2935">
        <v>2018</v>
      </c>
      <c r="C2935">
        <v>9</v>
      </c>
      <c r="D2935">
        <v>3435110.51</v>
      </c>
      <c r="E2935">
        <v>1018793</v>
      </c>
      <c r="F2935">
        <v>0</v>
      </c>
      <c r="G2935" s="2">
        <v>43191</v>
      </c>
      <c r="H2935">
        <v>13</v>
      </c>
      <c r="I2935">
        <v>3</v>
      </c>
      <c r="J2935">
        <v>2018</v>
      </c>
      <c r="K2935">
        <v>0</v>
      </c>
      <c r="L2935" s="1" t="s">
        <v>48</v>
      </c>
    </row>
    <row r="2936" spans="1:12" x14ac:dyDescent="0.45">
      <c r="A2936" s="1" t="s">
        <v>17</v>
      </c>
      <c r="B2936">
        <v>2020</v>
      </c>
      <c r="C2936">
        <v>35</v>
      </c>
      <c r="D2936">
        <v>19099.23</v>
      </c>
      <c r="E2936">
        <v>204</v>
      </c>
      <c r="F2936">
        <v>0</v>
      </c>
      <c r="G2936" s="2">
        <v>44108</v>
      </c>
      <c r="H2936">
        <v>40</v>
      </c>
      <c r="I2936">
        <v>10</v>
      </c>
      <c r="J2936">
        <v>2020</v>
      </c>
      <c r="K2936">
        <v>0</v>
      </c>
      <c r="L2936" s="1" t="s">
        <v>16</v>
      </c>
    </row>
    <row r="2937" spans="1:12" x14ac:dyDescent="0.45">
      <c r="A2937" s="1" t="s">
        <v>9</v>
      </c>
      <c r="B2937">
        <v>2018</v>
      </c>
      <c r="C2937">
        <v>36</v>
      </c>
      <c r="D2937">
        <v>-129.97999999999999</v>
      </c>
      <c r="E2937">
        <v>-21</v>
      </c>
      <c r="F2937">
        <v>0</v>
      </c>
      <c r="G2937" s="2">
        <v>43380</v>
      </c>
      <c r="H2937">
        <v>40</v>
      </c>
      <c r="I2937">
        <v>10</v>
      </c>
      <c r="J2937">
        <v>2018</v>
      </c>
      <c r="K2937">
        <v>0</v>
      </c>
      <c r="L2937" s="1" t="s">
        <v>8</v>
      </c>
    </row>
    <row r="2938" spans="1:12" x14ac:dyDescent="0.45">
      <c r="A2938" s="1" t="s">
        <v>53</v>
      </c>
      <c r="B2938">
        <v>2018</v>
      </c>
      <c r="C2938">
        <v>22</v>
      </c>
      <c r="D2938">
        <v>1448</v>
      </c>
      <c r="E2938">
        <v>904</v>
      </c>
      <c r="F2938">
        <v>0</v>
      </c>
      <c r="G2938" s="2">
        <v>43282</v>
      </c>
      <c r="H2938">
        <v>26</v>
      </c>
      <c r="I2938">
        <v>6</v>
      </c>
      <c r="J2938">
        <v>2018</v>
      </c>
      <c r="K2938">
        <v>0</v>
      </c>
      <c r="L2938" s="1" t="s">
        <v>52</v>
      </c>
    </row>
    <row r="2939" spans="1:12" x14ac:dyDescent="0.45">
      <c r="A2939" s="1" t="s">
        <v>5</v>
      </c>
      <c r="B2939">
        <v>2019</v>
      </c>
      <c r="C2939">
        <v>22</v>
      </c>
      <c r="D2939">
        <v>4793.32</v>
      </c>
      <c r="E2939">
        <v>149</v>
      </c>
      <c r="F2939">
        <v>0</v>
      </c>
      <c r="G2939" s="2">
        <v>43653</v>
      </c>
      <c r="H2939">
        <v>27</v>
      </c>
      <c r="I2939">
        <v>7</v>
      </c>
      <c r="J2939">
        <v>2019</v>
      </c>
      <c r="K2939">
        <v>0</v>
      </c>
      <c r="L2939" s="1" t="s">
        <v>4</v>
      </c>
    </row>
    <row r="2940" spans="1:12" x14ac:dyDescent="0.45">
      <c r="A2940" s="1" t="s">
        <v>5</v>
      </c>
      <c r="B2940">
        <v>2019</v>
      </c>
      <c r="C2940">
        <v>12</v>
      </c>
      <c r="D2940">
        <v>5586.04</v>
      </c>
      <c r="E2940">
        <v>186</v>
      </c>
      <c r="F2940">
        <v>0</v>
      </c>
      <c r="G2940" s="2">
        <v>43583</v>
      </c>
      <c r="H2940">
        <v>17</v>
      </c>
      <c r="I2940">
        <v>4</v>
      </c>
      <c r="J2940">
        <v>2019</v>
      </c>
      <c r="K2940">
        <v>0</v>
      </c>
      <c r="L2940" s="1" t="s">
        <v>4</v>
      </c>
    </row>
    <row r="2941" spans="1:12" x14ac:dyDescent="0.45">
      <c r="A2941" s="1" t="s">
        <v>23</v>
      </c>
      <c r="B2941">
        <v>2020</v>
      </c>
      <c r="C2941">
        <v>7</v>
      </c>
      <c r="D2941">
        <v>107410.14</v>
      </c>
      <c r="E2941">
        <v>10721</v>
      </c>
      <c r="F2941">
        <v>0</v>
      </c>
      <c r="G2941" s="2">
        <v>43912</v>
      </c>
      <c r="H2941">
        <v>12</v>
      </c>
      <c r="I2941">
        <v>3</v>
      </c>
      <c r="J2941">
        <v>2020</v>
      </c>
      <c r="K2941">
        <v>0</v>
      </c>
      <c r="L2941" s="1" t="s">
        <v>22</v>
      </c>
    </row>
    <row r="2942" spans="1:12" x14ac:dyDescent="0.45">
      <c r="A2942" s="1" t="s">
        <v>29</v>
      </c>
      <c r="B2942">
        <v>2019</v>
      </c>
      <c r="C2942">
        <v>36</v>
      </c>
      <c r="D2942">
        <v>2895.39</v>
      </c>
      <c r="E2942">
        <v>35</v>
      </c>
      <c r="F2942">
        <v>0</v>
      </c>
      <c r="G2942" s="2">
        <v>43751</v>
      </c>
      <c r="H2942">
        <v>41</v>
      </c>
      <c r="I2942">
        <v>10</v>
      </c>
      <c r="J2942">
        <v>2019</v>
      </c>
      <c r="K2942">
        <v>0</v>
      </c>
      <c r="L2942" s="1" t="s">
        <v>28</v>
      </c>
    </row>
    <row r="2943" spans="1:12" x14ac:dyDescent="0.45">
      <c r="A2943" s="1" t="s">
        <v>17</v>
      </c>
      <c r="B2943">
        <v>2018</v>
      </c>
      <c r="C2943">
        <v>34</v>
      </c>
      <c r="D2943">
        <v>1344.68</v>
      </c>
      <c r="E2943">
        <v>5</v>
      </c>
      <c r="F2943">
        <v>0</v>
      </c>
      <c r="G2943" s="2">
        <v>43366</v>
      </c>
      <c r="H2943">
        <v>38</v>
      </c>
      <c r="I2943">
        <v>9</v>
      </c>
      <c r="J2943">
        <v>2018</v>
      </c>
      <c r="K2943">
        <v>0</v>
      </c>
      <c r="L2943" s="1" t="s">
        <v>16</v>
      </c>
    </row>
    <row r="2944" spans="1:12" x14ac:dyDescent="0.45">
      <c r="A2944" s="1" t="s">
        <v>49</v>
      </c>
      <c r="B2944">
        <v>2020</v>
      </c>
      <c r="C2944">
        <v>52</v>
      </c>
      <c r="D2944">
        <v>3042827.33</v>
      </c>
      <c r="E2944">
        <v>1024631</v>
      </c>
      <c r="F2944">
        <v>4987499</v>
      </c>
      <c r="G2944" s="2">
        <v>44227</v>
      </c>
      <c r="H2944">
        <v>5</v>
      </c>
      <c r="I2944">
        <v>1</v>
      </c>
      <c r="J2944">
        <v>2021</v>
      </c>
      <c r="K2944">
        <v>1</v>
      </c>
      <c r="L2944" s="1" t="s">
        <v>48</v>
      </c>
    </row>
    <row r="2945" spans="1:12" x14ac:dyDescent="0.45">
      <c r="A2945" s="1" t="s">
        <v>21</v>
      </c>
      <c r="B2945">
        <v>2019</v>
      </c>
      <c r="C2945">
        <v>30</v>
      </c>
      <c r="D2945">
        <v>14732807.800000001</v>
      </c>
      <c r="E2945">
        <v>1916775</v>
      </c>
      <c r="F2945">
        <v>0</v>
      </c>
      <c r="G2945" s="2">
        <v>43709</v>
      </c>
      <c r="H2945">
        <v>35</v>
      </c>
      <c r="I2945">
        <v>8</v>
      </c>
      <c r="J2945">
        <v>2019</v>
      </c>
      <c r="K2945">
        <v>0</v>
      </c>
      <c r="L2945" s="1" t="s">
        <v>20</v>
      </c>
    </row>
    <row r="2946" spans="1:12" x14ac:dyDescent="0.45">
      <c r="A2946" s="1" t="s">
        <v>49</v>
      </c>
      <c r="B2946">
        <v>2019</v>
      </c>
      <c r="C2946">
        <v>11</v>
      </c>
      <c r="D2946">
        <v>4056202.04</v>
      </c>
      <c r="E2946">
        <v>1133308</v>
      </c>
      <c r="F2946">
        <v>0</v>
      </c>
      <c r="G2946" s="2">
        <v>43576</v>
      </c>
      <c r="H2946">
        <v>16</v>
      </c>
      <c r="I2946">
        <v>4</v>
      </c>
      <c r="J2946">
        <v>2019</v>
      </c>
      <c r="K2946">
        <v>0</v>
      </c>
      <c r="L2946" s="1" t="s">
        <v>48</v>
      </c>
    </row>
    <row r="2947" spans="1:12" x14ac:dyDescent="0.45">
      <c r="A2947" s="1" t="s">
        <v>19</v>
      </c>
      <c r="B2947">
        <v>2018</v>
      </c>
      <c r="C2947">
        <v>13</v>
      </c>
      <c r="D2947">
        <v>21848.12</v>
      </c>
      <c r="E2947">
        <v>1532</v>
      </c>
      <c r="F2947">
        <v>0</v>
      </c>
      <c r="G2947" s="2">
        <v>43219</v>
      </c>
      <c r="H2947">
        <v>17</v>
      </c>
      <c r="I2947">
        <v>4</v>
      </c>
      <c r="J2947">
        <v>2018</v>
      </c>
      <c r="K2947">
        <v>0</v>
      </c>
      <c r="L2947" s="1" t="s">
        <v>18</v>
      </c>
    </row>
    <row r="2948" spans="1:12" x14ac:dyDescent="0.45">
      <c r="A2948" s="1" t="s">
        <v>7</v>
      </c>
      <c r="B2948">
        <v>2020</v>
      </c>
      <c r="C2948">
        <v>41</v>
      </c>
      <c r="D2948">
        <v>47657.25</v>
      </c>
      <c r="E2948">
        <v>4029</v>
      </c>
      <c r="F2948">
        <v>0</v>
      </c>
      <c r="G2948" s="2">
        <v>44150</v>
      </c>
      <c r="H2948">
        <v>46</v>
      </c>
      <c r="I2948">
        <v>11</v>
      </c>
      <c r="J2948">
        <v>2020</v>
      </c>
      <c r="K2948">
        <v>0</v>
      </c>
      <c r="L2948" s="1" t="s">
        <v>6</v>
      </c>
    </row>
    <row r="2949" spans="1:12" x14ac:dyDescent="0.45">
      <c r="A2949" s="1" t="s">
        <v>7</v>
      </c>
      <c r="B2949">
        <v>2018</v>
      </c>
      <c r="C2949">
        <v>11</v>
      </c>
      <c r="D2949">
        <v>47880.75</v>
      </c>
      <c r="E2949">
        <v>4706</v>
      </c>
      <c r="F2949">
        <v>0</v>
      </c>
      <c r="G2949" s="2">
        <v>43205</v>
      </c>
      <c r="H2949">
        <v>15</v>
      </c>
      <c r="I2949">
        <v>4</v>
      </c>
      <c r="J2949">
        <v>2018</v>
      </c>
      <c r="K2949">
        <v>0</v>
      </c>
      <c r="L2949" s="1" t="s">
        <v>6</v>
      </c>
    </row>
    <row r="2950" spans="1:12" x14ac:dyDescent="0.45">
      <c r="A2950" s="1" t="s">
        <v>7</v>
      </c>
      <c r="B2950">
        <v>2018</v>
      </c>
      <c r="C2950">
        <v>26</v>
      </c>
      <c r="D2950">
        <v>44472.24</v>
      </c>
      <c r="E2950">
        <v>4462</v>
      </c>
      <c r="F2950">
        <v>0</v>
      </c>
      <c r="G2950" s="2">
        <v>43310</v>
      </c>
      <c r="H2950">
        <v>30</v>
      </c>
      <c r="I2950">
        <v>7</v>
      </c>
      <c r="J2950">
        <v>2018</v>
      </c>
      <c r="K2950">
        <v>0</v>
      </c>
      <c r="L2950" s="1" t="s">
        <v>6</v>
      </c>
    </row>
    <row r="2951" spans="1:12" x14ac:dyDescent="0.45">
      <c r="A2951" s="1" t="s">
        <v>5</v>
      </c>
      <c r="B2951">
        <v>2020</v>
      </c>
      <c r="C2951">
        <v>14</v>
      </c>
      <c r="D2951">
        <v>1230.67</v>
      </c>
      <c r="E2951">
        <v>53</v>
      </c>
      <c r="F2951">
        <v>0</v>
      </c>
      <c r="G2951" s="2">
        <v>43961</v>
      </c>
      <c r="H2951">
        <v>19</v>
      </c>
      <c r="I2951">
        <v>5</v>
      </c>
      <c r="J2951">
        <v>2020</v>
      </c>
      <c r="K2951">
        <v>0</v>
      </c>
      <c r="L2951" s="1" t="s">
        <v>4</v>
      </c>
    </row>
    <row r="2952" spans="1:12" x14ac:dyDescent="0.45">
      <c r="A2952" s="1" t="s">
        <v>13</v>
      </c>
      <c r="B2952">
        <v>2019</v>
      </c>
      <c r="C2952">
        <v>5</v>
      </c>
      <c r="D2952">
        <v>5060.95</v>
      </c>
      <c r="E2952">
        <v>78</v>
      </c>
      <c r="F2952">
        <v>0</v>
      </c>
      <c r="G2952" s="2">
        <v>43534</v>
      </c>
      <c r="H2952">
        <v>10</v>
      </c>
      <c r="I2952">
        <v>3</v>
      </c>
      <c r="J2952">
        <v>2019</v>
      </c>
      <c r="K2952">
        <v>0</v>
      </c>
      <c r="L2952" s="1" t="s">
        <v>12</v>
      </c>
    </row>
    <row r="2953" spans="1:12" x14ac:dyDescent="0.45">
      <c r="A2953" s="1" t="s">
        <v>21</v>
      </c>
      <c r="B2953">
        <v>2018</v>
      </c>
      <c r="C2953">
        <v>22</v>
      </c>
      <c r="D2953">
        <v>19089143.23</v>
      </c>
      <c r="E2953">
        <v>1971255</v>
      </c>
      <c r="F2953">
        <v>0</v>
      </c>
      <c r="G2953" s="2">
        <v>43282</v>
      </c>
      <c r="H2953">
        <v>26</v>
      </c>
      <c r="I2953">
        <v>6</v>
      </c>
      <c r="J2953">
        <v>2018</v>
      </c>
      <c r="K2953">
        <v>0</v>
      </c>
      <c r="L2953" s="1" t="s">
        <v>20</v>
      </c>
    </row>
    <row r="2954" spans="1:12" x14ac:dyDescent="0.45">
      <c r="A2954" s="1" t="s">
        <v>21</v>
      </c>
      <c r="B2954">
        <v>2018</v>
      </c>
      <c r="C2954">
        <v>14</v>
      </c>
      <c r="D2954">
        <v>20185711.57</v>
      </c>
      <c r="E2954">
        <v>2329143</v>
      </c>
      <c r="F2954">
        <v>0</v>
      </c>
      <c r="G2954" s="2">
        <v>43226</v>
      </c>
      <c r="H2954">
        <v>18</v>
      </c>
      <c r="I2954">
        <v>4</v>
      </c>
      <c r="J2954">
        <v>2018</v>
      </c>
      <c r="K2954">
        <v>0</v>
      </c>
      <c r="L2954" s="1" t="s">
        <v>20</v>
      </c>
    </row>
    <row r="2955" spans="1:12" x14ac:dyDescent="0.45">
      <c r="A2955" s="1" t="s">
        <v>41</v>
      </c>
      <c r="B2955">
        <v>2018</v>
      </c>
      <c r="C2955">
        <v>43</v>
      </c>
      <c r="D2955">
        <v>697576.29</v>
      </c>
      <c r="E2955">
        <v>213079</v>
      </c>
      <c r="F2955">
        <v>0</v>
      </c>
      <c r="G2955" s="2">
        <v>43429</v>
      </c>
      <c r="H2955">
        <v>47</v>
      </c>
      <c r="I2955">
        <v>11</v>
      </c>
      <c r="J2955">
        <v>2018</v>
      </c>
      <c r="K2955">
        <v>0</v>
      </c>
      <c r="L2955" s="1" t="s">
        <v>40</v>
      </c>
    </row>
    <row r="2956" spans="1:12" x14ac:dyDescent="0.45">
      <c r="A2956" s="1" t="s">
        <v>47</v>
      </c>
      <c r="B2956">
        <v>2018</v>
      </c>
      <c r="C2956">
        <v>8</v>
      </c>
      <c r="D2956">
        <v>1456459.17</v>
      </c>
      <c r="E2956">
        <v>339528</v>
      </c>
      <c r="F2956">
        <v>0</v>
      </c>
      <c r="G2956" s="2">
        <v>43184</v>
      </c>
      <c r="H2956">
        <v>12</v>
      </c>
      <c r="I2956">
        <v>3</v>
      </c>
      <c r="J2956">
        <v>2018</v>
      </c>
      <c r="K2956">
        <v>0</v>
      </c>
      <c r="L2956" s="1" t="s">
        <v>46</v>
      </c>
    </row>
    <row r="2957" spans="1:12" x14ac:dyDescent="0.45">
      <c r="A2957" s="1" t="s">
        <v>37</v>
      </c>
      <c r="B2957">
        <v>2018</v>
      </c>
      <c r="C2957">
        <v>10</v>
      </c>
      <c r="D2957">
        <v>13611.38</v>
      </c>
      <c r="E2957">
        <v>4583</v>
      </c>
      <c r="F2957">
        <v>0</v>
      </c>
      <c r="G2957" s="2">
        <v>43198</v>
      </c>
      <c r="H2957">
        <v>14</v>
      </c>
      <c r="I2957">
        <v>4</v>
      </c>
      <c r="J2957">
        <v>2018</v>
      </c>
      <c r="K2957">
        <v>0</v>
      </c>
      <c r="L2957" s="1" t="s">
        <v>36</v>
      </c>
    </row>
    <row r="2958" spans="1:12" x14ac:dyDescent="0.45">
      <c r="A2958" s="1" t="s">
        <v>19</v>
      </c>
      <c r="B2958">
        <v>2019</v>
      </c>
      <c r="C2958">
        <v>1</v>
      </c>
      <c r="D2958">
        <v>7834.23</v>
      </c>
      <c r="E2958">
        <v>602</v>
      </c>
      <c r="F2958">
        <v>0</v>
      </c>
      <c r="G2958" s="2">
        <v>43506</v>
      </c>
      <c r="H2958">
        <v>6</v>
      </c>
      <c r="I2958">
        <v>2</v>
      </c>
      <c r="J2958">
        <v>2019</v>
      </c>
      <c r="K2958">
        <v>1</v>
      </c>
      <c r="L2958" s="1" t="s">
        <v>18</v>
      </c>
    </row>
    <row r="2959" spans="1:12" x14ac:dyDescent="0.45">
      <c r="A2959" s="1" t="s">
        <v>7</v>
      </c>
      <c r="B2959">
        <v>2018</v>
      </c>
      <c r="C2959">
        <v>42</v>
      </c>
      <c r="D2959">
        <v>53394.06</v>
      </c>
      <c r="E2959">
        <v>4783</v>
      </c>
      <c r="F2959">
        <v>0</v>
      </c>
      <c r="G2959" s="2">
        <v>43422</v>
      </c>
      <c r="H2959">
        <v>46</v>
      </c>
      <c r="I2959">
        <v>11</v>
      </c>
      <c r="J2959">
        <v>2018</v>
      </c>
      <c r="K2959">
        <v>0</v>
      </c>
      <c r="L2959" s="1" t="s">
        <v>6</v>
      </c>
    </row>
    <row r="2960" spans="1:12" x14ac:dyDescent="0.45">
      <c r="A2960" s="1" t="s">
        <v>3</v>
      </c>
      <c r="B2960">
        <v>2019</v>
      </c>
      <c r="C2960">
        <v>36</v>
      </c>
      <c r="D2960">
        <v>0</v>
      </c>
      <c r="E2960">
        <v>0</v>
      </c>
      <c r="F2960">
        <v>0</v>
      </c>
      <c r="G2960" s="2">
        <v>43751</v>
      </c>
      <c r="H2960">
        <v>41</v>
      </c>
      <c r="I2960">
        <v>10</v>
      </c>
      <c r="J2960">
        <v>2019</v>
      </c>
      <c r="K2960">
        <v>0</v>
      </c>
      <c r="L2960" s="1" t="s">
        <v>2</v>
      </c>
    </row>
    <row r="2961" spans="1:12" x14ac:dyDescent="0.45">
      <c r="A2961" s="1" t="s">
        <v>23</v>
      </c>
      <c r="B2961">
        <v>2018</v>
      </c>
      <c r="C2961">
        <v>8</v>
      </c>
      <c r="D2961">
        <v>21179.02</v>
      </c>
      <c r="E2961">
        <v>1048</v>
      </c>
      <c r="F2961">
        <v>0</v>
      </c>
      <c r="G2961" s="2">
        <v>43184</v>
      </c>
      <c r="H2961">
        <v>12</v>
      </c>
      <c r="I2961">
        <v>3</v>
      </c>
      <c r="J2961">
        <v>2018</v>
      </c>
      <c r="K2961">
        <v>0</v>
      </c>
      <c r="L2961" s="1" t="s">
        <v>22</v>
      </c>
    </row>
    <row r="2962" spans="1:12" x14ac:dyDescent="0.45">
      <c r="A2962" s="1" t="s">
        <v>21</v>
      </c>
      <c r="B2962">
        <v>2020</v>
      </c>
      <c r="C2962">
        <v>15</v>
      </c>
      <c r="D2962">
        <v>30527600.030000001</v>
      </c>
      <c r="E2962">
        <v>3881687</v>
      </c>
      <c r="F2962">
        <v>0</v>
      </c>
      <c r="G2962" s="2">
        <v>43968</v>
      </c>
      <c r="H2962">
        <v>20</v>
      </c>
      <c r="I2962">
        <v>5</v>
      </c>
      <c r="J2962">
        <v>2020</v>
      </c>
      <c r="K2962">
        <v>0</v>
      </c>
      <c r="L2962" s="1" t="s">
        <v>20</v>
      </c>
    </row>
    <row r="2963" spans="1:12" x14ac:dyDescent="0.45">
      <c r="A2963" s="1" t="s">
        <v>47</v>
      </c>
      <c r="B2963">
        <v>2018</v>
      </c>
      <c r="C2963">
        <v>11</v>
      </c>
      <c r="D2963">
        <v>2130455.23</v>
      </c>
      <c r="E2963">
        <v>493713</v>
      </c>
      <c r="F2963">
        <v>0</v>
      </c>
      <c r="G2963" s="2">
        <v>43205</v>
      </c>
      <c r="H2963">
        <v>15</v>
      </c>
      <c r="I2963">
        <v>4</v>
      </c>
      <c r="J2963">
        <v>2018</v>
      </c>
      <c r="K2963">
        <v>0</v>
      </c>
      <c r="L2963" s="1" t="s">
        <v>46</v>
      </c>
    </row>
    <row r="2964" spans="1:12" x14ac:dyDescent="0.45">
      <c r="A2964" s="1" t="s">
        <v>41</v>
      </c>
      <c r="B2964">
        <v>2019</v>
      </c>
      <c r="C2964">
        <v>36</v>
      </c>
      <c r="D2964">
        <v>828298.37</v>
      </c>
      <c r="E2964">
        <v>289359</v>
      </c>
      <c r="F2964">
        <v>0</v>
      </c>
      <c r="G2964" s="2">
        <v>43751</v>
      </c>
      <c r="H2964">
        <v>41</v>
      </c>
      <c r="I2964">
        <v>10</v>
      </c>
      <c r="J2964">
        <v>2019</v>
      </c>
      <c r="K2964">
        <v>0</v>
      </c>
      <c r="L2964" s="1" t="s">
        <v>40</v>
      </c>
    </row>
    <row r="2965" spans="1:12" x14ac:dyDescent="0.45">
      <c r="A2965" s="1" t="s">
        <v>1</v>
      </c>
      <c r="B2965">
        <v>2020</v>
      </c>
      <c r="C2965">
        <v>7</v>
      </c>
      <c r="D2965">
        <v>1574488.1</v>
      </c>
      <c r="E2965">
        <v>143134</v>
      </c>
      <c r="F2965">
        <v>0</v>
      </c>
      <c r="G2965" s="2">
        <v>43912</v>
      </c>
      <c r="H2965">
        <v>12</v>
      </c>
      <c r="I2965">
        <v>3</v>
      </c>
      <c r="J2965">
        <v>2020</v>
      </c>
      <c r="K2965">
        <v>0</v>
      </c>
      <c r="L2965" s="1" t="s">
        <v>0</v>
      </c>
    </row>
    <row r="2966" spans="1:12" x14ac:dyDescent="0.45">
      <c r="A2966" s="1" t="s">
        <v>1</v>
      </c>
      <c r="B2966">
        <v>2020</v>
      </c>
      <c r="C2966">
        <v>5</v>
      </c>
      <c r="D2966">
        <v>1427181.39</v>
      </c>
      <c r="E2966">
        <v>131496</v>
      </c>
      <c r="F2966">
        <v>0</v>
      </c>
      <c r="G2966" s="2">
        <v>43898</v>
      </c>
      <c r="H2966">
        <v>10</v>
      </c>
      <c r="I2966">
        <v>3</v>
      </c>
      <c r="J2966">
        <v>2020</v>
      </c>
      <c r="K2966">
        <v>0</v>
      </c>
      <c r="L2966" s="1" t="s">
        <v>0</v>
      </c>
    </row>
    <row r="2967" spans="1:12" x14ac:dyDescent="0.45">
      <c r="A2967" s="1" t="s">
        <v>45</v>
      </c>
      <c r="B2967">
        <v>2018</v>
      </c>
      <c r="C2967">
        <v>14</v>
      </c>
      <c r="D2967">
        <v>7575.61</v>
      </c>
      <c r="E2967">
        <v>1209</v>
      </c>
      <c r="F2967">
        <v>0</v>
      </c>
      <c r="G2967" s="2">
        <v>43226</v>
      </c>
      <c r="H2967">
        <v>18</v>
      </c>
      <c r="I2967">
        <v>4</v>
      </c>
      <c r="J2967">
        <v>2018</v>
      </c>
      <c r="K2967">
        <v>0</v>
      </c>
      <c r="L2967" s="1" t="s">
        <v>44</v>
      </c>
    </row>
    <row r="2968" spans="1:12" x14ac:dyDescent="0.45">
      <c r="A2968" s="1" t="s">
        <v>27</v>
      </c>
      <c r="B2968">
        <v>2018</v>
      </c>
      <c r="C2968">
        <v>53</v>
      </c>
      <c r="D2968">
        <v>709.5</v>
      </c>
      <c r="E2968">
        <v>65</v>
      </c>
      <c r="F2968">
        <v>0</v>
      </c>
      <c r="G2968" s="2">
        <v>43499</v>
      </c>
      <c r="H2968">
        <v>5</v>
      </c>
      <c r="I2968">
        <v>1</v>
      </c>
      <c r="J2968">
        <v>2019</v>
      </c>
      <c r="K2968">
        <v>1</v>
      </c>
      <c r="L2968" s="1" t="s">
        <v>26</v>
      </c>
    </row>
    <row r="2969" spans="1:12" x14ac:dyDescent="0.45">
      <c r="A2969" s="1" t="s">
        <v>51</v>
      </c>
      <c r="B2969">
        <v>2019</v>
      </c>
      <c r="C2969">
        <v>17</v>
      </c>
      <c r="D2969">
        <v>52488.46</v>
      </c>
      <c r="E2969">
        <v>7059</v>
      </c>
      <c r="F2969">
        <v>0</v>
      </c>
      <c r="G2969" s="2">
        <v>43618</v>
      </c>
      <c r="H2969">
        <v>22</v>
      </c>
      <c r="I2969">
        <v>5</v>
      </c>
      <c r="J2969">
        <v>2019</v>
      </c>
      <c r="K2969">
        <v>0</v>
      </c>
      <c r="L2969" s="1" t="s">
        <v>50</v>
      </c>
    </row>
    <row r="2970" spans="1:12" x14ac:dyDescent="0.45">
      <c r="A2970" s="1" t="s">
        <v>51</v>
      </c>
      <c r="B2970">
        <v>2018</v>
      </c>
      <c r="C2970">
        <v>12</v>
      </c>
      <c r="D2970">
        <v>23805.26</v>
      </c>
      <c r="E2970">
        <v>3890</v>
      </c>
      <c r="F2970">
        <v>0</v>
      </c>
      <c r="G2970" s="2">
        <v>43212</v>
      </c>
      <c r="H2970">
        <v>16</v>
      </c>
      <c r="I2970">
        <v>4</v>
      </c>
      <c r="J2970">
        <v>2018</v>
      </c>
      <c r="K2970">
        <v>0</v>
      </c>
      <c r="L2970" s="1" t="s">
        <v>50</v>
      </c>
    </row>
    <row r="2971" spans="1:12" x14ac:dyDescent="0.45">
      <c r="A2971" s="1" t="s">
        <v>39</v>
      </c>
      <c r="B2971">
        <v>2019</v>
      </c>
      <c r="C2971">
        <v>12</v>
      </c>
      <c r="D2971">
        <v>3562.5</v>
      </c>
      <c r="E2971">
        <v>3</v>
      </c>
      <c r="F2971">
        <v>0</v>
      </c>
      <c r="G2971" s="2">
        <v>43583</v>
      </c>
      <c r="H2971">
        <v>17</v>
      </c>
      <c r="I2971">
        <v>4</v>
      </c>
      <c r="J2971">
        <v>2019</v>
      </c>
      <c r="K2971">
        <v>0</v>
      </c>
      <c r="L2971" s="1" t="s">
        <v>38</v>
      </c>
    </row>
    <row r="2972" spans="1:12" x14ac:dyDescent="0.45">
      <c r="A2972" s="1" t="s">
        <v>37</v>
      </c>
      <c r="B2972">
        <v>2020</v>
      </c>
      <c r="C2972">
        <v>52</v>
      </c>
      <c r="D2972">
        <v>40012.94</v>
      </c>
      <c r="E2972">
        <v>5987</v>
      </c>
      <c r="F2972">
        <v>62944</v>
      </c>
      <c r="G2972" s="2">
        <v>44227</v>
      </c>
      <c r="H2972">
        <v>5</v>
      </c>
      <c r="I2972">
        <v>1</v>
      </c>
      <c r="J2972">
        <v>2021</v>
      </c>
      <c r="K2972">
        <v>1</v>
      </c>
      <c r="L2972" s="1" t="s">
        <v>36</v>
      </c>
    </row>
    <row r="2973" spans="1:12" x14ac:dyDescent="0.45">
      <c r="A2973" s="1" t="s">
        <v>35</v>
      </c>
      <c r="B2973">
        <v>2019</v>
      </c>
      <c r="C2973">
        <v>14</v>
      </c>
      <c r="D2973">
        <v>-220.68</v>
      </c>
      <c r="E2973">
        <v>-11</v>
      </c>
      <c r="F2973">
        <v>0</v>
      </c>
      <c r="G2973" s="2">
        <v>43597</v>
      </c>
      <c r="H2973">
        <v>19</v>
      </c>
      <c r="I2973">
        <v>5</v>
      </c>
      <c r="J2973">
        <v>2019</v>
      </c>
      <c r="K2973">
        <v>0</v>
      </c>
      <c r="L2973" s="1" t="s">
        <v>34</v>
      </c>
    </row>
    <row r="2974" spans="1:12" x14ac:dyDescent="0.45">
      <c r="A2974" s="1" t="s">
        <v>35</v>
      </c>
      <c r="B2974">
        <v>2019</v>
      </c>
      <c r="C2974">
        <v>15</v>
      </c>
      <c r="D2974">
        <v>-133.69</v>
      </c>
      <c r="E2974">
        <v>-11</v>
      </c>
      <c r="F2974">
        <v>0</v>
      </c>
      <c r="G2974" s="2">
        <v>43604</v>
      </c>
      <c r="H2974">
        <v>20</v>
      </c>
      <c r="I2974">
        <v>5</v>
      </c>
      <c r="J2974">
        <v>2019</v>
      </c>
      <c r="K2974">
        <v>0</v>
      </c>
      <c r="L2974" s="1" t="s">
        <v>34</v>
      </c>
    </row>
    <row r="2975" spans="1:12" x14ac:dyDescent="0.45">
      <c r="A2975" s="1" t="s">
        <v>35</v>
      </c>
      <c r="B2975">
        <v>2020</v>
      </c>
      <c r="C2975">
        <v>19</v>
      </c>
      <c r="D2975">
        <v>0</v>
      </c>
      <c r="E2975">
        <v>0</v>
      </c>
      <c r="F2975">
        <v>0</v>
      </c>
      <c r="G2975" s="2">
        <v>43996</v>
      </c>
      <c r="H2975">
        <v>24</v>
      </c>
      <c r="I2975">
        <v>6</v>
      </c>
      <c r="J2975">
        <v>2020</v>
      </c>
      <c r="K2975">
        <v>0</v>
      </c>
      <c r="L2975" s="1" t="s">
        <v>34</v>
      </c>
    </row>
    <row r="2976" spans="1:12" x14ac:dyDescent="0.45">
      <c r="A2976" s="1" t="s">
        <v>49</v>
      </c>
      <c r="B2976">
        <v>2019</v>
      </c>
      <c r="C2976">
        <v>14</v>
      </c>
      <c r="D2976">
        <v>3350117.56</v>
      </c>
      <c r="E2976">
        <v>885654</v>
      </c>
      <c r="F2976">
        <v>0</v>
      </c>
      <c r="G2976" s="2">
        <v>43597</v>
      </c>
      <c r="H2976">
        <v>19</v>
      </c>
      <c r="I2976">
        <v>5</v>
      </c>
      <c r="J2976">
        <v>2019</v>
      </c>
      <c r="K2976">
        <v>0</v>
      </c>
      <c r="L2976" s="1" t="s">
        <v>48</v>
      </c>
    </row>
    <row r="2977" spans="1:12" x14ac:dyDescent="0.45">
      <c r="A2977" s="1" t="s">
        <v>41</v>
      </c>
      <c r="B2977">
        <v>2018</v>
      </c>
      <c r="C2977">
        <v>53</v>
      </c>
      <c r="D2977">
        <v>768403.93</v>
      </c>
      <c r="E2977">
        <v>245949</v>
      </c>
      <c r="F2977">
        <v>0</v>
      </c>
      <c r="G2977" s="2">
        <v>43499</v>
      </c>
      <c r="H2977">
        <v>5</v>
      </c>
      <c r="I2977">
        <v>1</v>
      </c>
      <c r="J2977">
        <v>2019</v>
      </c>
      <c r="K2977">
        <v>1</v>
      </c>
      <c r="L2977" s="1" t="s">
        <v>40</v>
      </c>
    </row>
    <row r="2978" spans="1:12" x14ac:dyDescent="0.45">
      <c r="A2978" s="1" t="s">
        <v>45</v>
      </c>
      <c r="B2978">
        <v>2018</v>
      </c>
      <c r="C2978">
        <v>50</v>
      </c>
      <c r="D2978">
        <v>30393.89</v>
      </c>
      <c r="E2978">
        <v>13221</v>
      </c>
      <c r="F2978">
        <v>0</v>
      </c>
      <c r="G2978" s="2">
        <v>43478</v>
      </c>
      <c r="H2978">
        <v>2</v>
      </c>
      <c r="I2978">
        <v>1</v>
      </c>
      <c r="J2978">
        <v>2019</v>
      </c>
      <c r="K2978">
        <v>1</v>
      </c>
      <c r="L2978" s="1" t="s">
        <v>44</v>
      </c>
    </row>
    <row r="2979" spans="1:12" x14ac:dyDescent="0.45">
      <c r="A2979" s="1" t="s">
        <v>37</v>
      </c>
      <c r="B2979">
        <v>2019</v>
      </c>
      <c r="C2979">
        <v>11</v>
      </c>
      <c r="D2979">
        <v>14146.04</v>
      </c>
      <c r="E2979">
        <v>5444</v>
      </c>
      <c r="F2979">
        <v>0</v>
      </c>
      <c r="G2979" s="2">
        <v>43576</v>
      </c>
      <c r="H2979">
        <v>16</v>
      </c>
      <c r="I2979">
        <v>4</v>
      </c>
      <c r="J2979">
        <v>2019</v>
      </c>
      <c r="K2979">
        <v>0</v>
      </c>
      <c r="L2979" s="1" t="s">
        <v>36</v>
      </c>
    </row>
    <row r="2980" spans="1:12" x14ac:dyDescent="0.45">
      <c r="A2980" s="1" t="s">
        <v>19</v>
      </c>
      <c r="B2980">
        <v>2020</v>
      </c>
      <c r="C2980">
        <v>13</v>
      </c>
      <c r="D2980">
        <v>15893.28</v>
      </c>
      <c r="E2980">
        <v>1643</v>
      </c>
      <c r="F2980">
        <v>0</v>
      </c>
      <c r="G2980" s="2">
        <v>43954</v>
      </c>
      <c r="H2980">
        <v>18</v>
      </c>
      <c r="I2980">
        <v>4</v>
      </c>
      <c r="J2980">
        <v>2020</v>
      </c>
      <c r="K2980">
        <v>0</v>
      </c>
      <c r="L2980" s="1" t="s">
        <v>18</v>
      </c>
    </row>
    <row r="2981" spans="1:12" x14ac:dyDescent="0.45">
      <c r="A2981" s="1" t="s">
        <v>19</v>
      </c>
      <c r="B2981">
        <v>2020</v>
      </c>
      <c r="C2981">
        <v>4</v>
      </c>
      <c r="D2981">
        <v>4009.63</v>
      </c>
      <c r="E2981">
        <v>259</v>
      </c>
      <c r="F2981">
        <v>0</v>
      </c>
      <c r="G2981" s="2">
        <v>43891</v>
      </c>
      <c r="H2981">
        <v>9</v>
      </c>
      <c r="I2981">
        <v>2</v>
      </c>
      <c r="J2981">
        <v>2020</v>
      </c>
      <c r="K2981">
        <v>0</v>
      </c>
      <c r="L2981" s="1" t="s">
        <v>18</v>
      </c>
    </row>
    <row r="2982" spans="1:12" x14ac:dyDescent="0.45">
      <c r="A2982" s="1" t="s">
        <v>19</v>
      </c>
      <c r="B2982">
        <v>2018</v>
      </c>
      <c r="C2982">
        <v>17</v>
      </c>
      <c r="D2982">
        <v>10694.64</v>
      </c>
      <c r="E2982">
        <v>712</v>
      </c>
      <c r="F2982">
        <v>0</v>
      </c>
      <c r="G2982" s="2">
        <v>43247</v>
      </c>
      <c r="H2982">
        <v>21</v>
      </c>
      <c r="I2982">
        <v>5</v>
      </c>
      <c r="J2982">
        <v>2018</v>
      </c>
      <c r="K2982">
        <v>0</v>
      </c>
      <c r="L2982" s="1" t="s">
        <v>18</v>
      </c>
    </row>
    <row r="2983" spans="1:12" x14ac:dyDescent="0.45">
      <c r="A2983" s="1" t="s">
        <v>53</v>
      </c>
      <c r="B2983">
        <v>2019</v>
      </c>
      <c r="C2983">
        <v>37</v>
      </c>
      <c r="D2983">
        <v>153.31</v>
      </c>
      <c r="E2983">
        <v>1</v>
      </c>
      <c r="F2983">
        <v>0</v>
      </c>
      <c r="G2983" s="2">
        <v>43758</v>
      </c>
      <c r="H2983">
        <v>42</v>
      </c>
      <c r="I2983">
        <v>10</v>
      </c>
      <c r="J2983">
        <v>2019</v>
      </c>
      <c r="K2983">
        <v>0</v>
      </c>
      <c r="L2983" s="1" t="s">
        <v>52</v>
      </c>
    </row>
    <row r="2984" spans="1:12" x14ac:dyDescent="0.45">
      <c r="A2984" s="1" t="s">
        <v>53</v>
      </c>
      <c r="B2984">
        <v>2018</v>
      </c>
      <c r="C2984">
        <v>28</v>
      </c>
      <c r="D2984">
        <v>-274.24</v>
      </c>
      <c r="E2984">
        <v>-3</v>
      </c>
      <c r="F2984">
        <v>0</v>
      </c>
      <c r="G2984" s="2">
        <v>43324</v>
      </c>
      <c r="H2984">
        <v>32</v>
      </c>
      <c r="I2984">
        <v>8</v>
      </c>
      <c r="J2984">
        <v>2018</v>
      </c>
      <c r="K2984">
        <v>0</v>
      </c>
      <c r="L2984" s="1" t="s">
        <v>52</v>
      </c>
    </row>
    <row r="2985" spans="1:12" x14ac:dyDescent="0.45">
      <c r="A2985" s="1" t="s">
        <v>51</v>
      </c>
      <c r="B2985">
        <v>2018</v>
      </c>
      <c r="C2985">
        <v>23</v>
      </c>
      <c r="D2985">
        <v>35586.39</v>
      </c>
      <c r="E2985">
        <v>6214</v>
      </c>
      <c r="F2985">
        <v>0</v>
      </c>
      <c r="G2985" s="2">
        <v>43289</v>
      </c>
      <c r="H2985">
        <v>27</v>
      </c>
      <c r="I2985">
        <v>7</v>
      </c>
      <c r="J2985">
        <v>2018</v>
      </c>
      <c r="K2985">
        <v>0</v>
      </c>
      <c r="L2985" s="1" t="s">
        <v>50</v>
      </c>
    </row>
    <row r="2986" spans="1:12" x14ac:dyDescent="0.45">
      <c r="A2986" s="1" t="s">
        <v>3</v>
      </c>
      <c r="B2986">
        <v>2019</v>
      </c>
      <c r="C2986">
        <v>43</v>
      </c>
      <c r="D2986">
        <v>0</v>
      </c>
      <c r="E2986">
        <v>0</v>
      </c>
      <c r="F2986">
        <v>0</v>
      </c>
      <c r="G2986" s="2">
        <v>43800</v>
      </c>
      <c r="H2986">
        <v>48</v>
      </c>
      <c r="I2986">
        <v>11</v>
      </c>
      <c r="J2986">
        <v>2019</v>
      </c>
      <c r="K2986">
        <v>0</v>
      </c>
      <c r="L2986" s="1" t="s">
        <v>2</v>
      </c>
    </row>
    <row r="2987" spans="1:12" x14ac:dyDescent="0.45">
      <c r="A2987" s="1" t="s">
        <v>29</v>
      </c>
      <c r="B2987">
        <v>2019</v>
      </c>
      <c r="C2987">
        <v>35</v>
      </c>
      <c r="D2987">
        <v>-511.9</v>
      </c>
      <c r="E2987">
        <v>-10</v>
      </c>
      <c r="F2987">
        <v>0</v>
      </c>
      <c r="G2987" s="2">
        <v>43744</v>
      </c>
      <c r="H2987">
        <v>40</v>
      </c>
      <c r="I2987">
        <v>10</v>
      </c>
      <c r="J2987">
        <v>2019</v>
      </c>
      <c r="K2987">
        <v>0</v>
      </c>
      <c r="L2987" s="1" t="s">
        <v>28</v>
      </c>
    </row>
    <row r="2988" spans="1:12" x14ac:dyDescent="0.45">
      <c r="A2988" s="1" t="s">
        <v>29</v>
      </c>
      <c r="B2988">
        <v>2020</v>
      </c>
      <c r="C2988">
        <v>48</v>
      </c>
      <c r="D2988">
        <v>6881.95</v>
      </c>
      <c r="E2988">
        <v>116</v>
      </c>
      <c r="F2988">
        <v>0</v>
      </c>
      <c r="G2988" s="2">
        <v>44199</v>
      </c>
      <c r="H2988">
        <v>1</v>
      </c>
      <c r="I2988">
        <v>1</v>
      </c>
      <c r="J2988">
        <v>2021</v>
      </c>
      <c r="K2988">
        <v>1</v>
      </c>
      <c r="L2988" s="1" t="s">
        <v>28</v>
      </c>
    </row>
    <row r="2989" spans="1:12" x14ac:dyDescent="0.45">
      <c r="A2989" s="1" t="s">
        <v>35</v>
      </c>
      <c r="B2989">
        <v>2017</v>
      </c>
      <c r="C2989">
        <v>51</v>
      </c>
      <c r="D2989">
        <v>286810.84999999998</v>
      </c>
      <c r="E2989">
        <v>16113</v>
      </c>
      <c r="F2989">
        <v>0</v>
      </c>
      <c r="G2989" s="2">
        <v>43121</v>
      </c>
      <c r="H2989">
        <v>3</v>
      </c>
      <c r="I2989">
        <v>1</v>
      </c>
      <c r="J2989">
        <v>2018</v>
      </c>
      <c r="K2989">
        <v>1</v>
      </c>
      <c r="L2989" s="1" t="s">
        <v>34</v>
      </c>
    </row>
    <row r="2990" spans="1:12" x14ac:dyDescent="0.45">
      <c r="A2990" s="1" t="s">
        <v>41</v>
      </c>
      <c r="B2990">
        <v>2020</v>
      </c>
      <c r="C2990">
        <v>23</v>
      </c>
      <c r="D2990">
        <v>1189767.69</v>
      </c>
      <c r="E2990">
        <v>386340</v>
      </c>
      <c r="F2990">
        <v>0</v>
      </c>
      <c r="G2990" s="2">
        <v>44024</v>
      </c>
      <c r="H2990">
        <v>28</v>
      </c>
      <c r="I2990">
        <v>7</v>
      </c>
      <c r="J2990">
        <v>2020</v>
      </c>
      <c r="K2990">
        <v>0</v>
      </c>
      <c r="L2990" s="1" t="s">
        <v>40</v>
      </c>
    </row>
    <row r="2991" spans="1:12" x14ac:dyDescent="0.45">
      <c r="A2991" s="1" t="s">
        <v>37</v>
      </c>
      <c r="B2991">
        <v>2019</v>
      </c>
      <c r="C2991">
        <v>24</v>
      </c>
      <c r="D2991">
        <v>14873.51</v>
      </c>
      <c r="E2991">
        <v>4694</v>
      </c>
      <c r="F2991">
        <v>0</v>
      </c>
      <c r="G2991" s="2">
        <v>43667</v>
      </c>
      <c r="H2991">
        <v>29</v>
      </c>
      <c r="I2991">
        <v>7</v>
      </c>
      <c r="J2991">
        <v>2019</v>
      </c>
      <c r="K2991">
        <v>0</v>
      </c>
      <c r="L2991" s="1" t="s">
        <v>36</v>
      </c>
    </row>
    <row r="2992" spans="1:12" x14ac:dyDescent="0.45">
      <c r="A2992" s="1" t="s">
        <v>37</v>
      </c>
      <c r="B2992">
        <v>2018</v>
      </c>
      <c r="C2992">
        <v>52</v>
      </c>
      <c r="D2992">
        <v>11362.7</v>
      </c>
      <c r="E2992">
        <v>3773</v>
      </c>
      <c r="F2992">
        <v>0</v>
      </c>
      <c r="G2992" s="2">
        <v>43492</v>
      </c>
      <c r="H2992">
        <v>4</v>
      </c>
      <c r="I2992">
        <v>1</v>
      </c>
      <c r="J2992">
        <v>2019</v>
      </c>
      <c r="K2992">
        <v>1</v>
      </c>
      <c r="L2992" s="1" t="s">
        <v>36</v>
      </c>
    </row>
    <row r="2993" spans="1:12" x14ac:dyDescent="0.45">
      <c r="A2993" s="1" t="s">
        <v>37</v>
      </c>
      <c r="B2993">
        <v>2019</v>
      </c>
      <c r="C2993">
        <v>9</v>
      </c>
      <c r="D2993">
        <v>17305.96</v>
      </c>
      <c r="E2993">
        <v>5414</v>
      </c>
      <c r="F2993">
        <v>0</v>
      </c>
      <c r="G2993" s="2">
        <v>43562</v>
      </c>
      <c r="H2993">
        <v>14</v>
      </c>
      <c r="I2993">
        <v>4</v>
      </c>
      <c r="J2993">
        <v>2019</v>
      </c>
      <c r="K2993">
        <v>0</v>
      </c>
      <c r="L2993" s="1" t="s">
        <v>36</v>
      </c>
    </row>
    <row r="2994" spans="1:12" x14ac:dyDescent="0.45">
      <c r="A2994" s="1" t="s">
        <v>45</v>
      </c>
      <c r="B2994">
        <v>2020</v>
      </c>
      <c r="C2994">
        <v>32</v>
      </c>
      <c r="D2994">
        <v>68323.59</v>
      </c>
      <c r="E2994">
        <v>13062</v>
      </c>
      <c r="F2994">
        <v>0</v>
      </c>
      <c r="G2994" s="2">
        <v>44087</v>
      </c>
      <c r="H2994">
        <v>37</v>
      </c>
      <c r="I2994">
        <v>9</v>
      </c>
      <c r="J2994">
        <v>2020</v>
      </c>
      <c r="K2994">
        <v>0</v>
      </c>
      <c r="L2994" s="1" t="s">
        <v>44</v>
      </c>
    </row>
    <row r="2995" spans="1:12" x14ac:dyDescent="0.45">
      <c r="A2995" s="1" t="s">
        <v>5</v>
      </c>
      <c r="B2995">
        <v>2018</v>
      </c>
      <c r="C2995">
        <v>49</v>
      </c>
      <c r="D2995">
        <v>4478.46</v>
      </c>
      <c r="E2995">
        <v>131</v>
      </c>
      <c r="F2995">
        <v>0</v>
      </c>
      <c r="G2995" s="2">
        <v>43471</v>
      </c>
      <c r="H2995">
        <v>1</v>
      </c>
      <c r="I2995">
        <v>1</v>
      </c>
      <c r="J2995">
        <v>2019</v>
      </c>
      <c r="K2995">
        <v>1</v>
      </c>
      <c r="L2995" s="1" t="s">
        <v>4</v>
      </c>
    </row>
    <row r="2996" spans="1:12" x14ac:dyDescent="0.45">
      <c r="A2996" s="1" t="s">
        <v>5</v>
      </c>
      <c r="B2996">
        <v>2020</v>
      </c>
      <c r="C2996">
        <v>5</v>
      </c>
      <c r="D2996">
        <v>2904.2</v>
      </c>
      <c r="E2996">
        <v>96</v>
      </c>
      <c r="F2996">
        <v>0</v>
      </c>
      <c r="G2996" s="2">
        <v>43898</v>
      </c>
      <c r="H2996">
        <v>10</v>
      </c>
      <c r="I2996">
        <v>3</v>
      </c>
      <c r="J2996">
        <v>2020</v>
      </c>
      <c r="K2996">
        <v>0</v>
      </c>
      <c r="L2996" s="1" t="s">
        <v>4</v>
      </c>
    </row>
    <row r="2997" spans="1:12" x14ac:dyDescent="0.45">
      <c r="A2997" s="1" t="s">
        <v>51</v>
      </c>
      <c r="B2997">
        <v>2018</v>
      </c>
      <c r="C2997">
        <v>27</v>
      </c>
      <c r="D2997">
        <v>36842.44</v>
      </c>
      <c r="E2997">
        <v>5846</v>
      </c>
      <c r="F2997">
        <v>0</v>
      </c>
      <c r="G2997" s="2">
        <v>43317</v>
      </c>
      <c r="H2997">
        <v>31</v>
      </c>
      <c r="I2997">
        <v>7</v>
      </c>
      <c r="J2997">
        <v>2018</v>
      </c>
      <c r="K2997">
        <v>0</v>
      </c>
      <c r="L2997" s="1" t="s">
        <v>50</v>
      </c>
    </row>
    <row r="2998" spans="1:12" x14ac:dyDescent="0.45">
      <c r="A2998" s="1" t="s">
        <v>39</v>
      </c>
      <c r="B2998">
        <v>2020</v>
      </c>
      <c r="C2998">
        <v>7</v>
      </c>
      <c r="D2998">
        <v>0</v>
      </c>
      <c r="E2998">
        <v>0</v>
      </c>
      <c r="F2998">
        <v>0</v>
      </c>
      <c r="G2998" s="2">
        <v>43912</v>
      </c>
      <c r="H2998">
        <v>12</v>
      </c>
      <c r="I2998">
        <v>3</v>
      </c>
      <c r="J2998">
        <v>2020</v>
      </c>
      <c r="K2998">
        <v>0</v>
      </c>
      <c r="L2998" s="1" t="s">
        <v>38</v>
      </c>
    </row>
    <row r="2999" spans="1:12" x14ac:dyDescent="0.45">
      <c r="A2999" s="1" t="s">
        <v>29</v>
      </c>
      <c r="B2999">
        <v>2020</v>
      </c>
      <c r="C2999">
        <v>16</v>
      </c>
      <c r="D2999">
        <v>21886.91</v>
      </c>
      <c r="E2999">
        <v>387</v>
      </c>
      <c r="F2999">
        <v>0</v>
      </c>
      <c r="G2999" s="2">
        <v>43975</v>
      </c>
      <c r="H2999">
        <v>21</v>
      </c>
      <c r="I2999">
        <v>5</v>
      </c>
      <c r="J2999">
        <v>2020</v>
      </c>
      <c r="K2999">
        <v>0</v>
      </c>
      <c r="L2999" s="1" t="s">
        <v>28</v>
      </c>
    </row>
    <row r="3000" spans="1:12" x14ac:dyDescent="0.45">
      <c r="A3000" s="1" t="s">
        <v>35</v>
      </c>
      <c r="B3000">
        <v>2018</v>
      </c>
      <c r="C3000">
        <v>19</v>
      </c>
      <c r="D3000">
        <v>302315.34000000003</v>
      </c>
      <c r="E3000">
        <v>16941</v>
      </c>
      <c r="F3000">
        <v>0</v>
      </c>
      <c r="G3000" s="2">
        <v>43261</v>
      </c>
      <c r="H3000">
        <v>23</v>
      </c>
      <c r="I3000">
        <v>6</v>
      </c>
      <c r="J3000">
        <v>2018</v>
      </c>
      <c r="K3000">
        <v>0</v>
      </c>
      <c r="L3000" s="1" t="s">
        <v>34</v>
      </c>
    </row>
    <row r="3001" spans="1:12" x14ac:dyDescent="0.45">
      <c r="A3001" s="1" t="s">
        <v>47</v>
      </c>
      <c r="B3001">
        <v>2020</v>
      </c>
      <c r="C3001">
        <v>44</v>
      </c>
      <c r="D3001">
        <v>1540278.37</v>
      </c>
      <c r="E3001">
        <v>331919</v>
      </c>
      <c r="F3001">
        <v>0</v>
      </c>
      <c r="G3001" s="2">
        <v>44171</v>
      </c>
      <c r="H3001">
        <v>49</v>
      </c>
      <c r="I3001">
        <v>12</v>
      </c>
      <c r="J3001">
        <v>2020</v>
      </c>
      <c r="K3001">
        <v>0</v>
      </c>
      <c r="L3001" s="1" t="s">
        <v>46</v>
      </c>
    </row>
    <row r="3002" spans="1:12" x14ac:dyDescent="0.45">
      <c r="A3002" s="1" t="s">
        <v>17</v>
      </c>
      <c r="B3002">
        <v>2020</v>
      </c>
      <c r="C3002">
        <v>29</v>
      </c>
      <c r="D3002">
        <v>61407.53</v>
      </c>
      <c r="E3002">
        <v>652</v>
      </c>
      <c r="F3002">
        <v>0</v>
      </c>
      <c r="G3002" s="2">
        <v>44066</v>
      </c>
      <c r="H3002">
        <v>34</v>
      </c>
      <c r="I3002">
        <v>8</v>
      </c>
      <c r="J3002">
        <v>2020</v>
      </c>
      <c r="K3002">
        <v>0</v>
      </c>
      <c r="L3002" s="1" t="s">
        <v>16</v>
      </c>
    </row>
    <row r="3003" spans="1:12" x14ac:dyDescent="0.45">
      <c r="A3003" s="1" t="s">
        <v>53</v>
      </c>
      <c r="B3003">
        <v>2020</v>
      </c>
      <c r="C3003">
        <v>35</v>
      </c>
      <c r="D3003">
        <v>-40</v>
      </c>
      <c r="E3003">
        <v>0</v>
      </c>
      <c r="F3003">
        <v>0</v>
      </c>
      <c r="G3003" s="2">
        <v>44108</v>
      </c>
      <c r="H3003">
        <v>40</v>
      </c>
      <c r="I3003">
        <v>10</v>
      </c>
      <c r="J3003">
        <v>2020</v>
      </c>
      <c r="K3003">
        <v>0</v>
      </c>
      <c r="L3003" s="1" t="s">
        <v>52</v>
      </c>
    </row>
    <row r="3004" spans="1:12" x14ac:dyDescent="0.45">
      <c r="A3004" s="1" t="s">
        <v>7</v>
      </c>
      <c r="B3004">
        <v>2020</v>
      </c>
      <c r="C3004">
        <v>46</v>
      </c>
      <c r="D3004">
        <v>43180.27</v>
      </c>
      <c r="E3004">
        <v>3565</v>
      </c>
      <c r="F3004">
        <v>0</v>
      </c>
      <c r="G3004" s="2">
        <v>44185</v>
      </c>
      <c r="H3004">
        <v>51</v>
      </c>
      <c r="I3004">
        <v>12</v>
      </c>
      <c r="J3004">
        <v>2020</v>
      </c>
      <c r="K3004">
        <v>0</v>
      </c>
      <c r="L3004" s="1" t="s">
        <v>6</v>
      </c>
    </row>
    <row r="3005" spans="1:12" x14ac:dyDescent="0.45">
      <c r="A3005" s="1" t="s">
        <v>5</v>
      </c>
      <c r="B3005">
        <v>2020</v>
      </c>
      <c r="C3005">
        <v>27</v>
      </c>
      <c r="D3005">
        <v>6477.1</v>
      </c>
      <c r="E3005">
        <v>218</v>
      </c>
      <c r="F3005">
        <v>0</v>
      </c>
      <c r="G3005" s="2">
        <v>44052</v>
      </c>
      <c r="H3005">
        <v>32</v>
      </c>
      <c r="I3005">
        <v>8</v>
      </c>
      <c r="J3005">
        <v>2020</v>
      </c>
      <c r="K3005">
        <v>0</v>
      </c>
      <c r="L3005" s="1" t="s">
        <v>4</v>
      </c>
    </row>
    <row r="3006" spans="1:12" x14ac:dyDescent="0.45">
      <c r="A3006" s="1" t="s">
        <v>13</v>
      </c>
      <c r="B3006">
        <v>2020</v>
      </c>
      <c r="C3006">
        <v>4</v>
      </c>
      <c r="D3006">
        <v>4781.6499999999996</v>
      </c>
      <c r="E3006">
        <v>67</v>
      </c>
      <c r="F3006">
        <v>0</v>
      </c>
      <c r="G3006" s="2">
        <v>43891</v>
      </c>
      <c r="H3006">
        <v>9</v>
      </c>
      <c r="I3006">
        <v>2</v>
      </c>
      <c r="J3006">
        <v>2020</v>
      </c>
      <c r="K3006">
        <v>0</v>
      </c>
      <c r="L3006" s="1" t="s">
        <v>12</v>
      </c>
    </row>
    <row r="3007" spans="1:12" x14ac:dyDescent="0.45">
      <c r="A3007" s="1" t="s">
        <v>13</v>
      </c>
      <c r="B3007">
        <v>2020</v>
      </c>
      <c r="C3007">
        <v>5</v>
      </c>
      <c r="D3007">
        <v>5280.77</v>
      </c>
      <c r="E3007">
        <v>75</v>
      </c>
      <c r="F3007">
        <v>0</v>
      </c>
      <c r="G3007" s="2">
        <v>43898</v>
      </c>
      <c r="H3007">
        <v>10</v>
      </c>
      <c r="I3007">
        <v>3</v>
      </c>
      <c r="J3007">
        <v>2020</v>
      </c>
      <c r="K3007">
        <v>0</v>
      </c>
      <c r="L3007" s="1" t="s">
        <v>12</v>
      </c>
    </row>
    <row r="3008" spans="1:12" x14ac:dyDescent="0.45">
      <c r="A3008" s="1" t="s">
        <v>51</v>
      </c>
      <c r="B3008">
        <v>2018</v>
      </c>
      <c r="C3008">
        <v>47</v>
      </c>
      <c r="D3008">
        <v>58563.35</v>
      </c>
      <c r="E3008">
        <v>9001</v>
      </c>
      <c r="F3008">
        <v>0</v>
      </c>
      <c r="G3008" s="2">
        <v>43457</v>
      </c>
      <c r="H3008">
        <v>51</v>
      </c>
      <c r="I3008">
        <v>12</v>
      </c>
      <c r="J3008">
        <v>2018</v>
      </c>
      <c r="K3008">
        <v>0</v>
      </c>
      <c r="L3008" s="1" t="s">
        <v>50</v>
      </c>
    </row>
    <row r="3009" spans="1:12" x14ac:dyDescent="0.45">
      <c r="A3009" s="1" t="s">
        <v>29</v>
      </c>
      <c r="B3009">
        <v>2019</v>
      </c>
      <c r="C3009">
        <v>23</v>
      </c>
      <c r="D3009">
        <v>3804.3</v>
      </c>
      <c r="E3009">
        <v>47</v>
      </c>
      <c r="F3009">
        <v>0</v>
      </c>
      <c r="G3009" s="2">
        <v>43660</v>
      </c>
      <c r="H3009">
        <v>28</v>
      </c>
      <c r="I3009">
        <v>7</v>
      </c>
      <c r="J3009">
        <v>2019</v>
      </c>
      <c r="K3009">
        <v>0</v>
      </c>
      <c r="L3009" s="1" t="s">
        <v>28</v>
      </c>
    </row>
    <row r="3010" spans="1:12" x14ac:dyDescent="0.45">
      <c r="A3010" s="1" t="s">
        <v>17</v>
      </c>
      <c r="B3010">
        <v>2019</v>
      </c>
      <c r="C3010">
        <v>19</v>
      </c>
      <c r="D3010">
        <v>107.81</v>
      </c>
      <c r="E3010">
        <v>1</v>
      </c>
      <c r="F3010">
        <v>0</v>
      </c>
      <c r="G3010" s="2">
        <v>43632</v>
      </c>
      <c r="H3010">
        <v>24</v>
      </c>
      <c r="I3010">
        <v>6</v>
      </c>
      <c r="J3010">
        <v>2019</v>
      </c>
      <c r="K3010">
        <v>0</v>
      </c>
      <c r="L3010" s="1" t="s">
        <v>16</v>
      </c>
    </row>
    <row r="3011" spans="1:12" x14ac:dyDescent="0.45">
      <c r="A3011" s="1" t="s">
        <v>25</v>
      </c>
      <c r="B3011">
        <v>2020</v>
      </c>
      <c r="C3011">
        <v>8</v>
      </c>
      <c r="D3011">
        <v>-42.9</v>
      </c>
      <c r="E3011">
        <v>-1</v>
      </c>
      <c r="F3011">
        <v>0</v>
      </c>
      <c r="G3011" s="2">
        <v>43919</v>
      </c>
      <c r="H3011">
        <v>13</v>
      </c>
      <c r="I3011">
        <v>3</v>
      </c>
      <c r="J3011">
        <v>2020</v>
      </c>
      <c r="K3011">
        <v>0</v>
      </c>
      <c r="L3011" s="1" t="s">
        <v>24</v>
      </c>
    </row>
    <row r="3012" spans="1:12" x14ac:dyDescent="0.45">
      <c r="A3012" s="1" t="s">
        <v>31</v>
      </c>
      <c r="B3012">
        <v>2018</v>
      </c>
      <c r="C3012">
        <v>25</v>
      </c>
      <c r="D3012">
        <v>211393.9</v>
      </c>
      <c r="E3012">
        <v>46238</v>
      </c>
      <c r="F3012">
        <v>0</v>
      </c>
      <c r="G3012" s="2">
        <v>43303</v>
      </c>
      <c r="H3012">
        <v>29</v>
      </c>
      <c r="I3012">
        <v>7</v>
      </c>
      <c r="J3012">
        <v>2018</v>
      </c>
      <c r="K3012">
        <v>0</v>
      </c>
      <c r="L3012" s="1" t="s">
        <v>30</v>
      </c>
    </row>
    <row r="3013" spans="1:12" x14ac:dyDescent="0.45">
      <c r="A3013" s="1" t="s">
        <v>1</v>
      </c>
      <c r="B3013">
        <v>2018</v>
      </c>
      <c r="C3013">
        <v>41</v>
      </c>
      <c r="D3013">
        <v>1472893.11</v>
      </c>
      <c r="E3013">
        <v>122178</v>
      </c>
      <c r="F3013">
        <v>0</v>
      </c>
      <c r="G3013" s="2">
        <v>43415</v>
      </c>
      <c r="H3013">
        <v>45</v>
      </c>
      <c r="I3013">
        <v>11</v>
      </c>
      <c r="J3013">
        <v>2018</v>
      </c>
      <c r="K3013">
        <v>0</v>
      </c>
      <c r="L3013" s="1" t="s">
        <v>0</v>
      </c>
    </row>
    <row r="3014" spans="1:12" x14ac:dyDescent="0.45">
      <c r="A3014" s="1" t="s">
        <v>37</v>
      </c>
      <c r="B3014">
        <v>2020</v>
      </c>
      <c r="C3014">
        <v>44</v>
      </c>
      <c r="D3014">
        <v>35803.15</v>
      </c>
      <c r="E3014">
        <v>5944</v>
      </c>
      <c r="F3014">
        <v>0</v>
      </c>
      <c r="G3014" s="2">
        <v>44171</v>
      </c>
      <c r="H3014">
        <v>49</v>
      </c>
      <c r="I3014">
        <v>12</v>
      </c>
      <c r="J3014">
        <v>2020</v>
      </c>
      <c r="K3014">
        <v>0</v>
      </c>
      <c r="L3014" s="1" t="s">
        <v>36</v>
      </c>
    </row>
    <row r="3015" spans="1:12" x14ac:dyDescent="0.45">
      <c r="A3015" s="1" t="s">
        <v>19</v>
      </c>
      <c r="B3015">
        <v>2018</v>
      </c>
      <c r="C3015">
        <v>7</v>
      </c>
      <c r="D3015">
        <v>4806.0200000000004</v>
      </c>
      <c r="E3015">
        <v>472</v>
      </c>
      <c r="F3015">
        <v>0</v>
      </c>
      <c r="G3015" s="2">
        <v>43177</v>
      </c>
      <c r="H3015">
        <v>11</v>
      </c>
      <c r="I3015">
        <v>3</v>
      </c>
      <c r="J3015">
        <v>2018</v>
      </c>
      <c r="K3015">
        <v>0</v>
      </c>
      <c r="L3015" s="1" t="s">
        <v>18</v>
      </c>
    </row>
    <row r="3016" spans="1:12" x14ac:dyDescent="0.45">
      <c r="A3016" s="1" t="s">
        <v>53</v>
      </c>
      <c r="B3016">
        <v>2019</v>
      </c>
      <c r="C3016">
        <v>43</v>
      </c>
      <c r="D3016">
        <v>0.01</v>
      </c>
      <c r="E3016">
        <v>1</v>
      </c>
      <c r="F3016">
        <v>0</v>
      </c>
      <c r="G3016" s="2">
        <v>43800</v>
      </c>
      <c r="H3016">
        <v>48</v>
      </c>
      <c r="I3016">
        <v>11</v>
      </c>
      <c r="J3016">
        <v>2019</v>
      </c>
      <c r="K3016">
        <v>0</v>
      </c>
      <c r="L3016" s="1" t="s">
        <v>52</v>
      </c>
    </row>
    <row r="3017" spans="1:12" x14ac:dyDescent="0.45">
      <c r="A3017" s="1" t="s">
        <v>5</v>
      </c>
      <c r="B3017">
        <v>2020</v>
      </c>
      <c r="C3017">
        <v>40</v>
      </c>
      <c r="D3017">
        <v>4227.03</v>
      </c>
      <c r="E3017">
        <v>135</v>
      </c>
      <c r="F3017">
        <v>0</v>
      </c>
      <c r="G3017" s="2">
        <v>44143</v>
      </c>
      <c r="H3017">
        <v>45</v>
      </c>
      <c r="I3017">
        <v>11</v>
      </c>
      <c r="J3017">
        <v>2020</v>
      </c>
      <c r="K3017">
        <v>0</v>
      </c>
      <c r="L3017" s="1" t="s">
        <v>4</v>
      </c>
    </row>
    <row r="3018" spans="1:12" x14ac:dyDescent="0.45">
      <c r="A3018" s="1" t="s">
        <v>51</v>
      </c>
      <c r="B3018">
        <v>2019</v>
      </c>
      <c r="C3018">
        <v>36</v>
      </c>
      <c r="D3018">
        <v>259685.12</v>
      </c>
      <c r="E3018">
        <v>50461</v>
      </c>
      <c r="F3018">
        <v>0</v>
      </c>
      <c r="G3018" s="2">
        <v>43751</v>
      </c>
      <c r="H3018">
        <v>41</v>
      </c>
      <c r="I3018">
        <v>10</v>
      </c>
      <c r="J3018">
        <v>2019</v>
      </c>
      <c r="K3018">
        <v>0</v>
      </c>
      <c r="L3018" s="1" t="s">
        <v>50</v>
      </c>
    </row>
    <row r="3019" spans="1:12" x14ac:dyDescent="0.45">
      <c r="A3019" s="1" t="s">
        <v>23</v>
      </c>
      <c r="B3019">
        <v>2019</v>
      </c>
      <c r="C3019">
        <v>7</v>
      </c>
      <c r="D3019">
        <v>65155.02</v>
      </c>
      <c r="E3019">
        <v>3793</v>
      </c>
      <c r="F3019">
        <v>0</v>
      </c>
      <c r="G3019" s="2">
        <v>43548</v>
      </c>
      <c r="H3019">
        <v>12</v>
      </c>
      <c r="I3019">
        <v>3</v>
      </c>
      <c r="J3019">
        <v>2019</v>
      </c>
      <c r="K3019">
        <v>0</v>
      </c>
      <c r="L3019" s="1" t="s">
        <v>22</v>
      </c>
    </row>
    <row r="3020" spans="1:12" x14ac:dyDescent="0.45">
      <c r="A3020" s="1" t="s">
        <v>9</v>
      </c>
      <c r="B3020">
        <v>2018</v>
      </c>
      <c r="C3020">
        <v>30</v>
      </c>
      <c r="D3020">
        <v>0</v>
      </c>
      <c r="E3020">
        <v>0</v>
      </c>
      <c r="F3020">
        <v>0</v>
      </c>
      <c r="G3020" s="2">
        <v>43338</v>
      </c>
      <c r="H3020">
        <v>34</v>
      </c>
      <c r="I3020">
        <v>8</v>
      </c>
      <c r="J3020">
        <v>2018</v>
      </c>
      <c r="K3020">
        <v>0</v>
      </c>
      <c r="L3020" s="1" t="s">
        <v>8</v>
      </c>
    </row>
    <row r="3021" spans="1:12" x14ac:dyDescent="0.45">
      <c r="A3021" s="1" t="s">
        <v>31</v>
      </c>
      <c r="B3021">
        <v>2018</v>
      </c>
      <c r="C3021">
        <v>53</v>
      </c>
      <c r="D3021">
        <v>130707.61</v>
      </c>
      <c r="E3021">
        <v>41920</v>
      </c>
      <c r="F3021">
        <v>0</v>
      </c>
      <c r="G3021" s="2">
        <v>43499</v>
      </c>
      <c r="H3021">
        <v>5</v>
      </c>
      <c r="I3021">
        <v>1</v>
      </c>
      <c r="J3021">
        <v>2019</v>
      </c>
      <c r="K3021">
        <v>1</v>
      </c>
      <c r="L3021" s="1" t="s">
        <v>30</v>
      </c>
    </row>
    <row r="3022" spans="1:12" x14ac:dyDescent="0.45">
      <c r="A3022" s="1" t="s">
        <v>1</v>
      </c>
      <c r="B3022">
        <v>2020</v>
      </c>
      <c r="C3022">
        <v>2</v>
      </c>
      <c r="D3022">
        <v>1323137.82</v>
      </c>
      <c r="E3022">
        <v>122398</v>
      </c>
      <c r="F3022">
        <v>0</v>
      </c>
      <c r="G3022" s="2">
        <v>43877</v>
      </c>
      <c r="H3022">
        <v>7</v>
      </c>
      <c r="I3022">
        <v>2</v>
      </c>
      <c r="J3022">
        <v>2020</v>
      </c>
      <c r="K3022">
        <v>1</v>
      </c>
      <c r="L3022" s="1" t="s">
        <v>0</v>
      </c>
    </row>
    <row r="3023" spans="1:12" x14ac:dyDescent="0.45">
      <c r="A3023" s="1" t="s">
        <v>1</v>
      </c>
      <c r="B3023">
        <v>2019</v>
      </c>
      <c r="C3023">
        <v>36</v>
      </c>
      <c r="D3023">
        <v>1378432.36</v>
      </c>
      <c r="E3023">
        <v>127305</v>
      </c>
      <c r="F3023">
        <v>0</v>
      </c>
      <c r="G3023" s="2">
        <v>43751</v>
      </c>
      <c r="H3023">
        <v>41</v>
      </c>
      <c r="I3023">
        <v>10</v>
      </c>
      <c r="J3023">
        <v>2019</v>
      </c>
      <c r="K3023">
        <v>0</v>
      </c>
      <c r="L3023" s="1" t="s">
        <v>0</v>
      </c>
    </row>
    <row r="3024" spans="1:12" x14ac:dyDescent="0.45">
      <c r="A3024" s="1" t="s">
        <v>1</v>
      </c>
      <c r="B3024">
        <v>2019</v>
      </c>
      <c r="C3024">
        <v>31</v>
      </c>
      <c r="D3024">
        <v>1332023.44</v>
      </c>
      <c r="E3024">
        <v>122298</v>
      </c>
      <c r="F3024">
        <v>0</v>
      </c>
      <c r="G3024" s="2">
        <v>43716</v>
      </c>
      <c r="H3024">
        <v>36</v>
      </c>
      <c r="I3024">
        <v>9</v>
      </c>
      <c r="J3024">
        <v>2019</v>
      </c>
      <c r="K3024">
        <v>0</v>
      </c>
      <c r="L3024" s="1" t="s">
        <v>0</v>
      </c>
    </row>
    <row r="3025" spans="1:12" x14ac:dyDescent="0.45">
      <c r="A3025" s="1" t="s">
        <v>13</v>
      </c>
      <c r="B3025">
        <v>2018</v>
      </c>
      <c r="C3025">
        <v>15</v>
      </c>
      <c r="D3025">
        <v>19035.5</v>
      </c>
      <c r="E3025">
        <v>310</v>
      </c>
      <c r="F3025">
        <v>0</v>
      </c>
      <c r="G3025" s="2">
        <v>43233</v>
      </c>
      <c r="H3025">
        <v>19</v>
      </c>
      <c r="I3025">
        <v>5</v>
      </c>
      <c r="J3025">
        <v>2018</v>
      </c>
      <c r="K3025">
        <v>0</v>
      </c>
      <c r="L3025" s="1" t="s">
        <v>12</v>
      </c>
    </row>
    <row r="3026" spans="1:12" x14ac:dyDescent="0.45">
      <c r="A3026" s="1" t="s">
        <v>51</v>
      </c>
      <c r="B3026">
        <v>2019</v>
      </c>
      <c r="C3026">
        <v>42</v>
      </c>
      <c r="D3026">
        <v>218426.82</v>
      </c>
      <c r="E3026">
        <v>43118</v>
      </c>
      <c r="F3026">
        <v>0</v>
      </c>
      <c r="G3026" s="2">
        <v>43793</v>
      </c>
      <c r="H3026">
        <v>47</v>
      </c>
      <c r="I3026">
        <v>11</v>
      </c>
      <c r="J3026">
        <v>2019</v>
      </c>
      <c r="K3026">
        <v>0</v>
      </c>
      <c r="L3026" s="1" t="s">
        <v>50</v>
      </c>
    </row>
    <row r="3027" spans="1:12" x14ac:dyDescent="0.45">
      <c r="A3027" s="1" t="s">
        <v>51</v>
      </c>
      <c r="B3027">
        <v>2017</v>
      </c>
      <c r="C3027">
        <v>50</v>
      </c>
      <c r="D3027">
        <v>7151.08</v>
      </c>
      <c r="E3027">
        <v>1230</v>
      </c>
      <c r="F3027">
        <v>0</v>
      </c>
      <c r="G3027" s="2">
        <v>43114</v>
      </c>
      <c r="H3027">
        <v>2</v>
      </c>
      <c r="I3027">
        <v>1</v>
      </c>
      <c r="J3027">
        <v>2018</v>
      </c>
      <c r="K3027">
        <v>1</v>
      </c>
      <c r="L3027" s="1" t="s">
        <v>50</v>
      </c>
    </row>
    <row r="3028" spans="1:12" x14ac:dyDescent="0.45">
      <c r="A3028" s="1" t="s">
        <v>23</v>
      </c>
      <c r="B3028">
        <v>2018</v>
      </c>
      <c r="C3028">
        <v>17</v>
      </c>
      <c r="D3028">
        <v>46210.47</v>
      </c>
      <c r="E3028">
        <v>2333</v>
      </c>
      <c r="F3028">
        <v>0</v>
      </c>
      <c r="G3028" s="2">
        <v>43247</v>
      </c>
      <c r="H3028">
        <v>21</v>
      </c>
      <c r="I3028">
        <v>5</v>
      </c>
      <c r="J3028">
        <v>2018</v>
      </c>
      <c r="K3028">
        <v>0</v>
      </c>
      <c r="L3028" s="1" t="s">
        <v>22</v>
      </c>
    </row>
    <row r="3029" spans="1:12" x14ac:dyDescent="0.45">
      <c r="A3029" s="1" t="s">
        <v>3</v>
      </c>
      <c r="B3029">
        <v>2018</v>
      </c>
      <c r="C3029">
        <v>33</v>
      </c>
      <c r="D3029">
        <v>1199.8399999999999</v>
      </c>
      <c r="E3029">
        <v>16</v>
      </c>
      <c r="F3029">
        <v>0</v>
      </c>
      <c r="G3029" s="2">
        <v>43359</v>
      </c>
      <c r="H3029">
        <v>37</v>
      </c>
      <c r="I3029">
        <v>9</v>
      </c>
      <c r="J3029">
        <v>2018</v>
      </c>
      <c r="K3029">
        <v>0</v>
      </c>
      <c r="L3029" s="1" t="s">
        <v>2</v>
      </c>
    </row>
    <row r="3030" spans="1:12" x14ac:dyDescent="0.45">
      <c r="A3030" s="1" t="s">
        <v>71</v>
      </c>
      <c r="B3030">
        <v>2019</v>
      </c>
      <c r="C3030">
        <v>36</v>
      </c>
      <c r="D3030">
        <v>389.65</v>
      </c>
      <c r="E3030">
        <v>121</v>
      </c>
      <c r="F3030">
        <v>0</v>
      </c>
      <c r="G3030" s="2">
        <v>43751</v>
      </c>
      <c r="H3030">
        <v>41</v>
      </c>
      <c r="I3030">
        <v>10</v>
      </c>
      <c r="J3030">
        <v>2019</v>
      </c>
      <c r="K3030">
        <v>0</v>
      </c>
      <c r="L3030" s="1"/>
    </row>
    <row r="3031" spans="1:12" x14ac:dyDescent="0.45">
      <c r="A3031" s="1" t="s">
        <v>41</v>
      </c>
      <c r="B3031">
        <v>2018</v>
      </c>
      <c r="C3031">
        <v>31</v>
      </c>
      <c r="D3031">
        <v>849552.67</v>
      </c>
      <c r="E3031">
        <v>272125</v>
      </c>
      <c r="F3031">
        <v>0</v>
      </c>
      <c r="G3031" s="2">
        <v>43345</v>
      </c>
      <c r="H3031">
        <v>35</v>
      </c>
      <c r="I3031">
        <v>8</v>
      </c>
      <c r="J3031">
        <v>2018</v>
      </c>
      <c r="K3031">
        <v>0</v>
      </c>
      <c r="L3031" s="1" t="s">
        <v>40</v>
      </c>
    </row>
    <row r="3032" spans="1:12" x14ac:dyDescent="0.45">
      <c r="A3032" s="1" t="s">
        <v>1</v>
      </c>
      <c r="B3032">
        <v>2020</v>
      </c>
      <c r="C3032">
        <v>35</v>
      </c>
      <c r="D3032">
        <v>2192727.69</v>
      </c>
      <c r="E3032">
        <v>166542</v>
      </c>
      <c r="F3032">
        <v>0</v>
      </c>
      <c r="G3032" s="2">
        <v>44108</v>
      </c>
      <c r="H3032">
        <v>40</v>
      </c>
      <c r="I3032">
        <v>10</v>
      </c>
      <c r="J3032">
        <v>2020</v>
      </c>
      <c r="K3032">
        <v>0</v>
      </c>
      <c r="L3032" s="1" t="s">
        <v>0</v>
      </c>
    </row>
    <row r="3033" spans="1:12" x14ac:dyDescent="0.45">
      <c r="A3033" s="1" t="s">
        <v>1</v>
      </c>
      <c r="B3033">
        <v>2018</v>
      </c>
      <c r="C3033">
        <v>9</v>
      </c>
      <c r="D3033">
        <v>1287662.6100000001</v>
      </c>
      <c r="E3033">
        <v>107375</v>
      </c>
      <c r="F3033">
        <v>0</v>
      </c>
      <c r="G3033" s="2">
        <v>43191</v>
      </c>
      <c r="H3033">
        <v>13</v>
      </c>
      <c r="I3033">
        <v>3</v>
      </c>
      <c r="J3033">
        <v>2018</v>
      </c>
      <c r="K3033">
        <v>0</v>
      </c>
      <c r="L3033" s="1" t="s">
        <v>0</v>
      </c>
    </row>
    <row r="3034" spans="1:12" x14ac:dyDescent="0.45">
      <c r="A3034" s="1" t="s">
        <v>53</v>
      </c>
      <c r="B3034">
        <v>2018</v>
      </c>
      <c r="C3034">
        <v>38</v>
      </c>
      <c r="D3034">
        <v>0</v>
      </c>
      <c r="E3034">
        <v>0</v>
      </c>
      <c r="F3034">
        <v>0</v>
      </c>
      <c r="G3034" s="2">
        <v>43394</v>
      </c>
      <c r="H3034">
        <v>42</v>
      </c>
      <c r="I3034">
        <v>10</v>
      </c>
      <c r="J3034">
        <v>2018</v>
      </c>
      <c r="K3034">
        <v>0</v>
      </c>
      <c r="L3034" s="1" t="s">
        <v>52</v>
      </c>
    </row>
    <row r="3035" spans="1:12" x14ac:dyDescent="0.45">
      <c r="A3035" s="1" t="s">
        <v>15</v>
      </c>
      <c r="B3035">
        <v>2020</v>
      </c>
      <c r="C3035">
        <v>1</v>
      </c>
      <c r="D3035">
        <v>237.78</v>
      </c>
      <c r="E3035">
        <v>18</v>
      </c>
      <c r="F3035">
        <v>0</v>
      </c>
      <c r="G3035" s="2">
        <v>43870</v>
      </c>
      <c r="H3035">
        <v>6</v>
      </c>
      <c r="I3035">
        <v>2</v>
      </c>
      <c r="J3035">
        <v>2020</v>
      </c>
      <c r="K3035">
        <v>1</v>
      </c>
      <c r="L3035" s="1" t="s">
        <v>14</v>
      </c>
    </row>
    <row r="3036" spans="1:12" x14ac:dyDescent="0.45">
      <c r="A3036" s="1" t="s">
        <v>5</v>
      </c>
      <c r="B3036">
        <v>2019</v>
      </c>
      <c r="C3036">
        <v>17</v>
      </c>
      <c r="D3036">
        <v>5013.88</v>
      </c>
      <c r="E3036">
        <v>166</v>
      </c>
      <c r="F3036">
        <v>0</v>
      </c>
      <c r="G3036" s="2">
        <v>43618</v>
      </c>
      <c r="H3036">
        <v>22</v>
      </c>
      <c r="I3036">
        <v>5</v>
      </c>
      <c r="J3036">
        <v>2019</v>
      </c>
      <c r="K3036">
        <v>0</v>
      </c>
      <c r="L3036" s="1" t="s">
        <v>4</v>
      </c>
    </row>
    <row r="3037" spans="1:12" x14ac:dyDescent="0.45">
      <c r="A3037" s="1" t="s">
        <v>5</v>
      </c>
      <c r="B3037">
        <v>2019</v>
      </c>
      <c r="C3037">
        <v>23</v>
      </c>
      <c r="D3037">
        <v>2468.69</v>
      </c>
      <c r="E3037">
        <v>92</v>
      </c>
      <c r="F3037">
        <v>0</v>
      </c>
      <c r="G3037" s="2">
        <v>43660</v>
      </c>
      <c r="H3037">
        <v>28</v>
      </c>
      <c r="I3037">
        <v>7</v>
      </c>
      <c r="J3037">
        <v>2019</v>
      </c>
      <c r="K3037">
        <v>0</v>
      </c>
      <c r="L3037" s="1" t="s">
        <v>4</v>
      </c>
    </row>
    <row r="3038" spans="1:12" x14ac:dyDescent="0.45">
      <c r="A3038" s="1" t="s">
        <v>45</v>
      </c>
      <c r="B3038">
        <v>2017</v>
      </c>
      <c r="C3038">
        <v>52</v>
      </c>
      <c r="D3038">
        <v>6708.35</v>
      </c>
      <c r="E3038">
        <v>1196</v>
      </c>
      <c r="F3038">
        <v>0</v>
      </c>
      <c r="G3038" s="2">
        <v>43128</v>
      </c>
      <c r="H3038">
        <v>4</v>
      </c>
      <c r="I3038">
        <v>1</v>
      </c>
      <c r="J3038">
        <v>2018</v>
      </c>
      <c r="K3038">
        <v>1</v>
      </c>
      <c r="L3038" s="1" t="s">
        <v>44</v>
      </c>
    </row>
    <row r="3039" spans="1:12" x14ac:dyDescent="0.45">
      <c r="A3039" s="1" t="s">
        <v>3</v>
      </c>
      <c r="B3039">
        <v>2018</v>
      </c>
      <c r="C3039">
        <v>42</v>
      </c>
      <c r="D3039">
        <v>248.04</v>
      </c>
      <c r="E3039">
        <v>3</v>
      </c>
      <c r="F3039">
        <v>0</v>
      </c>
      <c r="G3039" s="2">
        <v>43422</v>
      </c>
      <c r="H3039">
        <v>46</v>
      </c>
      <c r="I3039">
        <v>11</v>
      </c>
      <c r="J3039">
        <v>2018</v>
      </c>
      <c r="K3039">
        <v>0</v>
      </c>
      <c r="L3039" s="1" t="s">
        <v>2</v>
      </c>
    </row>
    <row r="3040" spans="1:12" x14ac:dyDescent="0.45">
      <c r="A3040" s="1" t="s">
        <v>25</v>
      </c>
      <c r="B3040">
        <v>2020</v>
      </c>
      <c r="C3040">
        <v>21</v>
      </c>
      <c r="D3040">
        <v>512.4</v>
      </c>
      <c r="E3040">
        <v>15</v>
      </c>
      <c r="F3040">
        <v>0</v>
      </c>
      <c r="G3040" s="2">
        <v>44010</v>
      </c>
      <c r="H3040">
        <v>26</v>
      </c>
      <c r="I3040">
        <v>6</v>
      </c>
      <c r="J3040">
        <v>2020</v>
      </c>
      <c r="K3040">
        <v>0</v>
      </c>
      <c r="L3040" s="1" t="s">
        <v>24</v>
      </c>
    </row>
    <row r="3041" spans="1:12" x14ac:dyDescent="0.45">
      <c r="A3041" s="1" t="s">
        <v>1</v>
      </c>
      <c r="B3041">
        <v>2020</v>
      </c>
      <c r="C3041">
        <v>51</v>
      </c>
      <c r="D3041">
        <v>2312240.88</v>
      </c>
      <c r="E3041">
        <v>174523</v>
      </c>
      <c r="F3041">
        <v>667040</v>
      </c>
      <c r="G3041" s="2">
        <v>44220</v>
      </c>
      <c r="H3041">
        <v>4</v>
      </c>
      <c r="I3041">
        <v>1</v>
      </c>
      <c r="J3041">
        <v>2021</v>
      </c>
      <c r="K3041">
        <v>1</v>
      </c>
      <c r="L3041" s="1" t="s">
        <v>0</v>
      </c>
    </row>
    <row r="3042" spans="1:12" x14ac:dyDescent="0.45">
      <c r="A3042" s="1" t="s">
        <v>19</v>
      </c>
      <c r="B3042">
        <v>2020</v>
      </c>
      <c r="C3042">
        <v>50</v>
      </c>
      <c r="D3042">
        <v>24432.85</v>
      </c>
      <c r="E3042">
        <v>1415</v>
      </c>
      <c r="F3042">
        <v>19408</v>
      </c>
      <c r="G3042" s="2">
        <v>44213</v>
      </c>
      <c r="H3042">
        <v>3</v>
      </c>
      <c r="I3042">
        <v>1</v>
      </c>
      <c r="J3042">
        <v>2021</v>
      </c>
      <c r="K3042">
        <v>1</v>
      </c>
      <c r="L3042" s="1" t="s">
        <v>18</v>
      </c>
    </row>
    <row r="3043" spans="1:12" x14ac:dyDescent="0.45">
      <c r="A3043" s="1" t="s">
        <v>35</v>
      </c>
      <c r="B3043">
        <v>2019</v>
      </c>
      <c r="C3043">
        <v>13</v>
      </c>
      <c r="D3043">
        <v>-145.88999999999999</v>
      </c>
      <c r="E3043">
        <v>-11</v>
      </c>
      <c r="F3043">
        <v>0</v>
      </c>
      <c r="G3043" s="2">
        <v>43590</v>
      </c>
      <c r="H3043">
        <v>18</v>
      </c>
      <c r="I3043">
        <v>4</v>
      </c>
      <c r="J3043">
        <v>2019</v>
      </c>
      <c r="K3043">
        <v>0</v>
      </c>
      <c r="L3043" s="1" t="s">
        <v>34</v>
      </c>
    </row>
    <row r="3044" spans="1:12" x14ac:dyDescent="0.45">
      <c r="A3044" s="1" t="s">
        <v>21</v>
      </c>
      <c r="B3044">
        <v>2019</v>
      </c>
      <c r="C3044">
        <v>36</v>
      </c>
      <c r="D3044">
        <v>12743038.609999999</v>
      </c>
      <c r="E3044">
        <v>1681002</v>
      </c>
      <c r="F3044">
        <v>0</v>
      </c>
      <c r="G3044" s="2">
        <v>43751</v>
      </c>
      <c r="H3044">
        <v>41</v>
      </c>
      <c r="I3044">
        <v>10</v>
      </c>
      <c r="J3044">
        <v>2019</v>
      </c>
      <c r="K3044">
        <v>0</v>
      </c>
      <c r="L3044" s="1" t="s">
        <v>20</v>
      </c>
    </row>
    <row r="3045" spans="1:12" x14ac:dyDescent="0.45">
      <c r="A3045" s="1" t="s">
        <v>49</v>
      </c>
      <c r="B3045">
        <v>2017</v>
      </c>
      <c r="C3045">
        <v>50</v>
      </c>
      <c r="D3045">
        <v>1890660.85</v>
      </c>
      <c r="E3045">
        <v>660728</v>
      </c>
      <c r="F3045">
        <v>0</v>
      </c>
      <c r="G3045" s="2">
        <v>43114</v>
      </c>
      <c r="H3045">
        <v>2</v>
      </c>
      <c r="I3045">
        <v>1</v>
      </c>
      <c r="J3045">
        <v>2018</v>
      </c>
      <c r="K3045">
        <v>1</v>
      </c>
      <c r="L3045" s="1" t="s">
        <v>48</v>
      </c>
    </row>
    <row r="3046" spans="1:12" x14ac:dyDescent="0.45">
      <c r="A3046" s="1" t="s">
        <v>41</v>
      </c>
      <c r="B3046">
        <v>2018</v>
      </c>
      <c r="C3046">
        <v>17</v>
      </c>
      <c r="D3046">
        <v>821613.75</v>
      </c>
      <c r="E3046">
        <v>280795</v>
      </c>
      <c r="F3046">
        <v>0</v>
      </c>
      <c r="G3046" s="2">
        <v>43247</v>
      </c>
      <c r="H3046">
        <v>21</v>
      </c>
      <c r="I3046">
        <v>5</v>
      </c>
      <c r="J3046">
        <v>2018</v>
      </c>
      <c r="K3046">
        <v>0</v>
      </c>
      <c r="L3046" s="1" t="s">
        <v>40</v>
      </c>
    </row>
    <row r="3047" spans="1:12" x14ac:dyDescent="0.45">
      <c r="A3047" s="1" t="s">
        <v>1</v>
      </c>
      <c r="B3047">
        <v>2019</v>
      </c>
      <c r="C3047">
        <v>29</v>
      </c>
      <c r="D3047">
        <v>1343115.82</v>
      </c>
      <c r="E3047">
        <v>121277</v>
      </c>
      <c r="F3047">
        <v>0</v>
      </c>
      <c r="G3047" s="2">
        <v>43702</v>
      </c>
      <c r="H3047">
        <v>34</v>
      </c>
      <c r="I3047">
        <v>8</v>
      </c>
      <c r="J3047">
        <v>2019</v>
      </c>
      <c r="K3047">
        <v>0</v>
      </c>
      <c r="L3047" s="1" t="s">
        <v>0</v>
      </c>
    </row>
    <row r="3048" spans="1:12" x14ac:dyDescent="0.45">
      <c r="A3048" s="1" t="s">
        <v>45</v>
      </c>
      <c r="B3048">
        <v>2019</v>
      </c>
      <c r="C3048">
        <v>38</v>
      </c>
      <c r="D3048">
        <v>4782.96</v>
      </c>
      <c r="E3048">
        <v>822</v>
      </c>
      <c r="F3048">
        <v>0</v>
      </c>
      <c r="G3048" s="2">
        <v>43765</v>
      </c>
      <c r="H3048">
        <v>43</v>
      </c>
      <c r="I3048">
        <v>10</v>
      </c>
      <c r="J3048">
        <v>2019</v>
      </c>
      <c r="K3048">
        <v>0</v>
      </c>
      <c r="L3048" s="1" t="s">
        <v>44</v>
      </c>
    </row>
    <row r="3049" spans="1:12" x14ac:dyDescent="0.45">
      <c r="A3049" s="1" t="s">
        <v>7</v>
      </c>
      <c r="B3049">
        <v>2020</v>
      </c>
      <c r="C3049">
        <v>6</v>
      </c>
      <c r="D3049">
        <v>43911.95</v>
      </c>
      <c r="E3049">
        <v>3660</v>
      </c>
      <c r="F3049">
        <v>0</v>
      </c>
      <c r="G3049" s="2">
        <v>43905</v>
      </c>
      <c r="H3049">
        <v>11</v>
      </c>
      <c r="I3049">
        <v>3</v>
      </c>
      <c r="J3049">
        <v>2020</v>
      </c>
      <c r="K3049">
        <v>0</v>
      </c>
      <c r="L3049" s="1" t="s">
        <v>6</v>
      </c>
    </row>
    <row r="3050" spans="1:12" x14ac:dyDescent="0.45">
      <c r="A3050" s="1" t="s">
        <v>51</v>
      </c>
      <c r="B3050">
        <v>2017</v>
      </c>
      <c r="C3050">
        <v>49</v>
      </c>
      <c r="D3050">
        <v>8356.11</v>
      </c>
      <c r="E3050">
        <v>1180</v>
      </c>
      <c r="F3050">
        <v>0</v>
      </c>
      <c r="G3050" s="2">
        <v>43107</v>
      </c>
      <c r="H3050">
        <v>1</v>
      </c>
      <c r="I3050">
        <v>1</v>
      </c>
      <c r="J3050">
        <v>2018</v>
      </c>
      <c r="K3050">
        <v>1</v>
      </c>
      <c r="L3050" s="1" t="s">
        <v>50</v>
      </c>
    </row>
    <row r="3051" spans="1:12" x14ac:dyDescent="0.45">
      <c r="A3051" s="1" t="s">
        <v>23</v>
      </c>
      <c r="B3051">
        <v>2020</v>
      </c>
      <c r="C3051">
        <v>8</v>
      </c>
      <c r="D3051">
        <v>121366.42</v>
      </c>
      <c r="E3051">
        <v>10580</v>
      </c>
      <c r="F3051">
        <v>0</v>
      </c>
      <c r="G3051" s="2">
        <v>43919</v>
      </c>
      <c r="H3051">
        <v>13</v>
      </c>
      <c r="I3051">
        <v>3</v>
      </c>
      <c r="J3051">
        <v>2020</v>
      </c>
      <c r="K3051">
        <v>0</v>
      </c>
      <c r="L3051" s="1" t="s">
        <v>22</v>
      </c>
    </row>
    <row r="3052" spans="1:12" x14ac:dyDescent="0.45">
      <c r="A3052" s="1" t="s">
        <v>29</v>
      </c>
      <c r="B3052">
        <v>2019</v>
      </c>
      <c r="C3052">
        <v>34</v>
      </c>
      <c r="D3052">
        <v>738.8</v>
      </c>
      <c r="E3052">
        <v>17</v>
      </c>
      <c r="F3052">
        <v>0</v>
      </c>
      <c r="G3052" s="2">
        <v>43737</v>
      </c>
      <c r="H3052">
        <v>39</v>
      </c>
      <c r="I3052">
        <v>9</v>
      </c>
      <c r="J3052">
        <v>2019</v>
      </c>
      <c r="K3052">
        <v>0</v>
      </c>
      <c r="L3052" s="1" t="s">
        <v>28</v>
      </c>
    </row>
    <row r="3053" spans="1:12" x14ac:dyDescent="0.45">
      <c r="A3053" s="1" t="s">
        <v>25</v>
      </c>
      <c r="B3053">
        <v>2020</v>
      </c>
      <c r="C3053">
        <v>39</v>
      </c>
      <c r="D3053">
        <v>0</v>
      </c>
      <c r="E3053">
        <v>0</v>
      </c>
      <c r="F3053">
        <v>0</v>
      </c>
      <c r="G3053" s="2">
        <v>44136</v>
      </c>
      <c r="H3053">
        <v>44</v>
      </c>
      <c r="I3053">
        <v>10</v>
      </c>
      <c r="J3053">
        <v>2020</v>
      </c>
      <c r="K3053">
        <v>0</v>
      </c>
      <c r="L3053" s="1" t="s">
        <v>24</v>
      </c>
    </row>
    <row r="3054" spans="1:12" x14ac:dyDescent="0.45">
      <c r="A3054" s="1" t="s">
        <v>21</v>
      </c>
      <c r="B3054">
        <v>2020</v>
      </c>
      <c r="C3054">
        <v>26</v>
      </c>
      <c r="D3054">
        <v>22160013.199999999</v>
      </c>
      <c r="E3054">
        <v>2055458</v>
      </c>
      <c r="F3054">
        <v>0</v>
      </c>
      <c r="G3054" s="2">
        <v>44045</v>
      </c>
      <c r="H3054">
        <v>31</v>
      </c>
      <c r="I3054">
        <v>7</v>
      </c>
      <c r="J3054">
        <v>2020</v>
      </c>
      <c r="K3054">
        <v>0</v>
      </c>
      <c r="L3054" s="1" t="s">
        <v>20</v>
      </c>
    </row>
    <row r="3055" spans="1:12" x14ac:dyDescent="0.45">
      <c r="A3055" s="1" t="s">
        <v>37</v>
      </c>
      <c r="B3055">
        <v>2018</v>
      </c>
      <c r="C3055">
        <v>25</v>
      </c>
      <c r="D3055">
        <v>14270.09</v>
      </c>
      <c r="E3055">
        <v>5156</v>
      </c>
      <c r="F3055">
        <v>0</v>
      </c>
      <c r="G3055" s="2">
        <v>43303</v>
      </c>
      <c r="H3055">
        <v>29</v>
      </c>
      <c r="I3055">
        <v>7</v>
      </c>
      <c r="J3055">
        <v>2018</v>
      </c>
      <c r="K3055">
        <v>0</v>
      </c>
      <c r="L3055" s="1" t="s">
        <v>36</v>
      </c>
    </row>
    <row r="3056" spans="1:12" x14ac:dyDescent="0.45">
      <c r="A3056" s="1" t="s">
        <v>53</v>
      </c>
      <c r="B3056">
        <v>2019</v>
      </c>
      <c r="C3056">
        <v>18</v>
      </c>
      <c r="D3056">
        <v>175</v>
      </c>
      <c r="E3056">
        <v>1</v>
      </c>
      <c r="F3056">
        <v>0</v>
      </c>
      <c r="G3056" s="2">
        <v>43625</v>
      </c>
      <c r="H3056">
        <v>23</v>
      </c>
      <c r="I3056">
        <v>6</v>
      </c>
      <c r="J3056">
        <v>2019</v>
      </c>
      <c r="K3056">
        <v>0</v>
      </c>
      <c r="L3056" s="1" t="s">
        <v>52</v>
      </c>
    </row>
    <row r="3057" spans="1:12" x14ac:dyDescent="0.45">
      <c r="A3057" s="1" t="s">
        <v>15</v>
      </c>
      <c r="B3057">
        <v>2019</v>
      </c>
      <c r="C3057">
        <v>50</v>
      </c>
      <c r="D3057">
        <v>425.04</v>
      </c>
      <c r="E3057">
        <v>88</v>
      </c>
      <c r="F3057">
        <v>0</v>
      </c>
      <c r="G3057" s="2">
        <v>43849</v>
      </c>
      <c r="H3057">
        <v>3</v>
      </c>
      <c r="I3057">
        <v>1</v>
      </c>
      <c r="J3057">
        <v>2020</v>
      </c>
      <c r="K3057">
        <v>1</v>
      </c>
      <c r="L3057" s="1" t="s">
        <v>14</v>
      </c>
    </row>
    <row r="3058" spans="1:12" x14ac:dyDescent="0.45">
      <c r="A3058" s="1" t="s">
        <v>5</v>
      </c>
      <c r="B3058">
        <v>2019</v>
      </c>
      <c r="C3058">
        <v>13</v>
      </c>
      <c r="D3058">
        <v>7356.53</v>
      </c>
      <c r="E3058">
        <v>216</v>
      </c>
      <c r="F3058">
        <v>0</v>
      </c>
      <c r="G3058" s="2">
        <v>43590</v>
      </c>
      <c r="H3058">
        <v>18</v>
      </c>
      <c r="I3058">
        <v>4</v>
      </c>
      <c r="J3058">
        <v>2019</v>
      </c>
      <c r="K3058">
        <v>0</v>
      </c>
      <c r="L3058" s="1" t="s">
        <v>4</v>
      </c>
    </row>
    <row r="3059" spans="1:12" x14ac:dyDescent="0.45">
      <c r="A3059" s="1" t="s">
        <v>45</v>
      </c>
      <c r="B3059">
        <v>2018</v>
      </c>
      <c r="C3059">
        <v>19</v>
      </c>
      <c r="D3059">
        <v>7960.05</v>
      </c>
      <c r="E3059">
        <v>1173</v>
      </c>
      <c r="F3059">
        <v>0</v>
      </c>
      <c r="G3059" s="2">
        <v>43261</v>
      </c>
      <c r="H3059">
        <v>23</v>
      </c>
      <c r="I3059">
        <v>6</v>
      </c>
      <c r="J3059">
        <v>2018</v>
      </c>
      <c r="K3059">
        <v>0</v>
      </c>
      <c r="L3059" s="1" t="s">
        <v>44</v>
      </c>
    </row>
    <row r="3060" spans="1:12" x14ac:dyDescent="0.45">
      <c r="A3060" s="1" t="s">
        <v>13</v>
      </c>
      <c r="B3060">
        <v>2018</v>
      </c>
      <c r="C3060">
        <v>16</v>
      </c>
      <c r="D3060">
        <v>7344.67</v>
      </c>
      <c r="E3060">
        <v>115</v>
      </c>
      <c r="F3060">
        <v>0</v>
      </c>
      <c r="G3060" s="2">
        <v>43240</v>
      </c>
      <c r="H3060">
        <v>20</v>
      </c>
      <c r="I3060">
        <v>5</v>
      </c>
      <c r="J3060">
        <v>2018</v>
      </c>
      <c r="K3060">
        <v>0</v>
      </c>
      <c r="L3060" s="1" t="s">
        <v>12</v>
      </c>
    </row>
    <row r="3061" spans="1:12" x14ac:dyDescent="0.45">
      <c r="A3061" s="1" t="s">
        <v>23</v>
      </c>
      <c r="B3061">
        <v>2019</v>
      </c>
      <c r="C3061">
        <v>47</v>
      </c>
      <c r="D3061">
        <v>15132.69</v>
      </c>
      <c r="E3061">
        <v>2533</v>
      </c>
      <c r="F3061">
        <v>0</v>
      </c>
      <c r="G3061" s="2">
        <v>43828</v>
      </c>
      <c r="H3061">
        <v>52</v>
      </c>
      <c r="I3061">
        <v>12</v>
      </c>
      <c r="J3061">
        <v>2019</v>
      </c>
      <c r="K3061">
        <v>0</v>
      </c>
      <c r="L3061" s="1" t="s">
        <v>22</v>
      </c>
    </row>
    <row r="3062" spans="1:12" x14ac:dyDescent="0.45">
      <c r="A3062" s="1" t="s">
        <v>17</v>
      </c>
      <c r="B3062">
        <v>2019</v>
      </c>
      <c r="C3062">
        <v>23</v>
      </c>
      <c r="D3062">
        <v>18.82</v>
      </c>
      <c r="E3062">
        <v>1</v>
      </c>
      <c r="F3062">
        <v>0</v>
      </c>
      <c r="G3062" s="2">
        <v>43660</v>
      </c>
      <c r="H3062">
        <v>28</v>
      </c>
      <c r="I3062">
        <v>7</v>
      </c>
      <c r="J3062">
        <v>2019</v>
      </c>
      <c r="K3062">
        <v>0</v>
      </c>
      <c r="L3062" s="1" t="s">
        <v>16</v>
      </c>
    </row>
    <row r="3063" spans="1:12" x14ac:dyDescent="0.45">
      <c r="A3063" s="1" t="s">
        <v>47</v>
      </c>
      <c r="B3063">
        <v>2019</v>
      </c>
      <c r="C3063">
        <v>35</v>
      </c>
      <c r="D3063">
        <v>2062118.67</v>
      </c>
      <c r="E3063">
        <v>511441</v>
      </c>
      <c r="F3063">
        <v>0</v>
      </c>
      <c r="G3063" s="2">
        <v>43744</v>
      </c>
      <c r="H3063">
        <v>40</v>
      </c>
      <c r="I3063">
        <v>10</v>
      </c>
      <c r="J3063">
        <v>2019</v>
      </c>
      <c r="K3063">
        <v>0</v>
      </c>
      <c r="L3063" s="1" t="s">
        <v>46</v>
      </c>
    </row>
    <row r="3064" spans="1:12" x14ac:dyDescent="0.45">
      <c r="A3064" s="1" t="s">
        <v>47</v>
      </c>
      <c r="B3064">
        <v>2020</v>
      </c>
      <c r="C3064">
        <v>32</v>
      </c>
      <c r="D3064">
        <v>2423520.15</v>
      </c>
      <c r="E3064">
        <v>530277</v>
      </c>
      <c r="F3064">
        <v>0</v>
      </c>
      <c r="G3064" s="2">
        <v>44087</v>
      </c>
      <c r="H3064">
        <v>37</v>
      </c>
      <c r="I3064">
        <v>9</v>
      </c>
      <c r="J3064">
        <v>2020</v>
      </c>
      <c r="K3064">
        <v>0</v>
      </c>
      <c r="L3064" s="1" t="s">
        <v>46</v>
      </c>
    </row>
    <row r="3065" spans="1:12" x14ac:dyDescent="0.45">
      <c r="A3065" s="1" t="s">
        <v>7</v>
      </c>
      <c r="B3065">
        <v>2017</v>
      </c>
      <c r="C3065">
        <v>49</v>
      </c>
      <c r="D3065">
        <v>41674.980000000003</v>
      </c>
      <c r="E3065">
        <v>4213</v>
      </c>
      <c r="F3065">
        <v>0</v>
      </c>
      <c r="G3065" s="2">
        <v>43107</v>
      </c>
      <c r="H3065">
        <v>1</v>
      </c>
      <c r="I3065">
        <v>1</v>
      </c>
      <c r="J3065">
        <v>2018</v>
      </c>
      <c r="K3065">
        <v>1</v>
      </c>
      <c r="L3065" s="1" t="s">
        <v>6</v>
      </c>
    </row>
    <row r="3066" spans="1:12" x14ac:dyDescent="0.45">
      <c r="A3066" s="1" t="s">
        <v>13</v>
      </c>
      <c r="B3066">
        <v>2020</v>
      </c>
      <c r="C3066">
        <v>21</v>
      </c>
      <c r="D3066">
        <v>5018.2</v>
      </c>
      <c r="E3066">
        <v>72</v>
      </c>
      <c r="F3066">
        <v>0</v>
      </c>
      <c r="G3066" s="2">
        <v>44010</v>
      </c>
      <c r="H3066">
        <v>26</v>
      </c>
      <c r="I3066">
        <v>6</v>
      </c>
      <c r="J3066">
        <v>2020</v>
      </c>
      <c r="K3066">
        <v>0</v>
      </c>
      <c r="L3066" s="1" t="s">
        <v>12</v>
      </c>
    </row>
    <row r="3067" spans="1:12" x14ac:dyDescent="0.45">
      <c r="A3067" s="1" t="s">
        <v>39</v>
      </c>
      <c r="B3067">
        <v>2018</v>
      </c>
      <c r="C3067">
        <v>10</v>
      </c>
      <c r="D3067">
        <v>0</v>
      </c>
      <c r="E3067">
        <v>0</v>
      </c>
      <c r="F3067">
        <v>0</v>
      </c>
      <c r="G3067" s="2">
        <v>43198</v>
      </c>
      <c r="H3067">
        <v>14</v>
      </c>
      <c r="I3067">
        <v>4</v>
      </c>
      <c r="J3067">
        <v>2018</v>
      </c>
      <c r="K3067">
        <v>0</v>
      </c>
      <c r="L3067" s="1" t="s">
        <v>38</v>
      </c>
    </row>
    <row r="3068" spans="1:12" x14ac:dyDescent="0.45">
      <c r="A3068" s="1" t="s">
        <v>39</v>
      </c>
      <c r="B3068">
        <v>2020</v>
      </c>
      <c r="C3068">
        <v>45</v>
      </c>
      <c r="D3068">
        <v>0</v>
      </c>
      <c r="E3068">
        <v>0</v>
      </c>
      <c r="F3068">
        <v>0</v>
      </c>
      <c r="G3068" s="2">
        <v>44178</v>
      </c>
      <c r="H3068">
        <v>50</v>
      </c>
      <c r="I3068">
        <v>12</v>
      </c>
      <c r="J3068">
        <v>2020</v>
      </c>
      <c r="K3068">
        <v>0</v>
      </c>
      <c r="L3068" s="1" t="s">
        <v>38</v>
      </c>
    </row>
    <row r="3069" spans="1:12" x14ac:dyDescent="0.45">
      <c r="A3069" s="1" t="s">
        <v>29</v>
      </c>
      <c r="B3069">
        <v>2018</v>
      </c>
      <c r="C3069">
        <v>19</v>
      </c>
      <c r="D3069">
        <v>2014.53</v>
      </c>
      <c r="E3069">
        <v>42</v>
      </c>
      <c r="F3069">
        <v>0</v>
      </c>
      <c r="G3069" s="2">
        <v>43261</v>
      </c>
      <c r="H3069">
        <v>23</v>
      </c>
      <c r="I3069">
        <v>6</v>
      </c>
      <c r="J3069">
        <v>2018</v>
      </c>
      <c r="K3069">
        <v>0</v>
      </c>
      <c r="L3069" s="1" t="s">
        <v>28</v>
      </c>
    </row>
    <row r="3070" spans="1:12" x14ac:dyDescent="0.45">
      <c r="A3070" s="1" t="s">
        <v>25</v>
      </c>
      <c r="B3070">
        <v>2019</v>
      </c>
      <c r="C3070">
        <v>42</v>
      </c>
      <c r="D3070">
        <v>2976.05</v>
      </c>
      <c r="E3070">
        <v>107</v>
      </c>
      <c r="F3070">
        <v>0</v>
      </c>
      <c r="G3070" s="2">
        <v>43793</v>
      </c>
      <c r="H3070">
        <v>47</v>
      </c>
      <c r="I3070">
        <v>11</v>
      </c>
      <c r="J3070">
        <v>2019</v>
      </c>
      <c r="K3070">
        <v>0</v>
      </c>
      <c r="L3070" s="1" t="s">
        <v>24</v>
      </c>
    </row>
    <row r="3071" spans="1:12" x14ac:dyDescent="0.45">
      <c r="A3071" s="1" t="s">
        <v>21</v>
      </c>
      <c r="B3071">
        <v>2019</v>
      </c>
      <c r="C3071">
        <v>13</v>
      </c>
      <c r="D3071">
        <v>17240206.710000001</v>
      </c>
      <c r="E3071">
        <v>2140731</v>
      </c>
      <c r="F3071">
        <v>0</v>
      </c>
      <c r="G3071" s="2">
        <v>43590</v>
      </c>
      <c r="H3071">
        <v>18</v>
      </c>
      <c r="I3071">
        <v>4</v>
      </c>
      <c r="J3071">
        <v>2019</v>
      </c>
      <c r="K3071">
        <v>0</v>
      </c>
      <c r="L3071" s="1" t="s">
        <v>20</v>
      </c>
    </row>
    <row r="3072" spans="1:12" x14ac:dyDescent="0.45">
      <c r="A3072" s="1" t="s">
        <v>21</v>
      </c>
      <c r="B3072">
        <v>2019</v>
      </c>
      <c r="C3072">
        <v>4</v>
      </c>
      <c r="D3072">
        <v>8479003.9900000002</v>
      </c>
      <c r="E3072">
        <v>1125443</v>
      </c>
      <c r="F3072">
        <v>0</v>
      </c>
      <c r="G3072" s="2">
        <v>43527</v>
      </c>
      <c r="H3072">
        <v>9</v>
      </c>
      <c r="I3072">
        <v>2</v>
      </c>
      <c r="J3072">
        <v>2019</v>
      </c>
      <c r="K3072">
        <v>0</v>
      </c>
      <c r="L3072" s="1" t="s">
        <v>20</v>
      </c>
    </row>
    <row r="3073" spans="1:12" x14ac:dyDescent="0.45">
      <c r="A3073" s="1" t="s">
        <v>1</v>
      </c>
      <c r="B3073">
        <v>2019</v>
      </c>
      <c r="C3073">
        <v>7</v>
      </c>
      <c r="D3073">
        <v>1388048.72</v>
      </c>
      <c r="E3073">
        <v>119430</v>
      </c>
      <c r="F3073">
        <v>0</v>
      </c>
      <c r="G3073" s="2">
        <v>43548</v>
      </c>
      <c r="H3073">
        <v>12</v>
      </c>
      <c r="I3073">
        <v>3</v>
      </c>
      <c r="J3073">
        <v>2019</v>
      </c>
      <c r="K3073">
        <v>0</v>
      </c>
      <c r="L3073" s="1" t="s">
        <v>0</v>
      </c>
    </row>
    <row r="3074" spans="1:12" x14ac:dyDescent="0.45">
      <c r="A3074" s="1" t="s">
        <v>45</v>
      </c>
      <c r="B3074">
        <v>2018</v>
      </c>
      <c r="C3074">
        <v>39</v>
      </c>
      <c r="D3074">
        <v>22962.07</v>
      </c>
      <c r="E3074">
        <v>9804</v>
      </c>
      <c r="F3074">
        <v>0</v>
      </c>
      <c r="G3074" s="2">
        <v>43401</v>
      </c>
      <c r="H3074">
        <v>43</v>
      </c>
      <c r="I3074">
        <v>10</v>
      </c>
      <c r="J3074">
        <v>2018</v>
      </c>
      <c r="K3074">
        <v>0</v>
      </c>
      <c r="L3074" s="1" t="s">
        <v>44</v>
      </c>
    </row>
    <row r="3075" spans="1:12" x14ac:dyDescent="0.45">
      <c r="A3075" s="1" t="s">
        <v>45</v>
      </c>
      <c r="B3075">
        <v>2018</v>
      </c>
      <c r="C3075">
        <v>46</v>
      </c>
      <c r="D3075">
        <v>22605.79</v>
      </c>
      <c r="E3075">
        <v>10210</v>
      </c>
      <c r="F3075">
        <v>0</v>
      </c>
      <c r="G3075" s="2">
        <v>43450</v>
      </c>
      <c r="H3075">
        <v>50</v>
      </c>
      <c r="I3075">
        <v>12</v>
      </c>
      <c r="J3075">
        <v>2018</v>
      </c>
      <c r="K3075">
        <v>0</v>
      </c>
      <c r="L3075" s="1" t="s">
        <v>44</v>
      </c>
    </row>
    <row r="3076" spans="1:12" x14ac:dyDescent="0.45">
      <c r="A3076" s="1" t="s">
        <v>17</v>
      </c>
      <c r="B3076">
        <v>2020</v>
      </c>
      <c r="C3076">
        <v>11</v>
      </c>
      <c r="D3076">
        <v>116916.76</v>
      </c>
      <c r="E3076">
        <v>1200</v>
      </c>
      <c r="F3076">
        <v>0</v>
      </c>
      <c r="G3076" s="2">
        <v>43940</v>
      </c>
      <c r="H3076">
        <v>16</v>
      </c>
      <c r="I3076">
        <v>4</v>
      </c>
      <c r="J3076">
        <v>2020</v>
      </c>
      <c r="K3076">
        <v>0</v>
      </c>
      <c r="L3076" s="1" t="s">
        <v>16</v>
      </c>
    </row>
    <row r="3077" spans="1:12" x14ac:dyDescent="0.45">
      <c r="A3077" s="1" t="s">
        <v>9</v>
      </c>
      <c r="B3077">
        <v>2019</v>
      </c>
      <c r="C3077">
        <v>36</v>
      </c>
      <c r="D3077">
        <v>0</v>
      </c>
      <c r="E3077">
        <v>0</v>
      </c>
      <c r="F3077">
        <v>0</v>
      </c>
      <c r="G3077" s="2">
        <v>43751</v>
      </c>
      <c r="H3077">
        <v>41</v>
      </c>
      <c r="I3077">
        <v>10</v>
      </c>
      <c r="J3077">
        <v>2019</v>
      </c>
      <c r="K3077">
        <v>0</v>
      </c>
      <c r="L3077" s="1" t="s">
        <v>8</v>
      </c>
    </row>
    <row r="3078" spans="1:12" x14ac:dyDescent="0.45">
      <c r="A3078" s="1" t="s">
        <v>17</v>
      </c>
      <c r="B3078">
        <v>2020</v>
      </c>
      <c r="C3078">
        <v>44</v>
      </c>
      <c r="D3078">
        <v>762.1</v>
      </c>
      <c r="E3078">
        <v>9</v>
      </c>
      <c r="F3078">
        <v>0</v>
      </c>
      <c r="G3078" s="2">
        <v>44171</v>
      </c>
      <c r="H3078">
        <v>49</v>
      </c>
      <c r="I3078">
        <v>12</v>
      </c>
      <c r="J3078">
        <v>2020</v>
      </c>
      <c r="K3078">
        <v>0</v>
      </c>
      <c r="L3078" s="1" t="s">
        <v>16</v>
      </c>
    </row>
    <row r="3079" spans="1:12" x14ac:dyDescent="0.45">
      <c r="A3079" s="1" t="s">
        <v>5</v>
      </c>
      <c r="B3079">
        <v>2019</v>
      </c>
      <c r="C3079">
        <v>27</v>
      </c>
      <c r="D3079">
        <v>1898.5</v>
      </c>
      <c r="E3079">
        <v>63</v>
      </c>
      <c r="F3079">
        <v>0</v>
      </c>
      <c r="G3079" s="2">
        <v>43688</v>
      </c>
      <c r="H3079">
        <v>32</v>
      </c>
      <c r="I3079">
        <v>8</v>
      </c>
      <c r="J3079">
        <v>2019</v>
      </c>
      <c r="K3079">
        <v>0</v>
      </c>
      <c r="L3079" s="1" t="s">
        <v>4</v>
      </c>
    </row>
    <row r="3080" spans="1:12" x14ac:dyDescent="0.45">
      <c r="A3080" s="1" t="s">
        <v>13</v>
      </c>
      <c r="B3080">
        <v>2018</v>
      </c>
      <c r="C3080">
        <v>33</v>
      </c>
      <c r="D3080">
        <v>9170.74</v>
      </c>
      <c r="E3080">
        <v>145</v>
      </c>
      <c r="F3080">
        <v>0</v>
      </c>
      <c r="G3080" s="2">
        <v>43359</v>
      </c>
      <c r="H3080">
        <v>37</v>
      </c>
      <c r="I3080">
        <v>9</v>
      </c>
      <c r="J3080">
        <v>2018</v>
      </c>
      <c r="K3080">
        <v>0</v>
      </c>
      <c r="L3080" s="1" t="s">
        <v>12</v>
      </c>
    </row>
    <row r="3081" spans="1:12" x14ac:dyDescent="0.45">
      <c r="A3081" s="1" t="s">
        <v>51</v>
      </c>
      <c r="B3081">
        <v>2020</v>
      </c>
      <c r="C3081">
        <v>48</v>
      </c>
      <c r="D3081">
        <v>176309.8</v>
      </c>
      <c r="E3081">
        <v>37758</v>
      </c>
      <c r="F3081">
        <v>0</v>
      </c>
      <c r="G3081" s="2">
        <v>44199</v>
      </c>
      <c r="H3081">
        <v>1</v>
      </c>
      <c r="I3081">
        <v>1</v>
      </c>
      <c r="J3081">
        <v>2021</v>
      </c>
      <c r="K3081">
        <v>1</v>
      </c>
      <c r="L3081" s="1" t="s">
        <v>50</v>
      </c>
    </row>
    <row r="3082" spans="1:12" x14ac:dyDescent="0.45">
      <c r="A3082" s="1" t="s">
        <v>23</v>
      </c>
      <c r="B3082">
        <v>2018</v>
      </c>
      <c r="C3082">
        <v>49</v>
      </c>
      <c r="D3082">
        <v>10970.29</v>
      </c>
      <c r="E3082">
        <v>631</v>
      </c>
      <c r="F3082">
        <v>0</v>
      </c>
      <c r="G3082" s="2">
        <v>43471</v>
      </c>
      <c r="H3082">
        <v>1</v>
      </c>
      <c r="I3082">
        <v>1</v>
      </c>
      <c r="J3082">
        <v>2019</v>
      </c>
      <c r="K3082">
        <v>1</v>
      </c>
      <c r="L3082" s="1" t="s">
        <v>22</v>
      </c>
    </row>
    <row r="3083" spans="1:12" x14ac:dyDescent="0.45">
      <c r="A3083" s="1" t="s">
        <v>23</v>
      </c>
      <c r="B3083">
        <v>2018</v>
      </c>
      <c r="C3083">
        <v>20</v>
      </c>
      <c r="D3083">
        <v>43997.7</v>
      </c>
      <c r="E3083">
        <v>2322</v>
      </c>
      <c r="F3083">
        <v>0</v>
      </c>
      <c r="G3083" s="2">
        <v>43268</v>
      </c>
      <c r="H3083">
        <v>24</v>
      </c>
      <c r="I3083">
        <v>6</v>
      </c>
      <c r="J3083">
        <v>2018</v>
      </c>
      <c r="K3083">
        <v>0</v>
      </c>
      <c r="L3083" s="1" t="s">
        <v>22</v>
      </c>
    </row>
    <row r="3084" spans="1:12" x14ac:dyDescent="0.45">
      <c r="A3084" s="1" t="s">
        <v>29</v>
      </c>
      <c r="B3084">
        <v>2018</v>
      </c>
      <c r="C3084">
        <v>24</v>
      </c>
      <c r="D3084">
        <v>2807.27</v>
      </c>
      <c r="E3084">
        <v>35</v>
      </c>
      <c r="F3084">
        <v>0</v>
      </c>
      <c r="G3084" s="2">
        <v>43296</v>
      </c>
      <c r="H3084">
        <v>28</v>
      </c>
      <c r="I3084">
        <v>7</v>
      </c>
      <c r="J3084">
        <v>2018</v>
      </c>
      <c r="K3084">
        <v>0</v>
      </c>
      <c r="L3084" s="1" t="s">
        <v>28</v>
      </c>
    </row>
    <row r="3085" spans="1:12" x14ac:dyDescent="0.45">
      <c r="A3085" s="1" t="s">
        <v>25</v>
      </c>
      <c r="B3085">
        <v>2020</v>
      </c>
      <c r="C3085">
        <v>41</v>
      </c>
      <c r="D3085">
        <v>0</v>
      </c>
      <c r="E3085">
        <v>0</v>
      </c>
      <c r="F3085">
        <v>0</v>
      </c>
      <c r="G3085" s="2">
        <v>44150</v>
      </c>
      <c r="H3085">
        <v>46</v>
      </c>
      <c r="I3085">
        <v>11</v>
      </c>
      <c r="J3085">
        <v>2020</v>
      </c>
      <c r="K3085">
        <v>0</v>
      </c>
      <c r="L3085" s="1" t="s">
        <v>24</v>
      </c>
    </row>
    <row r="3086" spans="1:12" x14ac:dyDescent="0.45">
      <c r="A3086" s="1" t="s">
        <v>35</v>
      </c>
      <c r="B3086">
        <v>2018</v>
      </c>
      <c r="C3086">
        <v>42</v>
      </c>
      <c r="D3086">
        <v>-1308.08</v>
      </c>
      <c r="E3086">
        <v>231</v>
      </c>
      <c r="F3086">
        <v>0</v>
      </c>
      <c r="G3086" s="2">
        <v>43422</v>
      </c>
      <c r="H3086">
        <v>46</v>
      </c>
      <c r="I3086">
        <v>11</v>
      </c>
      <c r="J3086">
        <v>2018</v>
      </c>
      <c r="K3086">
        <v>0</v>
      </c>
      <c r="L3086" s="1" t="s">
        <v>34</v>
      </c>
    </row>
    <row r="3087" spans="1:12" x14ac:dyDescent="0.45">
      <c r="A3087" s="1" t="s">
        <v>35</v>
      </c>
      <c r="B3087">
        <v>2020</v>
      </c>
      <c r="C3087">
        <v>14</v>
      </c>
      <c r="D3087">
        <v>0</v>
      </c>
      <c r="E3087">
        <v>0</v>
      </c>
      <c r="F3087">
        <v>0</v>
      </c>
      <c r="G3087" s="2">
        <v>43961</v>
      </c>
      <c r="H3087">
        <v>19</v>
      </c>
      <c r="I3087">
        <v>5</v>
      </c>
      <c r="J3087">
        <v>2020</v>
      </c>
      <c r="K3087">
        <v>0</v>
      </c>
      <c r="L3087" s="1" t="s">
        <v>34</v>
      </c>
    </row>
    <row r="3088" spans="1:12" x14ac:dyDescent="0.45">
      <c r="A3088" s="1" t="s">
        <v>41</v>
      </c>
      <c r="B3088">
        <v>2020</v>
      </c>
      <c r="C3088">
        <v>9</v>
      </c>
      <c r="D3088">
        <v>1027390.81</v>
      </c>
      <c r="E3088">
        <v>331369</v>
      </c>
      <c r="F3088">
        <v>0</v>
      </c>
      <c r="G3088" s="2">
        <v>43926</v>
      </c>
      <c r="H3088">
        <v>14</v>
      </c>
      <c r="I3088">
        <v>4</v>
      </c>
      <c r="J3088">
        <v>2020</v>
      </c>
      <c r="K3088">
        <v>0</v>
      </c>
      <c r="L3088" s="1" t="s">
        <v>40</v>
      </c>
    </row>
    <row r="3089" spans="1:12" x14ac:dyDescent="0.45">
      <c r="A3089" s="1" t="s">
        <v>31</v>
      </c>
      <c r="B3089">
        <v>2019</v>
      </c>
      <c r="C3089">
        <v>5</v>
      </c>
      <c r="D3089">
        <v>204306.47</v>
      </c>
      <c r="E3089">
        <v>54685</v>
      </c>
      <c r="F3089">
        <v>0</v>
      </c>
      <c r="G3089" s="2">
        <v>43534</v>
      </c>
      <c r="H3089">
        <v>10</v>
      </c>
      <c r="I3089">
        <v>3</v>
      </c>
      <c r="J3089">
        <v>2019</v>
      </c>
      <c r="K3089">
        <v>0</v>
      </c>
      <c r="L3089" s="1" t="s">
        <v>30</v>
      </c>
    </row>
    <row r="3090" spans="1:12" x14ac:dyDescent="0.45">
      <c r="A3090" s="1" t="s">
        <v>15</v>
      </c>
      <c r="B3090">
        <v>2020</v>
      </c>
      <c r="C3090">
        <v>22</v>
      </c>
      <c r="D3090">
        <v>1374.12</v>
      </c>
      <c r="E3090">
        <v>416</v>
      </c>
      <c r="F3090">
        <v>0</v>
      </c>
      <c r="G3090" s="2">
        <v>44017</v>
      </c>
      <c r="H3090">
        <v>27</v>
      </c>
      <c r="I3090">
        <v>7</v>
      </c>
      <c r="J3090">
        <v>2020</v>
      </c>
      <c r="K3090">
        <v>0</v>
      </c>
      <c r="L3090" s="1" t="s">
        <v>14</v>
      </c>
    </row>
    <row r="3091" spans="1:12" x14ac:dyDescent="0.45">
      <c r="A3091" s="1" t="s">
        <v>7</v>
      </c>
      <c r="B3091">
        <v>2018</v>
      </c>
      <c r="C3091">
        <v>14</v>
      </c>
      <c r="D3091">
        <v>57865.919999999998</v>
      </c>
      <c r="E3091">
        <v>5312</v>
      </c>
      <c r="F3091">
        <v>0</v>
      </c>
      <c r="G3091" s="2">
        <v>43226</v>
      </c>
      <c r="H3091">
        <v>18</v>
      </c>
      <c r="I3091">
        <v>4</v>
      </c>
      <c r="J3091">
        <v>2018</v>
      </c>
      <c r="K3091">
        <v>0</v>
      </c>
      <c r="L3091" s="1" t="s">
        <v>6</v>
      </c>
    </row>
    <row r="3092" spans="1:12" x14ac:dyDescent="0.45">
      <c r="A3092" s="1" t="s">
        <v>13</v>
      </c>
      <c r="B3092">
        <v>2018</v>
      </c>
      <c r="C3092">
        <v>36</v>
      </c>
      <c r="D3092">
        <v>9312.66</v>
      </c>
      <c r="E3092">
        <v>141</v>
      </c>
      <c r="F3092">
        <v>0</v>
      </c>
      <c r="G3092" s="2">
        <v>43380</v>
      </c>
      <c r="H3092">
        <v>40</v>
      </c>
      <c r="I3092">
        <v>10</v>
      </c>
      <c r="J3092">
        <v>2018</v>
      </c>
      <c r="K3092">
        <v>0</v>
      </c>
      <c r="L3092" s="1" t="s">
        <v>12</v>
      </c>
    </row>
    <row r="3093" spans="1:12" x14ac:dyDescent="0.45">
      <c r="A3093" s="1" t="s">
        <v>3</v>
      </c>
      <c r="B3093">
        <v>2019</v>
      </c>
      <c r="C3093">
        <v>50</v>
      </c>
      <c r="D3093">
        <v>0</v>
      </c>
      <c r="E3093">
        <v>0</v>
      </c>
      <c r="F3093">
        <v>0</v>
      </c>
      <c r="G3093" s="2">
        <v>43849</v>
      </c>
      <c r="H3093">
        <v>3</v>
      </c>
      <c r="I3093">
        <v>1</v>
      </c>
      <c r="J3093">
        <v>2020</v>
      </c>
      <c r="K3093">
        <v>1</v>
      </c>
      <c r="L3093" s="1" t="s">
        <v>2</v>
      </c>
    </row>
    <row r="3094" spans="1:12" x14ac:dyDescent="0.45">
      <c r="A3094" s="1" t="s">
        <v>72</v>
      </c>
      <c r="B3094">
        <v>2020</v>
      </c>
      <c r="C3094">
        <v>24</v>
      </c>
      <c r="D3094">
        <v>269.88</v>
      </c>
      <c r="E3094">
        <v>6</v>
      </c>
      <c r="F3094">
        <v>0</v>
      </c>
      <c r="G3094" s="2">
        <v>44031</v>
      </c>
      <c r="H3094">
        <v>29</v>
      </c>
      <c r="I3094">
        <v>7</v>
      </c>
      <c r="J3094">
        <v>2020</v>
      </c>
      <c r="K3094">
        <v>0</v>
      </c>
      <c r="L3094" s="1"/>
    </row>
    <row r="3095" spans="1:12" x14ac:dyDescent="0.45">
      <c r="A3095" s="1" t="s">
        <v>72</v>
      </c>
      <c r="B3095">
        <v>2020</v>
      </c>
      <c r="C3095">
        <v>27</v>
      </c>
      <c r="D3095">
        <v>83.21</v>
      </c>
      <c r="E3095">
        <v>2</v>
      </c>
      <c r="F3095">
        <v>0</v>
      </c>
      <c r="G3095" s="2">
        <v>44052</v>
      </c>
      <c r="H3095">
        <v>32</v>
      </c>
      <c r="I3095">
        <v>8</v>
      </c>
      <c r="J3095">
        <v>2020</v>
      </c>
      <c r="K3095">
        <v>0</v>
      </c>
      <c r="L3095" s="1"/>
    </row>
    <row r="3096" spans="1:12" x14ac:dyDescent="0.45">
      <c r="A3096" s="1" t="s">
        <v>29</v>
      </c>
      <c r="B3096">
        <v>2020</v>
      </c>
      <c r="C3096">
        <v>3</v>
      </c>
      <c r="D3096">
        <v>1014.42</v>
      </c>
      <c r="E3096">
        <v>13</v>
      </c>
      <c r="F3096">
        <v>0</v>
      </c>
      <c r="G3096" s="2">
        <v>43884</v>
      </c>
      <c r="H3096">
        <v>8</v>
      </c>
      <c r="I3096">
        <v>2</v>
      </c>
      <c r="J3096">
        <v>2020</v>
      </c>
      <c r="K3096">
        <v>0</v>
      </c>
      <c r="L3096" s="1" t="s">
        <v>28</v>
      </c>
    </row>
    <row r="3097" spans="1:12" x14ac:dyDescent="0.45">
      <c r="A3097" s="1" t="s">
        <v>39</v>
      </c>
      <c r="B3097">
        <v>2019</v>
      </c>
      <c r="C3097">
        <v>10</v>
      </c>
      <c r="D3097">
        <v>225</v>
      </c>
      <c r="E3097">
        <v>1</v>
      </c>
      <c r="F3097">
        <v>0</v>
      </c>
      <c r="G3097" s="2">
        <v>43569</v>
      </c>
      <c r="H3097">
        <v>15</v>
      </c>
      <c r="I3097">
        <v>4</v>
      </c>
      <c r="J3097">
        <v>2019</v>
      </c>
      <c r="K3097">
        <v>0</v>
      </c>
      <c r="L3097" s="1" t="s">
        <v>38</v>
      </c>
    </row>
    <row r="3098" spans="1:12" x14ac:dyDescent="0.45">
      <c r="A3098" s="1" t="s">
        <v>31</v>
      </c>
      <c r="B3098">
        <v>2020</v>
      </c>
      <c r="C3098">
        <v>48</v>
      </c>
      <c r="D3098">
        <v>335528.96999999997</v>
      </c>
      <c r="E3098">
        <v>74687</v>
      </c>
      <c r="F3098">
        <v>0</v>
      </c>
      <c r="G3098" s="2">
        <v>44199</v>
      </c>
      <c r="H3098">
        <v>1</v>
      </c>
      <c r="I3098">
        <v>1</v>
      </c>
      <c r="J3098">
        <v>2021</v>
      </c>
      <c r="K3098">
        <v>1</v>
      </c>
      <c r="L3098" s="1" t="s">
        <v>30</v>
      </c>
    </row>
    <row r="3099" spans="1:12" x14ac:dyDescent="0.45">
      <c r="A3099" s="1" t="s">
        <v>41</v>
      </c>
      <c r="B3099">
        <v>2018</v>
      </c>
      <c r="C3099">
        <v>5</v>
      </c>
      <c r="D3099">
        <v>793958.53</v>
      </c>
      <c r="E3099">
        <v>254472</v>
      </c>
      <c r="F3099">
        <v>0</v>
      </c>
      <c r="G3099" s="2">
        <v>43163</v>
      </c>
      <c r="H3099">
        <v>9</v>
      </c>
      <c r="I3099">
        <v>2</v>
      </c>
      <c r="J3099">
        <v>2018</v>
      </c>
      <c r="K3099">
        <v>0</v>
      </c>
      <c r="L3099" s="1" t="s">
        <v>40</v>
      </c>
    </row>
    <row r="3100" spans="1:12" x14ac:dyDescent="0.45">
      <c r="A3100" s="1" t="s">
        <v>21</v>
      </c>
      <c r="B3100">
        <v>2018</v>
      </c>
      <c r="C3100">
        <v>52</v>
      </c>
      <c r="D3100">
        <v>7296286.1600000001</v>
      </c>
      <c r="E3100">
        <v>1028166</v>
      </c>
      <c r="F3100">
        <v>0</v>
      </c>
      <c r="G3100" s="2">
        <v>43492</v>
      </c>
      <c r="H3100">
        <v>4</v>
      </c>
      <c r="I3100">
        <v>1</v>
      </c>
      <c r="J3100">
        <v>2019</v>
      </c>
      <c r="K3100">
        <v>1</v>
      </c>
      <c r="L3100" s="1" t="s">
        <v>20</v>
      </c>
    </row>
    <row r="3101" spans="1:12" x14ac:dyDescent="0.45">
      <c r="A3101" s="1" t="s">
        <v>1</v>
      </c>
      <c r="B3101">
        <v>2018</v>
      </c>
      <c r="C3101">
        <v>16</v>
      </c>
      <c r="D3101">
        <v>1463106.54</v>
      </c>
      <c r="E3101">
        <v>117210</v>
      </c>
      <c r="F3101">
        <v>0</v>
      </c>
      <c r="G3101" s="2">
        <v>43240</v>
      </c>
      <c r="H3101">
        <v>20</v>
      </c>
      <c r="I3101">
        <v>5</v>
      </c>
      <c r="J3101">
        <v>2018</v>
      </c>
      <c r="K3101">
        <v>0</v>
      </c>
      <c r="L3101" s="1" t="s">
        <v>0</v>
      </c>
    </row>
    <row r="3102" spans="1:12" x14ac:dyDescent="0.45">
      <c r="A3102" s="1" t="s">
        <v>37</v>
      </c>
      <c r="B3102">
        <v>2020</v>
      </c>
      <c r="C3102">
        <v>34</v>
      </c>
      <c r="D3102">
        <v>35324.839999999997</v>
      </c>
      <c r="E3102">
        <v>6577</v>
      </c>
      <c r="F3102">
        <v>0</v>
      </c>
      <c r="G3102" s="2">
        <v>44101</v>
      </c>
      <c r="H3102">
        <v>39</v>
      </c>
      <c r="I3102">
        <v>9</v>
      </c>
      <c r="J3102">
        <v>2020</v>
      </c>
      <c r="K3102">
        <v>0</v>
      </c>
      <c r="L3102" s="1" t="s">
        <v>36</v>
      </c>
    </row>
    <row r="3103" spans="1:12" x14ac:dyDescent="0.45">
      <c r="A3103" s="1" t="s">
        <v>37</v>
      </c>
      <c r="B3103">
        <v>2020</v>
      </c>
      <c r="C3103">
        <v>8</v>
      </c>
      <c r="D3103">
        <v>31604.74</v>
      </c>
      <c r="E3103">
        <v>5566</v>
      </c>
      <c r="F3103">
        <v>0</v>
      </c>
      <c r="G3103" s="2">
        <v>43919</v>
      </c>
      <c r="H3103">
        <v>13</v>
      </c>
      <c r="I3103">
        <v>3</v>
      </c>
      <c r="J3103">
        <v>2020</v>
      </c>
      <c r="K3103">
        <v>0</v>
      </c>
      <c r="L3103" s="1" t="s">
        <v>36</v>
      </c>
    </row>
    <row r="3104" spans="1:12" x14ac:dyDescent="0.45">
      <c r="A3104" s="1" t="s">
        <v>29</v>
      </c>
      <c r="B3104">
        <v>2019</v>
      </c>
      <c r="C3104">
        <v>50</v>
      </c>
      <c r="D3104">
        <v>551.85</v>
      </c>
      <c r="E3104">
        <v>7</v>
      </c>
      <c r="F3104">
        <v>0</v>
      </c>
      <c r="G3104" s="2">
        <v>43849</v>
      </c>
      <c r="H3104">
        <v>3</v>
      </c>
      <c r="I3104">
        <v>1</v>
      </c>
      <c r="J3104">
        <v>2020</v>
      </c>
      <c r="K3104">
        <v>1</v>
      </c>
      <c r="L3104" s="1" t="s">
        <v>28</v>
      </c>
    </row>
    <row r="3105" spans="1:12" x14ac:dyDescent="0.45">
      <c r="A3105" s="1" t="s">
        <v>17</v>
      </c>
      <c r="B3105">
        <v>2018</v>
      </c>
      <c r="C3105">
        <v>35</v>
      </c>
      <c r="D3105">
        <v>373</v>
      </c>
      <c r="E3105">
        <v>1</v>
      </c>
      <c r="F3105">
        <v>0</v>
      </c>
      <c r="G3105" s="2">
        <v>43373</v>
      </c>
      <c r="H3105">
        <v>39</v>
      </c>
      <c r="I3105">
        <v>9</v>
      </c>
      <c r="J3105">
        <v>2018</v>
      </c>
      <c r="K3105">
        <v>0</v>
      </c>
      <c r="L3105" s="1" t="s">
        <v>16</v>
      </c>
    </row>
    <row r="3106" spans="1:12" x14ac:dyDescent="0.45">
      <c r="A3106" s="1" t="s">
        <v>39</v>
      </c>
      <c r="B3106">
        <v>2018</v>
      </c>
      <c r="C3106">
        <v>27</v>
      </c>
      <c r="D3106">
        <v>202.5</v>
      </c>
      <c r="E3106">
        <v>1</v>
      </c>
      <c r="F3106">
        <v>0</v>
      </c>
      <c r="G3106" s="2">
        <v>43317</v>
      </c>
      <c r="H3106">
        <v>31</v>
      </c>
      <c r="I3106">
        <v>7</v>
      </c>
      <c r="J3106">
        <v>2018</v>
      </c>
      <c r="K3106">
        <v>0</v>
      </c>
      <c r="L3106" s="1" t="s">
        <v>38</v>
      </c>
    </row>
    <row r="3107" spans="1:12" x14ac:dyDescent="0.45">
      <c r="A3107" s="1" t="s">
        <v>47</v>
      </c>
      <c r="B3107">
        <v>2021</v>
      </c>
      <c r="C3107">
        <v>2</v>
      </c>
      <c r="D3107">
        <v>1172079.3400000001</v>
      </c>
      <c r="E3107">
        <v>209093</v>
      </c>
      <c r="F3107">
        <v>3633512</v>
      </c>
      <c r="G3107" s="2">
        <v>44241</v>
      </c>
      <c r="H3107">
        <v>7</v>
      </c>
      <c r="I3107">
        <v>2</v>
      </c>
      <c r="J3107">
        <v>2021</v>
      </c>
      <c r="K3107">
        <v>1</v>
      </c>
      <c r="L3107" s="1" t="s">
        <v>46</v>
      </c>
    </row>
    <row r="3108" spans="1:12" x14ac:dyDescent="0.45">
      <c r="A3108" s="1" t="s">
        <v>31</v>
      </c>
      <c r="B3108">
        <v>2018</v>
      </c>
      <c r="C3108">
        <v>12</v>
      </c>
      <c r="D3108">
        <v>321537.59000000003</v>
      </c>
      <c r="E3108">
        <v>31987</v>
      </c>
      <c r="F3108">
        <v>0</v>
      </c>
      <c r="G3108" s="2">
        <v>43212</v>
      </c>
      <c r="H3108">
        <v>16</v>
      </c>
      <c r="I3108">
        <v>4</v>
      </c>
      <c r="J3108">
        <v>2018</v>
      </c>
      <c r="K3108">
        <v>0</v>
      </c>
      <c r="L3108" s="1" t="s">
        <v>30</v>
      </c>
    </row>
    <row r="3109" spans="1:12" x14ac:dyDescent="0.45">
      <c r="A3109" s="1" t="s">
        <v>49</v>
      </c>
      <c r="B3109">
        <v>2018</v>
      </c>
      <c r="C3109">
        <v>22</v>
      </c>
      <c r="D3109">
        <v>3363693.43</v>
      </c>
      <c r="E3109">
        <v>957437</v>
      </c>
      <c r="F3109">
        <v>0</v>
      </c>
      <c r="G3109" s="2">
        <v>43282</v>
      </c>
      <c r="H3109">
        <v>26</v>
      </c>
      <c r="I3109">
        <v>6</v>
      </c>
      <c r="J3109">
        <v>2018</v>
      </c>
      <c r="K3109">
        <v>0</v>
      </c>
      <c r="L3109" s="1" t="s">
        <v>48</v>
      </c>
    </row>
    <row r="3110" spans="1:12" x14ac:dyDescent="0.45">
      <c r="A3110" s="1" t="s">
        <v>1</v>
      </c>
      <c r="B3110">
        <v>2020</v>
      </c>
      <c r="C3110">
        <v>8</v>
      </c>
      <c r="D3110">
        <v>1473126.01</v>
      </c>
      <c r="E3110">
        <v>132823</v>
      </c>
      <c r="F3110">
        <v>0</v>
      </c>
      <c r="G3110" s="2">
        <v>43919</v>
      </c>
      <c r="H3110">
        <v>13</v>
      </c>
      <c r="I3110">
        <v>3</v>
      </c>
      <c r="J3110">
        <v>2020</v>
      </c>
      <c r="K3110">
        <v>0</v>
      </c>
      <c r="L3110" s="1" t="s">
        <v>0</v>
      </c>
    </row>
    <row r="3111" spans="1:12" x14ac:dyDescent="0.45">
      <c r="A3111" s="1" t="s">
        <v>7</v>
      </c>
      <c r="B3111">
        <v>2020</v>
      </c>
      <c r="C3111">
        <v>25</v>
      </c>
      <c r="D3111">
        <v>38870.97</v>
      </c>
      <c r="E3111">
        <v>3296</v>
      </c>
      <c r="F3111">
        <v>0</v>
      </c>
      <c r="G3111" s="2">
        <v>44038</v>
      </c>
      <c r="H3111">
        <v>30</v>
      </c>
      <c r="I3111">
        <v>7</v>
      </c>
      <c r="J3111">
        <v>2020</v>
      </c>
      <c r="K3111">
        <v>0</v>
      </c>
      <c r="L3111" s="1" t="s">
        <v>6</v>
      </c>
    </row>
    <row r="3112" spans="1:12" x14ac:dyDescent="0.45">
      <c r="A3112" s="1" t="s">
        <v>27</v>
      </c>
      <c r="B3112">
        <v>2019</v>
      </c>
      <c r="C3112">
        <v>52</v>
      </c>
      <c r="D3112">
        <v>0</v>
      </c>
      <c r="E3112">
        <v>0</v>
      </c>
      <c r="F3112">
        <v>0</v>
      </c>
      <c r="G3112" s="2">
        <v>43863</v>
      </c>
      <c r="H3112">
        <v>5</v>
      </c>
      <c r="I3112">
        <v>1</v>
      </c>
      <c r="J3112">
        <v>2020</v>
      </c>
      <c r="K3112">
        <v>1</v>
      </c>
      <c r="L3112" s="1" t="s">
        <v>26</v>
      </c>
    </row>
    <row r="3113" spans="1:12" x14ac:dyDescent="0.45">
      <c r="A3113" s="1" t="s">
        <v>39</v>
      </c>
      <c r="B3113">
        <v>2018</v>
      </c>
      <c r="C3113">
        <v>52</v>
      </c>
      <c r="D3113">
        <v>3562.5</v>
      </c>
      <c r="E3113">
        <v>3</v>
      </c>
      <c r="F3113">
        <v>0</v>
      </c>
      <c r="G3113" s="2">
        <v>43492</v>
      </c>
      <c r="H3113">
        <v>4</v>
      </c>
      <c r="I3113">
        <v>1</v>
      </c>
      <c r="J3113">
        <v>2019</v>
      </c>
      <c r="K3113">
        <v>1</v>
      </c>
      <c r="L3113" s="1" t="s">
        <v>38</v>
      </c>
    </row>
    <row r="3114" spans="1:12" x14ac:dyDescent="0.45">
      <c r="A3114" s="1" t="s">
        <v>17</v>
      </c>
      <c r="B3114">
        <v>2018</v>
      </c>
      <c r="C3114">
        <v>33</v>
      </c>
      <c r="D3114">
        <v>18.82</v>
      </c>
      <c r="E3114">
        <v>1</v>
      </c>
      <c r="F3114">
        <v>0</v>
      </c>
      <c r="G3114" s="2">
        <v>43359</v>
      </c>
      <c r="H3114">
        <v>37</v>
      </c>
      <c r="I3114">
        <v>9</v>
      </c>
      <c r="J3114">
        <v>2018</v>
      </c>
      <c r="K3114">
        <v>0</v>
      </c>
      <c r="L3114" s="1" t="s">
        <v>16</v>
      </c>
    </row>
    <row r="3115" spans="1:12" x14ac:dyDescent="0.45">
      <c r="A3115" s="1" t="s">
        <v>17</v>
      </c>
      <c r="B3115">
        <v>2018</v>
      </c>
      <c r="C3115">
        <v>4</v>
      </c>
      <c r="D3115">
        <v>104.25</v>
      </c>
      <c r="E3115">
        <v>1</v>
      </c>
      <c r="F3115">
        <v>0</v>
      </c>
      <c r="G3115" s="2">
        <v>43156</v>
      </c>
      <c r="H3115">
        <v>8</v>
      </c>
      <c r="I3115">
        <v>2</v>
      </c>
      <c r="J3115">
        <v>2018</v>
      </c>
      <c r="K3115">
        <v>0</v>
      </c>
      <c r="L3115" s="1" t="s">
        <v>16</v>
      </c>
    </row>
    <row r="3116" spans="1:12" x14ac:dyDescent="0.45">
      <c r="A3116" s="1" t="s">
        <v>49</v>
      </c>
      <c r="B3116">
        <v>2018</v>
      </c>
      <c r="C3116">
        <v>31</v>
      </c>
      <c r="D3116">
        <v>2865021.18</v>
      </c>
      <c r="E3116">
        <v>758227</v>
      </c>
      <c r="F3116">
        <v>0</v>
      </c>
      <c r="G3116" s="2">
        <v>43345</v>
      </c>
      <c r="H3116">
        <v>35</v>
      </c>
      <c r="I3116">
        <v>8</v>
      </c>
      <c r="J3116">
        <v>2018</v>
      </c>
      <c r="K3116">
        <v>0</v>
      </c>
      <c r="L3116" s="1" t="s">
        <v>48</v>
      </c>
    </row>
    <row r="3117" spans="1:12" x14ac:dyDescent="0.45">
      <c r="A3117" s="1" t="s">
        <v>31</v>
      </c>
      <c r="B3117">
        <v>2019</v>
      </c>
      <c r="C3117">
        <v>20</v>
      </c>
      <c r="D3117">
        <v>170621.44</v>
      </c>
      <c r="E3117">
        <v>55458</v>
      </c>
      <c r="F3117">
        <v>0</v>
      </c>
      <c r="G3117" s="2">
        <v>43639</v>
      </c>
      <c r="H3117">
        <v>25</v>
      </c>
      <c r="I3117">
        <v>6</v>
      </c>
      <c r="J3117">
        <v>2019</v>
      </c>
      <c r="K3117">
        <v>0</v>
      </c>
      <c r="L3117" s="1" t="s">
        <v>30</v>
      </c>
    </row>
    <row r="3118" spans="1:12" x14ac:dyDescent="0.45">
      <c r="A3118" s="1" t="s">
        <v>45</v>
      </c>
      <c r="B3118">
        <v>2020</v>
      </c>
      <c r="C3118">
        <v>43</v>
      </c>
      <c r="D3118">
        <v>72314.92</v>
      </c>
      <c r="E3118">
        <v>18674</v>
      </c>
      <c r="F3118">
        <v>0</v>
      </c>
      <c r="G3118" s="2">
        <v>44164</v>
      </c>
      <c r="H3118">
        <v>48</v>
      </c>
      <c r="I3118">
        <v>11</v>
      </c>
      <c r="J3118">
        <v>2020</v>
      </c>
      <c r="K3118">
        <v>0</v>
      </c>
      <c r="L3118" s="1" t="s">
        <v>44</v>
      </c>
    </row>
    <row r="3119" spans="1:12" x14ac:dyDescent="0.45">
      <c r="A3119" s="1" t="s">
        <v>49</v>
      </c>
      <c r="B3119">
        <v>2019</v>
      </c>
      <c r="C3119">
        <v>8</v>
      </c>
      <c r="D3119">
        <v>3716940.53</v>
      </c>
      <c r="E3119">
        <v>1090819</v>
      </c>
      <c r="F3119">
        <v>0</v>
      </c>
      <c r="G3119" s="2">
        <v>43555</v>
      </c>
      <c r="H3119">
        <v>13</v>
      </c>
      <c r="I3119">
        <v>3</v>
      </c>
      <c r="J3119">
        <v>2019</v>
      </c>
      <c r="K3119">
        <v>0</v>
      </c>
      <c r="L3119" s="1" t="s">
        <v>48</v>
      </c>
    </row>
    <row r="3120" spans="1:12" x14ac:dyDescent="0.45">
      <c r="A3120" s="1" t="s">
        <v>45</v>
      </c>
      <c r="B3120">
        <v>2019</v>
      </c>
      <c r="C3120">
        <v>36</v>
      </c>
      <c r="D3120">
        <v>6921.22</v>
      </c>
      <c r="E3120">
        <v>1182</v>
      </c>
      <c r="F3120">
        <v>0</v>
      </c>
      <c r="G3120" s="2">
        <v>43751</v>
      </c>
      <c r="H3120">
        <v>41</v>
      </c>
      <c r="I3120">
        <v>10</v>
      </c>
      <c r="J3120">
        <v>2019</v>
      </c>
      <c r="K3120">
        <v>0</v>
      </c>
      <c r="L3120" s="1" t="s">
        <v>44</v>
      </c>
    </row>
    <row r="3121" spans="1:12" x14ac:dyDescent="0.45">
      <c r="A3121" s="1" t="s">
        <v>19</v>
      </c>
      <c r="B3121">
        <v>2018</v>
      </c>
      <c r="C3121">
        <v>30</v>
      </c>
      <c r="D3121">
        <v>7861.21</v>
      </c>
      <c r="E3121">
        <v>665</v>
      </c>
      <c r="F3121">
        <v>0</v>
      </c>
      <c r="G3121" s="2">
        <v>43338</v>
      </c>
      <c r="H3121">
        <v>34</v>
      </c>
      <c r="I3121">
        <v>8</v>
      </c>
      <c r="J3121">
        <v>2018</v>
      </c>
      <c r="K3121">
        <v>0</v>
      </c>
      <c r="L3121" s="1" t="s">
        <v>18</v>
      </c>
    </row>
    <row r="3122" spans="1:12" x14ac:dyDescent="0.45">
      <c r="A3122" s="1" t="s">
        <v>53</v>
      </c>
      <c r="B3122">
        <v>2020</v>
      </c>
      <c r="C3122">
        <v>8</v>
      </c>
      <c r="D3122">
        <v>196.02</v>
      </c>
      <c r="E3122">
        <v>3</v>
      </c>
      <c r="F3122">
        <v>0</v>
      </c>
      <c r="G3122" s="2">
        <v>43919</v>
      </c>
      <c r="H3122">
        <v>13</v>
      </c>
      <c r="I3122">
        <v>3</v>
      </c>
      <c r="J3122">
        <v>2020</v>
      </c>
      <c r="K3122">
        <v>0</v>
      </c>
      <c r="L3122" s="1" t="s">
        <v>52</v>
      </c>
    </row>
    <row r="3123" spans="1:12" x14ac:dyDescent="0.45">
      <c r="A3123" s="1" t="s">
        <v>53</v>
      </c>
      <c r="B3123">
        <v>2020</v>
      </c>
      <c r="C3123">
        <v>13</v>
      </c>
      <c r="D3123">
        <v>2920.74</v>
      </c>
      <c r="E3123">
        <v>33</v>
      </c>
      <c r="F3123">
        <v>0</v>
      </c>
      <c r="G3123" s="2">
        <v>43954</v>
      </c>
      <c r="H3123">
        <v>18</v>
      </c>
      <c r="I3123">
        <v>4</v>
      </c>
      <c r="J3123">
        <v>2020</v>
      </c>
      <c r="K3123">
        <v>0</v>
      </c>
      <c r="L3123" s="1" t="s">
        <v>52</v>
      </c>
    </row>
    <row r="3124" spans="1:12" x14ac:dyDescent="0.45">
      <c r="A3124" s="1" t="s">
        <v>53</v>
      </c>
      <c r="B3124">
        <v>2018</v>
      </c>
      <c r="C3124">
        <v>26</v>
      </c>
      <c r="D3124">
        <v>686.33</v>
      </c>
      <c r="E3124">
        <v>9</v>
      </c>
      <c r="F3124">
        <v>0</v>
      </c>
      <c r="G3124" s="2">
        <v>43310</v>
      </c>
      <c r="H3124">
        <v>30</v>
      </c>
      <c r="I3124">
        <v>7</v>
      </c>
      <c r="J3124">
        <v>2018</v>
      </c>
      <c r="K3124">
        <v>0</v>
      </c>
      <c r="L3124" s="1" t="s">
        <v>52</v>
      </c>
    </row>
    <row r="3125" spans="1:12" x14ac:dyDescent="0.45">
      <c r="A3125" s="1" t="s">
        <v>13</v>
      </c>
      <c r="B3125">
        <v>2020</v>
      </c>
      <c r="C3125">
        <v>3</v>
      </c>
      <c r="D3125">
        <v>5055.96</v>
      </c>
      <c r="E3125">
        <v>70</v>
      </c>
      <c r="F3125">
        <v>0</v>
      </c>
      <c r="G3125" s="2">
        <v>43884</v>
      </c>
      <c r="H3125">
        <v>8</v>
      </c>
      <c r="I3125">
        <v>2</v>
      </c>
      <c r="J3125">
        <v>2020</v>
      </c>
      <c r="K3125">
        <v>0</v>
      </c>
      <c r="L3125" s="1" t="s">
        <v>12</v>
      </c>
    </row>
    <row r="3126" spans="1:12" x14ac:dyDescent="0.45">
      <c r="A3126" s="1" t="s">
        <v>51</v>
      </c>
      <c r="B3126">
        <v>2018</v>
      </c>
      <c r="C3126">
        <v>3</v>
      </c>
      <c r="D3126">
        <v>23693.279999999999</v>
      </c>
      <c r="E3126">
        <v>3981</v>
      </c>
      <c r="F3126">
        <v>0</v>
      </c>
      <c r="G3126" s="2">
        <v>43149</v>
      </c>
      <c r="H3126">
        <v>7</v>
      </c>
      <c r="I3126">
        <v>2</v>
      </c>
      <c r="J3126">
        <v>2018</v>
      </c>
      <c r="K3126">
        <v>1</v>
      </c>
      <c r="L3126" s="1" t="s">
        <v>50</v>
      </c>
    </row>
    <row r="3127" spans="1:12" x14ac:dyDescent="0.45">
      <c r="A3127" s="1" t="s">
        <v>29</v>
      </c>
      <c r="B3127">
        <v>2019</v>
      </c>
      <c r="C3127">
        <v>43</v>
      </c>
      <c r="D3127">
        <v>1529.77</v>
      </c>
      <c r="E3127">
        <v>20</v>
      </c>
      <c r="F3127">
        <v>0</v>
      </c>
      <c r="G3127" s="2">
        <v>43800</v>
      </c>
      <c r="H3127">
        <v>48</v>
      </c>
      <c r="I3127">
        <v>11</v>
      </c>
      <c r="J3127">
        <v>2019</v>
      </c>
      <c r="K3127">
        <v>0</v>
      </c>
      <c r="L3127" s="1" t="s">
        <v>28</v>
      </c>
    </row>
    <row r="3128" spans="1:12" x14ac:dyDescent="0.45">
      <c r="A3128" s="1" t="s">
        <v>17</v>
      </c>
      <c r="B3128">
        <v>2018</v>
      </c>
      <c r="C3128">
        <v>8</v>
      </c>
      <c r="D3128">
        <v>984.25</v>
      </c>
      <c r="E3128">
        <v>3</v>
      </c>
      <c r="F3128">
        <v>0</v>
      </c>
      <c r="G3128" s="2">
        <v>43184</v>
      </c>
      <c r="H3128">
        <v>12</v>
      </c>
      <c r="I3128">
        <v>3</v>
      </c>
      <c r="J3128">
        <v>2018</v>
      </c>
      <c r="K3128">
        <v>0</v>
      </c>
      <c r="L3128" s="1" t="s">
        <v>16</v>
      </c>
    </row>
    <row r="3129" spans="1:12" x14ac:dyDescent="0.45">
      <c r="A3129" s="1" t="s">
        <v>23</v>
      </c>
      <c r="B3129">
        <v>2017</v>
      </c>
      <c r="C3129">
        <v>50</v>
      </c>
      <c r="D3129">
        <v>2467.6999999999998</v>
      </c>
      <c r="E3129">
        <v>109</v>
      </c>
      <c r="F3129">
        <v>0</v>
      </c>
      <c r="G3129" s="2">
        <v>43114</v>
      </c>
      <c r="H3129">
        <v>2</v>
      </c>
      <c r="I3129">
        <v>1</v>
      </c>
      <c r="J3129">
        <v>2018</v>
      </c>
      <c r="K3129">
        <v>1</v>
      </c>
      <c r="L3129" s="1" t="s">
        <v>22</v>
      </c>
    </row>
    <row r="3130" spans="1:12" x14ac:dyDescent="0.45">
      <c r="A3130" s="1" t="s">
        <v>13</v>
      </c>
      <c r="B3130">
        <v>2020</v>
      </c>
      <c r="C3130">
        <v>49</v>
      </c>
      <c r="D3130">
        <v>3392.67</v>
      </c>
      <c r="E3130">
        <v>45</v>
      </c>
      <c r="F3130">
        <v>0</v>
      </c>
      <c r="G3130" s="2">
        <v>44206</v>
      </c>
      <c r="H3130">
        <v>2</v>
      </c>
      <c r="I3130">
        <v>1</v>
      </c>
      <c r="J3130">
        <v>2021</v>
      </c>
      <c r="K3130">
        <v>1</v>
      </c>
      <c r="L3130" s="1" t="s">
        <v>12</v>
      </c>
    </row>
    <row r="3131" spans="1:12" x14ac:dyDescent="0.45">
      <c r="A3131" s="1" t="s">
        <v>31</v>
      </c>
      <c r="B3131">
        <v>2018</v>
      </c>
      <c r="C3131">
        <v>11</v>
      </c>
      <c r="D3131">
        <v>333365.08</v>
      </c>
      <c r="E3131">
        <v>35469</v>
      </c>
      <c r="F3131">
        <v>0</v>
      </c>
      <c r="G3131" s="2">
        <v>43205</v>
      </c>
      <c r="H3131">
        <v>15</v>
      </c>
      <c r="I3131">
        <v>4</v>
      </c>
      <c r="J3131">
        <v>2018</v>
      </c>
      <c r="K3131">
        <v>0</v>
      </c>
      <c r="L3131" s="1" t="s">
        <v>30</v>
      </c>
    </row>
    <row r="3132" spans="1:12" x14ac:dyDescent="0.45">
      <c r="A3132" s="1" t="s">
        <v>45</v>
      </c>
      <c r="B3132">
        <v>2019</v>
      </c>
      <c r="C3132">
        <v>39</v>
      </c>
      <c r="D3132">
        <v>6644.86</v>
      </c>
      <c r="E3132">
        <v>1161</v>
      </c>
      <c r="F3132">
        <v>0</v>
      </c>
      <c r="G3132" s="2">
        <v>43772</v>
      </c>
      <c r="H3132">
        <v>44</v>
      </c>
      <c r="I3132">
        <v>10</v>
      </c>
      <c r="J3132">
        <v>2019</v>
      </c>
      <c r="K3132">
        <v>0</v>
      </c>
      <c r="L3132" s="1" t="s">
        <v>44</v>
      </c>
    </row>
    <row r="3133" spans="1:12" x14ac:dyDescent="0.45">
      <c r="A3133" s="1" t="s">
        <v>19</v>
      </c>
      <c r="B3133">
        <v>2018</v>
      </c>
      <c r="C3133">
        <v>38</v>
      </c>
      <c r="D3133">
        <v>8287.23</v>
      </c>
      <c r="E3133">
        <v>504</v>
      </c>
      <c r="F3133">
        <v>0</v>
      </c>
      <c r="G3133" s="2">
        <v>43394</v>
      </c>
      <c r="H3133">
        <v>42</v>
      </c>
      <c r="I3133">
        <v>10</v>
      </c>
      <c r="J3133">
        <v>2018</v>
      </c>
      <c r="K3133">
        <v>0</v>
      </c>
      <c r="L3133" s="1" t="s">
        <v>18</v>
      </c>
    </row>
    <row r="3134" spans="1:12" x14ac:dyDescent="0.45">
      <c r="A3134" s="1" t="s">
        <v>53</v>
      </c>
      <c r="B3134">
        <v>2019</v>
      </c>
      <c r="C3134">
        <v>47</v>
      </c>
      <c r="D3134">
        <v>-118.81</v>
      </c>
      <c r="E3134">
        <v>-1</v>
      </c>
      <c r="F3134">
        <v>0</v>
      </c>
      <c r="G3134" s="2">
        <v>43828</v>
      </c>
      <c r="H3134">
        <v>52</v>
      </c>
      <c r="I3134">
        <v>12</v>
      </c>
      <c r="J3134">
        <v>2019</v>
      </c>
      <c r="K3134">
        <v>0</v>
      </c>
      <c r="L3134" s="1" t="s">
        <v>52</v>
      </c>
    </row>
    <row r="3135" spans="1:12" x14ac:dyDescent="0.45">
      <c r="A3135" s="1" t="s">
        <v>15</v>
      </c>
      <c r="B3135">
        <v>2020</v>
      </c>
      <c r="C3135">
        <v>5</v>
      </c>
      <c r="D3135">
        <v>474.24</v>
      </c>
      <c r="E3135">
        <v>96</v>
      </c>
      <c r="F3135">
        <v>0</v>
      </c>
      <c r="G3135" s="2">
        <v>43898</v>
      </c>
      <c r="H3135">
        <v>10</v>
      </c>
      <c r="I3135">
        <v>3</v>
      </c>
      <c r="J3135">
        <v>2020</v>
      </c>
      <c r="K3135">
        <v>0</v>
      </c>
      <c r="L3135" s="1" t="s">
        <v>14</v>
      </c>
    </row>
    <row r="3136" spans="1:12" x14ac:dyDescent="0.45">
      <c r="A3136" s="1" t="s">
        <v>13</v>
      </c>
      <c r="B3136">
        <v>2018</v>
      </c>
      <c r="C3136">
        <v>8</v>
      </c>
      <c r="D3136">
        <v>5495.04</v>
      </c>
      <c r="E3136">
        <v>94</v>
      </c>
      <c r="F3136">
        <v>0</v>
      </c>
      <c r="G3136" s="2">
        <v>43184</v>
      </c>
      <c r="H3136">
        <v>12</v>
      </c>
      <c r="I3136">
        <v>3</v>
      </c>
      <c r="J3136">
        <v>2018</v>
      </c>
      <c r="K3136">
        <v>0</v>
      </c>
      <c r="L3136" s="1" t="s">
        <v>12</v>
      </c>
    </row>
    <row r="3137" spans="1:12" x14ac:dyDescent="0.45">
      <c r="A3137" s="1" t="s">
        <v>27</v>
      </c>
      <c r="B3137">
        <v>2020</v>
      </c>
      <c r="C3137">
        <v>7</v>
      </c>
      <c r="D3137">
        <v>0</v>
      </c>
      <c r="E3137">
        <v>0</v>
      </c>
      <c r="F3137">
        <v>0</v>
      </c>
      <c r="G3137" s="2">
        <v>43912</v>
      </c>
      <c r="H3137">
        <v>12</v>
      </c>
      <c r="I3137">
        <v>3</v>
      </c>
      <c r="J3137">
        <v>2020</v>
      </c>
      <c r="K3137">
        <v>0</v>
      </c>
      <c r="L3137" s="1" t="s">
        <v>26</v>
      </c>
    </row>
    <row r="3138" spans="1:12" x14ac:dyDescent="0.45">
      <c r="A3138" s="1" t="s">
        <v>23</v>
      </c>
      <c r="B3138">
        <v>2020</v>
      </c>
      <c r="C3138">
        <v>30</v>
      </c>
      <c r="D3138">
        <v>125512.39</v>
      </c>
      <c r="E3138">
        <v>14370</v>
      </c>
      <c r="F3138">
        <v>0</v>
      </c>
      <c r="G3138" s="2">
        <v>44073</v>
      </c>
      <c r="H3138">
        <v>35</v>
      </c>
      <c r="I3138">
        <v>8</v>
      </c>
      <c r="J3138">
        <v>2020</v>
      </c>
      <c r="K3138">
        <v>0</v>
      </c>
      <c r="L3138" s="1" t="s">
        <v>22</v>
      </c>
    </row>
    <row r="3139" spans="1:12" x14ac:dyDescent="0.45">
      <c r="A3139" s="1" t="s">
        <v>23</v>
      </c>
      <c r="B3139">
        <v>2020</v>
      </c>
      <c r="C3139">
        <v>16</v>
      </c>
      <c r="D3139">
        <v>296719.87</v>
      </c>
      <c r="E3139">
        <v>25945</v>
      </c>
      <c r="F3139">
        <v>0</v>
      </c>
      <c r="G3139" s="2">
        <v>43975</v>
      </c>
      <c r="H3139">
        <v>21</v>
      </c>
      <c r="I3139">
        <v>5</v>
      </c>
      <c r="J3139">
        <v>2020</v>
      </c>
      <c r="K3139">
        <v>0</v>
      </c>
      <c r="L3139" s="1" t="s">
        <v>22</v>
      </c>
    </row>
    <row r="3140" spans="1:12" x14ac:dyDescent="0.45">
      <c r="A3140" s="1" t="s">
        <v>3</v>
      </c>
      <c r="B3140">
        <v>2019</v>
      </c>
      <c r="C3140">
        <v>40</v>
      </c>
      <c r="D3140">
        <v>0</v>
      </c>
      <c r="E3140">
        <v>0</v>
      </c>
      <c r="F3140">
        <v>0</v>
      </c>
      <c r="G3140" s="2">
        <v>43779</v>
      </c>
      <c r="H3140">
        <v>45</v>
      </c>
      <c r="I3140">
        <v>11</v>
      </c>
      <c r="J3140">
        <v>2019</v>
      </c>
      <c r="K3140">
        <v>0</v>
      </c>
      <c r="L3140" s="1" t="s">
        <v>2</v>
      </c>
    </row>
    <row r="3141" spans="1:12" x14ac:dyDescent="0.45">
      <c r="A3141" s="1" t="s">
        <v>29</v>
      </c>
      <c r="B3141">
        <v>2019</v>
      </c>
      <c r="C3141">
        <v>16</v>
      </c>
      <c r="D3141">
        <v>1241.75</v>
      </c>
      <c r="E3141">
        <v>28</v>
      </c>
      <c r="F3141">
        <v>0</v>
      </c>
      <c r="G3141" s="2">
        <v>43611</v>
      </c>
      <c r="H3141">
        <v>21</v>
      </c>
      <c r="I3141">
        <v>5</v>
      </c>
      <c r="J3141">
        <v>2019</v>
      </c>
      <c r="K3141">
        <v>0</v>
      </c>
      <c r="L3141" s="1" t="s">
        <v>28</v>
      </c>
    </row>
    <row r="3142" spans="1:12" x14ac:dyDescent="0.45">
      <c r="A3142" s="1" t="s">
        <v>21</v>
      </c>
      <c r="B3142">
        <v>2020</v>
      </c>
      <c r="C3142">
        <v>50</v>
      </c>
      <c r="D3142">
        <v>15517809.640000001</v>
      </c>
      <c r="E3142">
        <v>1271980</v>
      </c>
      <c r="F3142">
        <v>6849756</v>
      </c>
      <c r="G3142" s="2">
        <v>44213</v>
      </c>
      <c r="H3142">
        <v>3</v>
      </c>
      <c r="I3142">
        <v>1</v>
      </c>
      <c r="J3142">
        <v>2021</v>
      </c>
      <c r="K3142">
        <v>1</v>
      </c>
      <c r="L3142" s="1" t="s">
        <v>20</v>
      </c>
    </row>
    <row r="3143" spans="1:12" x14ac:dyDescent="0.45">
      <c r="A3143" s="1" t="s">
        <v>7</v>
      </c>
      <c r="B3143">
        <v>2021</v>
      </c>
      <c r="C3143">
        <v>2</v>
      </c>
      <c r="D3143">
        <v>45533.15</v>
      </c>
      <c r="E3143">
        <v>3755</v>
      </c>
      <c r="F3143">
        <v>15830</v>
      </c>
      <c r="G3143" s="2">
        <v>44241</v>
      </c>
      <c r="H3143">
        <v>7</v>
      </c>
      <c r="I3143">
        <v>2</v>
      </c>
      <c r="J3143">
        <v>2021</v>
      </c>
      <c r="K3143">
        <v>1</v>
      </c>
      <c r="L3143" s="1" t="s">
        <v>6</v>
      </c>
    </row>
    <row r="3144" spans="1:12" x14ac:dyDescent="0.45">
      <c r="A3144" s="1" t="s">
        <v>41</v>
      </c>
      <c r="B3144">
        <v>2020</v>
      </c>
      <c r="C3144">
        <v>10</v>
      </c>
      <c r="D3144">
        <v>1044361.5</v>
      </c>
      <c r="E3144">
        <v>291056</v>
      </c>
      <c r="F3144">
        <v>0</v>
      </c>
      <c r="G3144" s="2">
        <v>43933</v>
      </c>
      <c r="H3144">
        <v>15</v>
      </c>
      <c r="I3144">
        <v>4</v>
      </c>
      <c r="J3144">
        <v>2020</v>
      </c>
      <c r="K3144">
        <v>0</v>
      </c>
      <c r="L3144" s="1" t="s">
        <v>40</v>
      </c>
    </row>
    <row r="3145" spans="1:12" x14ac:dyDescent="0.45">
      <c r="A3145" s="1" t="s">
        <v>49</v>
      </c>
      <c r="B3145">
        <v>2018</v>
      </c>
      <c r="C3145">
        <v>19</v>
      </c>
      <c r="D3145">
        <v>3727296.37</v>
      </c>
      <c r="E3145">
        <v>1013035</v>
      </c>
      <c r="F3145">
        <v>0</v>
      </c>
      <c r="G3145" s="2">
        <v>43261</v>
      </c>
      <c r="H3145">
        <v>23</v>
      </c>
      <c r="I3145">
        <v>6</v>
      </c>
      <c r="J3145">
        <v>2018</v>
      </c>
      <c r="K3145">
        <v>0</v>
      </c>
      <c r="L3145" s="1" t="s">
        <v>48</v>
      </c>
    </row>
    <row r="3146" spans="1:12" x14ac:dyDescent="0.45">
      <c r="A3146" s="1" t="s">
        <v>1</v>
      </c>
      <c r="B3146">
        <v>2020</v>
      </c>
      <c r="C3146">
        <v>44</v>
      </c>
      <c r="D3146">
        <v>2210873.58</v>
      </c>
      <c r="E3146">
        <v>170603</v>
      </c>
      <c r="F3146">
        <v>0</v>
      </c>
      <c r="G3146" s="2">
        <v>44171</v>
      </c>
      <c r="H3146">
        <v>49</v>
      </c>
      <c r="I3146">
        <v>12</v>
      </c>
      <c r="J3146">
        <v>2020</v>
      </c>
      <c r="K3146">
        <v>0</v>
      </c>
      <c r="L3146" s="1" t="s">
        <v>0</v>
      </c>
    </row>
    <row r="3147" spans="1:12" x14ac:dyDescent="0.45">
      <c r="A3147" s="1" t="s">
        <v>45</v>
      </c>
      <c r="B3147">
        <v>2020</v>
      </c>
      <c r="C3147">
        <v>16</v>
      </c>
      <c r="D3147">
        <v>3411.47</v>
      </c>
      <c r="E3147">
        <v>625</v>
      </c>
      <c r="F3147">
        <v>0</v>
      </c>
      <c r="G3147" s="2">
        <v>43975</v>
      </c>
      <c r="H3147">
        <v>21</v>
      </c>
      <c r="I3147">
        <v>5</v>
      </c>
      <c r="J3147">
        <v>2020</v>
      </c>
      <c r="K3147">
        <v>0</v>
      </c>
      <c r="L3147" s="1" t="s">
        <v>44</v>
      </c>
    </row>
    <row r="3148" spans="1:12" x14ac:dyDescent="0.45">
      <c r="A3148" s="1" t="s">
        <v>3</v>
      </c>
      <c r="B3148">
        <v>2020</v>
      </c>
      <c r="C3148">
        <v>9</v>
      </c>
      <c r="D3148">
        <v>0</v>
      </c>
      <c r="E3148">
        <v>0</v>
      </c>
      <c r="F3148">
        <v>0</v>
      </c>
      <c r="G3148" s="2">
        <v>43926</v>
      </c>
      <c r="H3148">
        <v>14</v>
      </c>
      <c r="I3148">
        <v>4</v>
      </c>
      <c r="J3148">
        <v>2020</v>
      </c>
      <c r="K3148">
        <v>0</v>
      </c>
      <c r="L3148" s="1" t="s">
        <v>2</v>
      </c>
    </row>
    <row r="3149" spans="1:12" x14ac:dyDescent="0.45">
      <c r="A3149" s="1" t="s">
        <v>3</v>
      </c>
      <c r="B3149">
        <v>2018</v>
      </c>
      <c r="C3149">
        <v>48</v>
      </c>
      <c r="D3149">
        <v>165.36</v>
      </c>
      <c r="E3149">
        <v>2</v>
      </c>
      <c r="F3149">
        <v>0</v>
      </c>
      <c r="G3149" s="2">
        <v>43464</v>
      </c>
      <c r="H3149">
        <v>52</v>
      </c>
      <c r="I3149">
        <v>12</v>
      </c>
      <c r="J3149">
        <v>2018</v>
      </c>
      <c r="K3149">
        <v>0</v>
      </c>
      <c r="L3149" s="1" t="s">
        <v>2</v>
      </c>
    </row>
    <row r="3150" spans="1:12" x14ac:dyDescent="0.45">
      <c r="A3150" s="1" t="s">
        <v>15</v>
      </c>
      <c r="B3150">
        <v>2018</v>
      </c>
      <c r="C3150">
        <v>8</v>
      </c>
      <c r="D3150">
        <v>0</v>
      </c>
      <c r="E3150">
        <v>0</v>
      </c>
      <c r="F3150">
        <v>0</v>
      </c>
      <c r="G3150" s="2">
        <v>43184</v>
      </c>
      <c r="H3150">
        <v>12</v>
      </c>
      <c r="I3150">
        <v>3</v>
      </c>
      <c r="J3150">
        <v>2018</v>
      </c>
      <c r="K3150">
        <v>0</v>
      </c>
      <c r="L3150" s="1" t="s">
        <v>14</v>
      </c>
    </row>
    <row r="3151" spans="1:12" x14ac:dyDescent="0.45">
      <c r="A3151" s="1" t="s">
        <v>21</v>
      </c>
      <c r="B3151">
        <v>2019</v>
      </c>
      <c r="C3151">
        <v>25</v>
      </c>
      <c r="D3151">
        <v>14820550.279999999</v>
      </c>
      <c r="E3151">
        <v>1929965</v>
      </c>
      <c r="F3151">
        <v>0</v>
      </c>
      <c r="G3151" s="2">
        <v>43674</v>
      </c>
      <c r="H3151">
        <v>30</v>
      </c>
      <c r="I3151">
        <v>7</v>
      </c>
      <c r="J3151">
        <v>2019</v>
      </c>
      <c r="K3151">
        <v>0</v>
      </c>
      <c r="L3151" s="1" t="s">
        <v>20</v>
      </c>
    </row>
    <row r="3152" spans="1:12" x14ac:dyDescent="0.45">
      <c r="A3152" s="1" t="s">
        <v>47</v>
      </c>
      <c r="B3152">
        <v>2018</v>
      </c>
      <c r="C3152">
        <v>9</v>
      </c>
      <c r="D3152">
        <v>1668872.07</v>
      </c>
      <c r="E3152">
        <v>389918</v>
      </c>
      <c r="F3152">
        <v>0</v>
      </c>
      <c r="G3152" s="2">
        <v>43191</v>
      </c>
      <c r="H3152">
        <v>13</v>
      </c>
      <c r="I3152">
        <v>3</v>
      </c>
      <c r="J3152">
        <v>2018</v>
      </c>
      <c r="K3152">
        <v>0</v>
      </c>
      <c r="L3152" s="1" t="s">
        <v>46</v>
      </c>
    </row>
    <row r="3153" spans="1:12" x14ac:dyDescent="0.45">
      <c r="A3153" s="1" t="s">
        <v>31</v>
      </c>
      <c r="B3153">
        <v>2020</v>
      </c>
      <c r="C3153">
        <v>22</v>
      </c>
      <c r="D3153">
        <v>279314.82</v>
      </c>
      <c r="E3153">
        <v>90153</v>
      </c>
      <c r="F3153">
        <v>0</v>
      </c>
      <c r="G3153" s="2">
        <v>44017</v>
      </c>
      <c r="H3153">
        <v>27</v>
      </c>
      <c r="I3153">
        <v>7</v>
      </c>
      <c r="J3153">
        <v>2020</v>
      </c>
      <c r="K3153">
        <v>0</v>
      </c>
      <c r="L3153" s="1" t="s">
        <v>30</v>
      </c>
    </row>
    <row r="3154" spans="1:12" x14ac:dyDescent="0.45">
      <c r="A3154" s="1" t="s">
        <v>41</v>
      </c>
      <c r="B3154">
        <v>2019</v>
      </c>
      <c r="C3154">
        <v>32</v>
      </c>
      <c r="D3154">
        <v>839020.96</v>
      </c>
      <c r="E3154">
        <v>282372</v>
      </c>
      <c r="F3154">
        <v>0</v>
      </c>
      <c r="G3154" s="2">
        <v>43723</v>
      </c>
      <c r="H3154">
        <v>37</v>
      </c>
      <c r="I3154">
        <v>9</v>
      </c>
      <c r="J3154">
        <v>2019</v>
      </c>
      <c r="K3154">
        <v>0</v>
      </c>
      <c r="L3154" s="1" t="s">
        <v>40</v>
      </c>
    </row>
    <row r="3155" spans="1:12" x14ac:dyDescent="0.45">
      <c r="A3155" s="1" t="s">
        <v>1</v>
      </c>
      <c r="B3155">
        <v>2020</v>
      </c>
      <c r="C3155">
        <v>27</v>
      </c>
      <c r="D3155">
        <v>2103733.92</v>
      </c>
      <c r="E3155">
        <v>185587</v>
      </c>
      <c r="F3155">
        <v>0</v>
      </c>
      <c r="G3155" s="2">
        <v>44052</v>
      </c>
      <c r="H3155">
        <v>32</v>
      </c>
      <c r="I3155">
        <v>8</v>
      </c>
      <c r="J3155">
        <v>2020</v>
      </c>
      <c r="K3155">
        <v>0</v>
      </c>
      <c r="L3155" s="1" t="s">
        <v>0</v>
      </c>
    </row>
    <row r="3156" spans="1:12" x14ac:dyDescent="0.45">
      <c r="A3156" s="1" t="s">
        <v>45</v>
      </c>
      <c r="B3156">
        <v>2020</v>
      </c>
      <c r="C3156">
        <v>18</v>
      </c>
      <c r="D3156">
        <v>7998.24</v>
      </c>
      <c r="E3156">
        <v>1231</v>
      </c>
      <c r="F3156">
        <v>0</v>
      </c>
      <c r="G3156" s="2">
        <v>43989</v>
      </c>
      <c r="H3156">
        <v>23</v>
      </c>
      <c r="I3156">
        <v>6</v>
      </c>
      <c r="J3156">
        <v>2020</v>
      </c>
      <c r="K3156">
        <v>0</v>
      </c>
      <c r="L3156" s="1" t="s">
        <v>44</v>
      </c>
    </row>
    <row r="3157" spans="1:12" x14ac:dyDescent="0.45">
      <c r="A3157" s="1" t="s">
        <v>45</v>
      </c>
      <c r="B3157">
        <v>2020</v>
      </c>
      <c r="C3157">
        <v>1</v>
      </c>
      <c r="D3157">
        <v>2865.39</v>
      </c>
      <c r="E3157">
        <v>451</v>
      </c>
      <c r="F3157">
        <v>0</v>
      </c>
      <c r="G3157" s="2">
        <v>43870</v>
      </c>
      <c r="H3157">
        <v>6</v>
      </c>
      <c r="I3157">
        <v>2</v>
      </c>
      <c r="J3157">
        <v>2020</v>
      </c>
      <c r="K3157">
        <v>1</v>
      </c>
      <c r="L3157" s="1" t="s">
        <v>44</v>
      </c>
    </row>
    <row r="3158" spans="1:12" x14ac:dyDescent="0.45">
      <c r="A3158" s="1" t="s">
        <v>5</v>
      </c>
      <c r="B3158">
        <v>2018</v>
      </c>
      <c r="C3158">
        <v>10</v>
      </c>
      <c r="D3158">
        <v>11052.04</v>
      </c>
      <c r="E3158">
        <v>437</v>
      </c>
      <c r="F3158">
        <v>0</v>
      </c>
      <c r="G3158" s="2">
        <v>43198</v>
      </c>
      <c r="H3158">
        <v>14</v>
      </c>
      <c r="I3158">
        <v>4</v>
      </c>
      <c r="J3158">
        <v>2018</v>
      </c>
      <c r="K3158">
        <v>0</v>
      </c>
      <c r="L3158" s="1" t="s">
        <v>4</v>
      </c>
    </row>
    <row r="3159" spans="1:12" x14ac:dyDescent="0.45">
      <c r="A3159" s="1" t="s">
        <v>5</v>
      </c>
      <c r="B3159">
        <v>2020</v>
      </c>
      <c r="C3159">
        <v>24</v>
      </c>
      <c r="D3159">
        <v>7228.14</v>
      </c>
      <c r="E3159">
        <v>228</v>
      </c>
      <c r="F3159">
        <v>0</v>
      </c>
      <c r="G3159" s="2">
        <v>44031</v>
      </c>
      <c r="H3159">
        <v>29</v>
      </c>
      <c r="I3159">
        <v>7</v>
      </c>
      <c r="J3159">
        <v>2020</v>
      </c>
      <c r="K3159">
        <v>0</v>
      </c>
      <c r="L3159" s="1" t="s">
        <v>4</v>
      </c>
    </row>
    <row r="3160" spans="1:12" x14ac:dyDescent="0.45">
      <c r="A3160" s="1" t="s">
        <v>13</v>
      </c>
      <c r="B3160">
        <v>2019</v>
      </c>
      <c r="C3160">
        <v>17</v>
      </c>
      <c r="D3160">
        <v>8548.32</v>
      </c>
      <c r="E3160">
        <v>120</v>
      </c>
      <c r="F3160">
        <v>0</v>
      </c>
      <c r="G3160" s="2">
        <v>43618</v>
      </c>
      <c r="H3160">
        <v>22</v>
      </c>
      <c r="I3160">
        <v>5</v>
      </c>
      <c r="J3160">
        <v>2019</v>
      </c>
      <c r="K3160">
        <v>0</v>
      </c>
      <c r="L3160" s="1" t="s">
        <v>12</v>
      </c>
    </row>
    <row r="3161" spans="1:12" x14ac:dyDescent="0.45">
      <c r="A3161" s="1" t="s">
        <v>3</v>
      </c>
      <c r="B3161">
        <v>2018</v>
      </c>
      <c r="C3161">
        <v>21</v>
      </c>
      <c r="D3161">
        <v>1649.78</v>
      </c>
      <c r="E3161">
        <v>22</v>
      </c>
      <c r="F3161">
        <v>0</v>
      </c>
      <c r="G3161" s="2">
        <v>43275</v>
      </c>
      <c r="H3161">
        <v>25</v>
      </c>
      <c r="I3161">
        <v>6</v>
      </c>
      <c r="J3161">
        <v>2018</v>
      </c>
      <c r="K3161">
        <v>0</v>
      </c>
      <c r="L3161" s="1" t="s">
        <v>2</v>
      </c>
    </row>
    <row r="3162" spans="1:12" x14ac:dyDescent="0.45">
      <c r="A3162" s="1" t="s">
        <v>3</v>
      </c>
      <c r="B3162">
        <v>2019</v>
      </c>
      <c r="C3162">
        <v>31</v>
      </c>
      <c r="D3162">
        <v>0</v>
      </c>
      <c r="E3162">
        <v>0</v>
      </c>
      <c r="F3162">
        <v>0</v>
      </c>
      <c r="G3162" s="2">
        <v>43716</v>
      </c>
      <c r="H3162">
        <v>36</v>
      </c>
      <c r="I3162">
        <v>9</v>
      </c>
      <c r="J3162">
        <v>2019</v>
      </c>
      <c r="K3162">
        <v>0</v>
      </c>
      <c r="L3162" s="1" t="s">
        <v>2</v>
      </c>
    </row>
    <row r="3163" spans="1:12" x14ac:dyDescent="0.45">
      <c r="A3163" s="1" t="s">
        <v>29</v>
      </c>
      <c r="B3163">
        <v>2020</v>
      </c>
      <c r="C3163">
        <v>36</v>
      </c>
      <c r="D3163">
        <v>12721.85</v>
      </c>
      <c r="E3163">
        <v>170</v>
      </c>
      <c r="F3163">
        <v>0</v>
      </c>
      <c r="G3163" s="2">
        <v>44115</v>
      </c>
      <c r="H3163">
        <v>41</v>
      </c>
      <c r="I3163">
        <v>10</v>
      </c>
      <c r="J3163">
        <v>2020</v>
      </c>
      <c r="K3163">
        <v>0</v>
      </c>
      <c r="L3163" s="1" t="s">
        <v>28</v>
      </c>
    </row>
    <row r="3164" spans="1:12" x14ac:dyDescent="0.45">
      <c r="A3164" s="1" t="s">
        <v>29</v>
      </c>
      <c r="B3164">
        <v>2018</v>
      </c>
      <c r="C3164">
        <v>39</v>
      </c>
      <c r="D3164">
        <v>980.45</v>
      </c>
      <c r="E3164">
        <v>18</v>
      </c>
      <c r="F3164">
        <v>0</v>
      </c>
      <c r="G3164" s="2">
        <v>43401</v>
      </c>
      <c r="H3164">
        <v>43</v>
      </c>
      <c r="I3164">
        <v>10</v>
      </c>
      <c r="J3164">
        <v>2018</v>
      </c>
      <c r="K3164">
        <v>0</v>
      </c>
      <c r="L3164" s="1" t="s">
        <v>28</v>
      </c>
    </row>
    <row r="3165" spans="1:12" x14ac:dyDescent="0.45">
      <c r="A3165" s="1" t="s">
        <v>17</v>
      </c>
      <c r="B3165">
        <v>2017</v>
      </c>
      <c r="C3165">
        <v>50</v>
      </c>
      <c r="D3165">
        <v>107.47</v>
      </c>
      <c r="E3165">
        <v>1</v>
      </c>
      <c r="F3165">
        <v>0</v>
      </c>
      <c r="G3165" s="2">
        <v>43114</v>
      </c>
      <c r="H3165">
        <v>2</v>
      </c>
      <c r="I3165">
        <v>1</v>
      </c>
      <c r="J3165">
        <v>2018</v>
      </c>
      <c r="K3165">
        <v>1</v>
      </c>
      <c r="L3165" s="1" t="s">
        <v>16</v>
      </c>
    </row>
    <row r="3166" spans="1:12" x14ac:dyDescent="0.45">
      <c r="A3166" s="1" t="s">
        <v>17</v>
      </c>
      <c r="B3166">
        <v>2019</v>
      </c>
      <c r="C3166">
        <v>50</v>
      </c>
      <c r="D3166">
        <v>98.97</v>
      </c>
      <c r="E3166">
        <v>1</v>
      </c>
      <c r="F3166">
        <v>0</v>
      </c>
      <c r="G3166" s="2">
        <v>43849</v>
      </c>
      <c r="H3166">
        <v>3</v>
      </c>
      <c r="I3166">
        <v>1</v>
      </c>
      <c r="J3166">
        <v>2020</v>
      </c>
      <c r="K3166">
        <v>1</v>
      </c>
      <c r="L3166" s="1" t="s">
        <v>16</v>
      </c>
    </row>
    <row r="3167" spans="1:12" x14ac:dyDescent="0.45">
      <c r="A3167" s="1" t="s">
        <v>35</v>
      </c>
      <c r="B3167">
        <v>2019</v>
      </c>
      <c r="C3167">
        <v>43</v>
      </c>
      <c r="D3167">
        <v>0</v>
      </c>
      <c r="E3167">
        <v>0</v>
      </c>
      <c r="F3167">
        <v>0</v>
      </c>
      <c r="G3167" s="2">
        <v>43800</v>
      </c>
      <c r="H3167">
        <v>48</v>
      </c>
      <c r="I3167">
        <v>11</v>
      </c>
      <c r="J3167">
        <v>2019</v>
      </c>
      <c r="K3167">
        <v>0</v>
      </c>
      <c r="L3167" s="1" t="s">
        <v>34</v>
      </c>
    </row>
    <row r="3168" spans="1:12" x14ac:dyDescent="0.45">
      <c r="A3168" s="1" t="s">
        <v>21</v>
      </c>
      <c r="B3168">
        <v>2018</v>
      </c>
      <c r="C3168">
        <v>1</v>
      </c>
      <c r="D3168">
        <v>8079510.4900000002</v>
      </c>
      <c r="E3168">
        <v>1031604</v>
      </c>
      <c r="F3168">
        <v>0</v>
      </c>
      <c r="G3168" s="2">
        <v>43135</v>
      </c>
      <c r="H3168">
        <v>5</v>
      </c>
      <c r="I3168">
        <v>1</v>
      </c>
      <c r="J3168">
        <v>2018</v>
      </c>
      <c r="K3168">
        <v>1</v>
      </c>
      <c r="L3168" s="1" t="s">
        <v>20</v>
      </c>
    </row>
    <row r="3169" spans="1:12" x14ac:dyDescent="0.45">
      <c r="A3169" s="1" t="s">
        <v>1</v>
      </c>
      <c r="B3169">
        <v>2019</v>
      </c>
      <c r="C3169">
        <v>26</v>
      </c>
      <c r="D3169">
        <v>1377440.71</v>
      </c>
      <c r="E3169">
        <v>118989</v>
      </c>
      <c r="F3169">
        <v>0</v>
      </c>
      <c r="G3169" s="2">
        <v>43681</v>
      </c>
      <c r="H3169">
        <v>31</v>
      </c>
      <c r="I3169">
        <v>7</v>
      </c>
      <c r="J3169">
        <v>2019</v>
      </c>
      <c r="K3169">
        <v>0</v>
      </c>
      <c r="L3169" s="1" t="s">
        <v>0</v>
      </c>
    </row>
    <row r="3170" spans="1:12" x14ac:dyDescent="0.45">
      <c r="A3170" s="1" t="s">
        <v>37</v>
      </c>
      <c r="B3170">
        <v>2020</v>
      </c>
      <c r="C3170">
        <v>6</v>
      </c>
      <c r="D3170">
        <v>28505.119999999999</v>
      </c>
      <c r="E3170">
        <v>4758</v>
      </c>
      <c r="F3170">
        <v>0</v>
      </c>
      <c r="G3170" s="2">
        <v>43905</v>
      </c>
      <c r="H3170">
        <v>11</v>
      </c>
      <c r="I3170">
        <v>3</v>
      </c>
      <c r="J3170">
        <v>2020</v>
      </c>
      <c r="K3170">
        <v>0</v>
      </c>
      <c r="L3170" s="1" t="s">
        <v>36</v>
      </c>
    </row>
    <row r="3171" spans="1:12" x14ac:dyDescent="0.45">
      <c r="A3171" s="1" t="s">
        <v>15</v>
      </c>
      <c r="B3171">
        <v>2019</v>
      </c>
      <c r="C3171">
        <v>28</v>
      </c>
      <c r="D3171">
        <v>2084.1</v>
      </c>
      <c r="E3171">
        <v>348</v>
      </c>
      <c r="F3171">
        <v>0</v>
      </c>
      <c r="G3171" s="2">
        <v>43695</v>
      </c>
      <c r="H3171">
        <v>33</v>
      </c>
      <c r="I3171">
        <v>8</v>
      </c>
      <c r="J3171">
        <v>2019</v>
      </c>
      <c r="K3171">
        <v>0</v>
      </c>
      <c r="L3171" s="1" t="s">
        <v>14</v>
      </c>
    </row>
    <row r="3172" spans="1:12" x14ac:dyDescent="0.45">
      <c r="A3172" s="1" t="s">
        <v>45</v>
      </c>
      <c r="B3172">
        <v>2018</v>
      </c>
      <c r="C3172">
        <v>24</v>
      </c>
      <c r="D3172">
        <v>4757.3599999999997</v>
      </c>
      <c r="E3172">
        <v>706</v>
      </c>
      <c r="F3172">
        <v>0</v>
      </c>
      <c r="G3172" s="2">
        <v>43296</v>
      </c>
      <c r="H3172">
        <v>28</v>
      </c>
      <c r="I3172">
        <v>7</v>
      </c>
      <c r="J3172">
        <v>2018</v>
      </c>
      <c r="K3172">
        <v>0</v>
      </c>
      <c r="L3172" s="1" t="s">
        <v>44</v>
      </c>
    </row>
    <row r="3173" spans="1:12" x14ac:dyDescent="0.45">
      <c r="A3173" s="1" t="s">
        <v>13</v>
      </c>
      <c r="B3173">
        <v>2018</v>
      </c>
      <c r="C3173">
        <v>39</v>
      </c>
      <c r="D3173">
        <v>9739.9500000000007</v>
      </c>
      <c r="E3173">
        <v>149</v>
      </c>
      <c r="F3173">
        <v>0</v>
      </c>
      <c r="G3173" s="2">
        <v>43401</v>
      </c>
      <c r="H3173">
        <v>43</v>
      </c>
      <c r="I3173">
        <v>10</v>
      </c>
      <c r="J3173">
        <v>2018</v>
      </c>
      <c r="K3173">
        <v>0</v>
      </c>
      <c r="L3173" s="1" t="s">
        <v>12</v>
      </c>
    </row>
    <row r="3174" spans="1:12" x14ac:dyDescent="0.45">
      <c r="A3174" s="1" t="s">
        <v>23</v>
      </c>
      <c r="B3174">
        <v>2018</v>
      </c>
      <c r="C3174">
        <v>14</v>
      </c>
      <c r="D3174">
        <v>37396.36</v>
      </c>
      <c r="E3174">
        <v>1861</v>
      </c>
      <c r="F3174">
        <v>0</v>
      </c>
      <c r="G3174" s="2">
        <v>43226</v>
      </c>
      <c r="H3174">
        <v>18</v>
      </c>
      <c r="I3174">
        <v>4</v>
      </c>
      <c r="J3174">
        <v>2018</v>
      </c>
      <c r="K3174">
        <v>0</v>
      </c>
      <c r="L3174" s="1" t="s">
        <v>22</v>
      </c>
    </row>
    <row r="3175" spans="1:12" x14ac:dyDescent="0.45">
      <c r="A3175" s="1" t="s">
        <v>5</v>
      </c>
      <c r="B3175">
        <v>2021</v>
      </c>
      <c r="C3175">
        <v>2</v>
      </c>
      <c r="D3175">
        <v>3503.38</v>
      </c>
      <c r="E3175">
        <v>107</v>
      </c>
      <c r="F3175">
        <v>2437</v>
      </c>
      <c r="G3175" s="2">
        <v>44241</v>
      </c>
      <c r="H3175">
        <v>7</v>
      </c>
      <c r="I3175">
        <v>2</v>
      </c>
      <c r="J3175">
        <v>2021</v>
      </c>
      <c r="K3175">
        <v>1</v>
      </c>
      <c r="L3175" s="1" t="s">
        <v>4</v>
      </c>
    </row>
    <row r="3176" spans="1:12" x14ac:dyDescent="0.45">
      <c r="A3176" s="1" t="s">
        <v>41</v>
      </c>
      <c r="B3176">
        <v>2018</v>
      </c>
      <c r="C3176">
        <v>39</v>
      </c>
      <c r="D3176">
        <v>837018.87</v>
      </c>
      <c r="E3176">
        <v>268886</v>
      </c>
      <c r="F3176">
        <v>0</v>
      </c>
      <c r="G3176" s="2">
        <v>43401</v>
      </c>
      <c r="H3176">
        <v>43</v>
      </c>
      <c r="I3176">
        <v>10</v>
      </c>
      <c r="J3176">
        <v>2018</v>
      </c>
      <c r="K3176">
        <v>0</v>
      </c>
      <c r="L3176" s="1" t="s">
        <v>40</v>
      </c>
    </row>
    <row r="3177" spans="1:12" x14ac:dyDescent="0.45">
      <c r="A3177" s="1" t="s">
        <v>49</v>
      </c>
      <c r="B3177">
        <v>2018</v>
      </c>
      <c r="C3177">
        <v>21</v>
      </c>
      <c r="D3177">
        <v>3273918.89</v>
      </c>
      <c r="E3177">
        <v>854116</v>
      </c>
      <c r="F3177">
        <v>0</v>
      </c>
      <c r="G3177" s="2">
        <v>43275</v>
      </c>
      <c r="H3177">
        <v>25</v>
      </c>
      <c r="I3177">
        <v>6</v>
      </c>
      <c r="J3177">
        <v>2018</v>
      </c>
      <c r="K3177">
        <v>0</v>
      </c>
      <c r="L3177" s="1" t="s">
        <v>48</v>
      </c>
    </row>
    <row r="3178" spans="1:12" x14ac:dyDescent="0.45">
      <c r="A3178" s="1" t="s">
        <v>49</v>
      </c>
      <c r="B3178">
        <v>2019</v>
      </c>
      <c r="C3178">
        <v>52</v>
      </c>
      <c r="D3178">
        <v>2162150.62</v>
      </c>
      <c r="E3178">
        <v>727565</v>
      </c>
      <c r="F3178">
        <v>0</v>
      </c>
      <c r="G3178" s="2">
        <v>43863</v>
      </c>
      <c r="H3178">
        <v>5</v>
      </c>
      <c r="I3178">
        <v>1</v>
      </c>
      <c r="J3178">
        <v>2020</v>
      </c>
      <c r="K3178">
        <v>1</v>
      </c>
      <c r="L3178" s="1" t="s">
        <v>48</v>
      </c>
    </row>
    <row r="3179" spans="1:12" x14ac:dyDescent="0.45">
      <c r="A3179" s="1" t="s">
        <v>37</v>
      </c>
      <c r="B3179">
        <v>2020</v>
      </c>
      <c r="C3179">
        <v>12</v>
      </c>
      <c r="D3179">
        <v>37598.42</v>
      </c>
      <c r="E3179">
        <v>8560</v>
      </c>
      <c r="F3179">
        <v>0</v>
      </c>
      <c r="G3179" s="2">
        <v>43947</v>
      </c>
      <c r="H3179">
        <v>17</v>
      </c>
      <c r="I3179">
        <v>4</v>
      </c>
      <c r="J3179">
        <v>2020</v>
      </c>
      <c r="K3179">
        <v>0</v>
      </c>
      <c r="L3179" s="1" t="s">
        <v>36</v>
      </c>
    </row>
    <row r="3180" spans="1:12" x14ac:dyDescent="0.45">
      <c r="A3180" s="1" t="s">
        <v>45</v>
      </c>
      <c r="B3180">
        <v>2019</v>
      </c>
      <c r="C3180">
        <v>32</v>
      </c>
      <c r="D3180">
        <v>5577.36</v>
      </c>
      <c r="E3180">
        <v>1015</v>
      </c>
      <c r="F3180">
        <v>0</v>
      </c>
      <c r="G3180" s="2">
        <v>43723</v>
      </c>
      <c r="H3180">
        <v>37</v>
      </c>
      <c r="I3180">
        <v>9</v>
      </c>
      <c r="J3180">
        <v>2019</v>
      </c>
      <c r="K3180">
        <v>0</v>
      </c>
      <c r="L3180" s="1" t="s">
        <v>44</v>
      </c>
    </row>
    <row r="3181" spans="1:12" x14ac:dyDescent="0.45">
      <c r="A3181" s="1" t="s">
        <v>45</v>
      </c>
      <c r="B3181">
        <v>2018</v>
      </c>
      <c r="C3181">
        <v>9</v>
      </c>
      <c r="D3181">
        <v>5832.56</v>
      </c>
      <c r="E3181">
        <v>961</v>
      </c>
      <c r="F3181">
        <v>0</v>
      </c>
      <c r="G3181" s="2">
        <v>43191</v>
      </c>
      <c r="H3181">
        <v>13</v>
      </c>
      <c r="I3181">
        <v>3</v>
      </c>
      <c r="J3181">
        <v>2018</v>
      </c>
      <c r="K3181">
        <v>0</v>
      </c>
      <c r="L3181" s="1" t="s">
        <v>44</v>
      </c>
    </row>
    <row r="3182" spans="1:12" x14ac:dyDescent="0.45">
      <c r="A3182" s="1" t="s">
        <v>13</v>
      </c>
      <c r="B3182">
        <v>2020</v>
      </c>
      <c r="C3182">
        <v>45</v>
      </c>
      <c r="D3182">
        <v>6456.31</v>
      </c>
      <c r="E3182">
        <v>88</v>
      </c>
      <c r="F3182">
        <v>0</v>
      </c>
      <c r="G3182" s="2">
        <v>44178</v>
      </c>
      <c r="H3182">
        <v>50</v>
      </c>
      <c r="I3182">
        <v>12</v>
      </c>
      <c r="J3182">
        <v>2020</v>
      </c>
      <c r="K3182">
        <v>0</v>
      </c>
      <c r="L3182" s="1" t="s">
        <v>12</v>
      </c>
    </row>
    <row r="3183" spans="1:12" x14ac:dyDescent="0.45">
      <c r="A3183" s="1" t="s">
        <v>13</v>
      </c>
      <c r="B3183">
        <v>2020</v>
      </c>
      <c r="C3183">
        <v>36</v>
      </c>
      <c r="D3183">
        <v>9804.8799999999992</v>
      </c>
      <c r="E3183">
        <v>135</v>
      </c>
      <c r="F3183">
        <v>0</v>
      </c>
      <c r="G3183" s="2">
        <v>44115</v>
      </c>
      <c r="H3183">
        <v>41</v>
      </c>
      <c r="I3183">
        <v>10</v>
      </c>
      <c r="J3183">
        <v>2020</v>
      </c>
      <c r="K3183">
        <v>0</v>
      </c>
      <c r="L3183" s="1" t="s">
        <v>12</v>
      </c>
    </row>
    <row r="3184" spans="1:12" x14ac:dyDescent="0.45">
      <c r="A3184" s="1" t="s">
        <v>51</v>
      </c>
      <c r="B3184">
        <v>2018</v>
      </c>
      <c r="C3184">
        <v>33</v>
      </c>
      <c r="D3184">
        <v>26028.68</v>
      </c>
      <c r="E3184">
        <v>4362</v>
      </c>
      <c r="F3184">
        <v>0</v>
      </c>
      <c r="G3184" s="2">
        <v>43359</v>
      </c>
      <c r="H3184">
        <v>37</v>
      </c>
      <c r="I3184">
        <v>9</v>
      </c>
      <c r="J3184">
        <v>2018</v>
      </c>
      <c r="K3184">
        <v>0</v>
      </c>
      <c r="L3184" s="1" t="s">
        <v>50</v>
      </c>
    </row>
    <row r="3185" spans="1:12" x14ac:dyDescent="0.45">
      <c r="A3185" s="1" t="s">
        <v>3</v>
      </c>
      <c r="B3185">
        <v>2018</v>
      </c>
      <c r="C3185">
        <v>39</v>
      </c>
      <c r="D3185">
        <v>382.45</v>
      </c>
      <c r="E3185">
        <v>5</v>
      </c>
      <c r="F3185">
        <v>0</v>
      </c>
      <c r="G3185" s="2">
        <v>43401</v>
      </c>
      <c r="H3185">
        <v>43</v>
      </c>
      <c r="I3185">
        <v>10</v>
      </c>
      <c r="J3185">
        <v>2018</v>
      </c>
      <c r="K3185">
        <v>0</v>
      </c>
      <c r="L3185" s="1" t="s">
        <v>2</v>
      </c>
    </row>
    <row r="3186" spans="1:12" x14ac:dyDescent="0.45">
      <c r="A3186" s="1" t="s">
        <v>72</v>
      </c>
      <c r="B3186">
        <v>2020</v>
      </c>
      <c r="C3186">
        <v>31</v>
      </c>
      <c r="D3186">
        <v>166.43</v>
      </c>
      <c r="E3186">
        <v>4</v>
      </c>
      <c r="F3186">
        <v>0</v>
      </c>
      <c r="G3186" s="2">
        <v>44080</v>
      </c>
      <c r="H3186">
        <v>36</v>
      </c>
      <c r="I3186">
        <v>9</v>
      </c>
      <c r="J3186">
        <v>2020</v>
      </c>
      <c r="K3186">
        <v>0</v>
      </c>
      <c r="L3186" s="1"/>
    </row>
    <row r="3187" spans="1:12" x14ac:dyDescent="0.45">
      <c r="A3187" s="1" t="s">
        <v>39</v>
      </c>
      <c r="B3187">
        <v>2020</v>
      </c>
      <c r="C3187">
        <v>10</v>
      </c>
      <c r="D3187">
        <v>0</v>
      </c>
      <c r="E3187">
        <v>0</v>
      </c>
      <c r="F3187">
        <v>0</v>
      </c>
      <c r="G3187" s="2">
        <v>43933</v>
      </c>
      <c r="H3187">
        <v>15</v>
      </c>
      <c r="I3187">
        <v>4</v>
      </c>
      <c r="J3187">
        <v>2020</v>
      </c>
      <c r="K3187">
        <v>0</v>
      </c>
      <c r="L3187" s="1" t="s">
        <v>38</v>
      </c>
    </row>
    <row r="3188" spans="1:12" x14ac:dyDescent="0.45">
      <c r="A3188" s="1" t="s">
        <v>9</v>
      </c>
      <c r="B3188">
        <v>2018</v>
      </c>
      <c r="C3188">
        <v>49</v>
      </c>
      <c r="D3188">
        <v>0</v>
      </c>
      <c r="E3188">
        <v>0</v>
      </c>
      <c r="F3188">
        <v>0</v>
      </c>
      <c r="G3188" s="2">
        <v>43471</v>
      </c>
      <c r="H3188">
        <v>1</v>
      </c>
      <c r="I3188">
        <v>1</v>
      </c>
      <c r="J3188">
        <v>2019</v>
      </c>
      <c r="K3188">
        <v>1</v>
      </c>
      <c r="L3188" s="1" t="s">
        <v>8</v>
      </c>
    </row>
    <row r="3189" spans="1:12" x14ac:dyDescent="0.45">
      <c r="A3189" s="1" t="s">
        <v>49</v>
      </c>
      <c r="B3189">
        <v>2020</v>
      </c>
      <c r="C3189">
        <v>1</v>
      </c>
      <c r="D3189">
        <v>2087598.25</v>
      </c>
      <c r="E3189">
        <v>684025</v>
      </c>
      <c r="F3189">
        <v>0</v>
      </c>
      <c r="G3189" s="2">
        <v>43870</v>
      </c>
      <c r="H3189">
        <v>6</v>
      </c>
      <c r="I3189">
        <v>2</v>
      </c>
      <c r="J3189">
        <v>2020</v>
      </c>
      <c r="K3189">
        <v>1</v>
      </c>
      <c r="L3189" s="1" t="s">
        <v>48</v>
      </c>
    </row>
    <row r="3190" spans="1:12" x14ac:dyDescent="0.45">
      <c r="A3190" s="1" t="s">
        <v>45</v>
      </c>
      <c r="B3190">
        <v>2019</v>
      </c>
      <c r="C3190">
        <v>20</v>
      </c>
      <c r="D3190">
        <v>6871.66</v>
      </c>
      <c r="E3190">
        <v>1562</v>
      </c>
      <c r="F3190">
        <v>0</v>
      </c>
      <c r="G3190" s="2">
        <v>43639</v>
      </c>
      <c r="H3190">
        <v>25</v>
      </c>
      <c r="I3190">
        <v>6</v>
      </c>
      <c r="J3190">
        <v>2019</v>
      </c>
      <c r="K3190">
        <v>0</v>
      </c>
      <c r="L3190" s="1" t="s">
        <v>44</v>
      </c>
    </row>
    <row r="3191" spans="1:12" x14ac:dyDescent="0.45">
      <c r="A3191" s="1" t="s">
        <v>5</v>
      </c>
      <c r="B3191">
        <v>2020</v>
      </c>
      <c r="C3191">
        <v>37</v>
      </c>
      <c r="D3191">
        <v>3681.8</v>
      </c>
      <c r="E3191">
        <v>133</v>
      </c>
      <c r="F3191">
        <v>0</v>
      </c>
      <c r="G3191" s="2">
        <v>44122</v>
      </c>
      <c r="H3191">
        <v>42</v>
      </c>
      <c r="I3191">
        <v>10</v>
      </c>
      <c r="J3191">
        <v>2020</v>
      </c>
      <c r="K3191">
        <v>0</v>
      </c>
      <c r="L3191" s="1" t="s">
        <v>4</v>
      </c>
    </row>
    <row r="3192" spans="1:12" x14ac:dyDescent="0.45">
      <c r="A3192" s="1" t="s">
        <v>5</v>
      </c>
      <c r="B3192">
        <v>2019</v>
      </c>
      <c r="C3192">
        <v>37</v>
      </c>
      <c r="D3192">
        <v>1960.66</v>
      </c>
      <c r="E3192">
        <v>91</v>
      </c>
      <c r="F3192">
        <v>0</v>
      </c>
      <c r="G3192" s="2">
        <v>43758</v>
      </c>
      <c r="H3192">
        <v>42</v>
      </c>
      <c r="I3192">
        <v>10</v>
      </c>
      <c r="J3192">
        <v>2019</v>
      </c>
      <c r="K3192">
        <v>0</v>
      </c>
      <c r="L3192" s="1" t="s">
        <v>4</v>
      </c>
    </row>
    <row r="3193" spans="1:12" x14ac:dyDescent="0.45">
      <c r="A3193" s="1" t="s">
        <v>51</v>
      </c>
      <c r="B3193">
        <v>2018</v>
      </c>
      <c r="C3193">
        <v>38</v>
      </c>
      <c r="D3193">
        <v>18461.7</v>
      </c>
      <c r="E3193">
        <v>3141</v>
      </c>
      <c r="F3193">
        <v>0</v>
      </c>
      <c r="G3193" s="2">
        <v>43394</v>
      </c>
      <c r="H3193">
        <v>42</v>
      </c>
      <c r="I3193">
        <v>10</v>
      </c>
      <c r="J3193">
        <v>2018</v>
      </c>
      <c r="K3193">
        <v>0</v>
      </c>
      <c r="L3193" s="1" t="s">
        <v>50</v>
      </c>
    </row>
    <row r="3194" spans="1:12" x14ac:dyDescent="0.45">
      <c r="A3194" s="1" t="s">
        <v>51</v>
      </c>
      <c r="B3194">
        <v>2018</v>
      </c>
      <c r="C3194">
        <v>16</v>
      </c>
      <c r="D3194">
        <v>41800.519999999997</v>
      </c>
      <c r="E3194">
        <v>6526</v>
      </c>
      <c r="F3194">
        <v>0</v>
      </c>
      <c r="G3194" s="2">
        <v>43240</v>
      </c>
      <c r="H3194">
        <v>20</v>
      </c>
      <c r="I3194">
        <v>5</v>
      </c>
      <c r="J3194">
        <v>2018</v>
      </c>
      <c r="K3194">
        <v>0</v>
      </c>
      <c r="L3194" s="1" t="s">
        <v>50</v>
      </c>
    </row>
    <row r="3195" spans="1:12" x14ac:dyDescent="0.45">
      <c r="A3195" s="1" t="s">
        <v>3</v>
      </c>
      <c r="B3195">
        <v>2019</v>
      </c>
      <c r="C3195">
        <v>10</v>
      </c>
      <c r="D3195">
        <v>661.44</v>
      </c>
      <c r="E3195">
        <v>8</v>
      </c>
      <c r="F3195">
        <v>0</v>
      </c>
      <c r="G3195" s="2">
        <v>43569</v>
      </c>
      <c r="H3195">
        <v>15</v>
      </c>
      <c r="I3195">
        <v>4</v>
      </c>
      <c r="J3195">
        <v>2019</v>
      </c>
      <c r="K3195">
        <v>0</v>
      </c>
      <c r="L3195" s="1" t="s">
        <v>2</v>
      </c>
    </row>
    <row r="3196" spans="1:12" x14ac:dyDescent="0.45">
      <c r="A3196" s="1" t="s">
        <v>17</v>
      </c>
      <c r="B3196">
        <v>2018</v>
      </c>
      <c r="C3196">
        <v>13</v>
      </c>
      <c r="D3196">
        <v>3979.92</v>
      </c>
      <c r="E3196">
        <v>11</v>
      </c>
      <c r="F3196">
        <v>0</v>
      </c>
      <c r="G3196" s="2">
        <v>43219</v>
      </c>
      <c r="H3196">
        <v>17</v>
      </c>
      <c r="I3196">
        <v>4</v>
      </c>
      <c r="J3196">
        <v>2018</v>
      </c>
      <c r="K3196">
        <v>0</v>
      </c>
      <c r="L3196" s="1" t="s">
        <v>16</v>
      </c>
    </row>
    <row r="3197" spans="1:12" x14ac:dyDescent="0.45">
      <c r="A3197" s="1" t="s">
        <v>17</v>
      </c>
      <c r="B3197">
        <v>2018</v>
      </c>
      <c r="C3197">
        <v>36</v>
      </c>
      <c r="D3197">
        <v>971.68</v>
      </c>
      <c r="E3197">
        <v>4</v>
      </c>
      <c r="F3197">
        <v>0</v>
      </c>
      <c r="G3197" s="2">
        <v>43380</v>
      </c>
      <c r="H3197">
        <v>40</v>
      </c>
      <c r="I3197">
        <v>10</v>
      </c>
      <c r="J3197">
        <v>2018</v>
      </c>
      <c r="K3197">
        <v>0</v>
      </c>
      <c r="L3197" s="1" t="s">
        <v>16</v>
      </c>
    </row>
    <row r="3198" spans="1:12" x14ac:dyDescent="0.45">
      <c r="A3198" s="1" t="s">
        <v>35</v>
      </c>
      <c r="B3198">
        <v>2020</v>
      </c>
      <c r="C3198">
        <v>15</v>
      </c>
      <c r="D3198">
        <v>0</v>
      </c>
      <c r="E3198">
        <v>0</v>
      </c>
      <c r="F3198">
        <v>0</v>
      </c>
      <c r="G3198" s="2">
        <v>43968</v>
      </c>
      <c r="H3198">
        <v>20</v>
      </c>
      <c r="I3198">
        <v>5</v>
      </c>
      <c r="J3198">
        <v>2020</v>
      </c>
      <c r="K3198">
        <v>0</v>
      </c>
      <c r="L3198" s="1" t="s">
        <v>34</v>
      </c>
    </row>
    <row r="3199" spans="1:12" x14ac:dyDescent="0.45">
      <c r="A3199" s="1" t="s">
        <v>47</v>
      </c>
      <c r="B3199">
        <v>2019</v>
      </c>
      <c r="C3199">
        <v>18</v>
      </c>
      <c r="D3199">
        <v>3085628.36</v>
      </c>
      <c r="E3199">
        <v>707581</v>
      </c>
      <c r="F3199">
        <v>0</v>
      </c>
      <c r="G3199" s="2">
        <v>43625</v>
      </c>
      <c r="H3199">
        <v>23</v>
      </c>
      <c r="I3199">
        <v>6</v>
      </c>
      <c r="J3199">
        <v>2019</v>
      </c>
      <c r="K3199">
        <v>0</v>
      </c>
      <c r="L3199" s="1" t="s">
        <v>46</v>
      </c>
    </row>
    <row r="3200" spans="1:12" x14ac:dyDescent="0.45">
      <c r="A3200" s="1" t="s">
        <v>41</v>
      </c>
      <c r="B3200">
        <v>2020</v>
      </c>
      <c r="C3200">
        <v>13</v>
      </c>
      <c r="D3200">
        <v>1267297.56</v>
      </c>
      <c r="E3200">
        <v>409868</v>
      </c>
      <c r="F3200">
        <v>0</v>
      </c>
      <c r="G3200" s="2">
        <v>43954</v>
      </c>
      <c r="H3200">
        <v>18</v>
      </c>
      <c r="I3200">
        <v>4</v>
      </c>
      <c r="J3200">
        <v>2020</v>
      </c>
      <c r="K3200">
        <v>0</v>
      </c>
      <c r="L3200" s="1" t="s">
        <v>40</v>
      </c>
    </row>
    <row r="3201" spans="1:12" x14ac:dyDescent="0.45">
      <c r="A3201" s="1" t="s">
        <v>31</v>
      </c>
      <c r="B3201">
        <v>2020</v>
      </c>
      <c r="C3201">
        <v>27</v>
      </c>
      <c r="D3201">
        <v>282817.95</v>
      </c>
      <c r="E3201">
        <v>83981</v>
      </c>
      <c r="F3201">
        <v>0</v>
      </c>
      <c r="G3201" s="2">
        <v>44052</v>
      </c>
      <c r="H3201">
        <v>32</v>
      </c>
      <c r="I3201">
        <v>8</v>
      </c>
      <c r="J3201">
        <v>2020</v>
      </c>
      <c r="K3201">
        <v>0</v>
      </c>
      <c r="L3201" s="1" t="s">
        <v>30</v>
      </c>
    </row>
    <row r="3202" spans="1:12" x14ac:dyDescent="0.45">
      <c r="A3202" s="1" t="s">
        <v>37</v>
      </c>
      <c r="B3202">
        <v>2018</v>
      </c>
      <c r="C3202">
        <v>50</v>
      </c>
      <c r="D3202">
        <v>10223.17</v>
      </c>
      <c r="E3202">
        <v>3424</v>
      </c>
      <c r="F3202">
        <v>0</v>
      </c>
      <c r="G3202" s="2">
        <v>43478</v>
      </c>
      <c r="H3202">
        <v>2</v>
      </c>
      <c r="I3202">
        <v>1</v>
      </c>
      <c r="J3202">
        <v>2019</v>
      </c>
      <c r="K3202">
        <v>1</v>
      </c>
      <c r="L3202" s="1" t="s">
        <v>36</v>
      </c>
    </row>
    <row r="3203" spans="1:12" x14ac:dyDescent="0.45">
      <c r="A3203" s="1" t="s">
        <v>53</v>
      </c>
      <c r="B3203">
        <v>2020</v>
      </c>
      <c r="C3203">
        <v>4</v>
      </c>
      <c r="D3203">
        <v>600</v>
      </c>
      <c r="E3203">
        <v>4</v>
      </c>
      <c r="F3203">
        <v>0</v>
      </c>
      <c r="G3203" s="2">
        <v>43891</v>
      </c>
      <c r="H3203">
        <v>9</v>
      </c>
      <c r="I3203">
        <v>2</v>
      </c>
      <c r="J3203">
        <v>2020</v>
      </c>
      <c r="K3203">
        <v>0</v>
      </c>
      <c r="L3203" s="1" t="s">
        <v>52</v>
      </c>
    </row>
    <row r="3204" spans="1:12" x14ac:dyDescent="0.45">
      <c r="A3204" s="1" t="s">
        <v>7</v>
      </c>
      <c r="B3204">
        <v>2020</v>
      </c>
      <c r="C3204">
        <v>24</v>
      </c>
      <c r="D3204">
        <v>45103.95</v>
      </c>
      <c r="E3204">
        <v>3826</v>
      </c>
      <c r="F3204">
        <v>0</v>
      </c>
      <c r="G3204" s="2">
        <v>44031</v>
      </c>
      <c r="H3204">
        <v>29</v>
      </c>
      <c r="I3204">
        <v>7</v>
      </c>
      <c r="J3204">
        <v>2020</v>
      </c>
      <c r="K3204">
        <v>0</v>
      </c>
      <c r="L3204" s="1" t="s">
        <v>6</v>
      </c>
    </row>
    <row r="3205" spans="1:12" x14ac:dyDescent="0.45">
      <c r="A3205" s="1" t="s">
        <v>5</v>
      </c>
      <c r="B3205">
        <v>2019</v>
      </c>
      <c r="C3205">
        <v>48</v>
      </c>
      <c r="D3205">
        <v>2564.75</v>
      </c>
      <c r="E3205">
        <v>83</v>
      </c>
      <c r="F3205">
        <v>0</v>
      </c>
      <c r="G3205" s="2">
        <v>43835</v>
      </c>
      <c r="H3205">
        <v>1</v>
      </c>
      <c r="I3205">
        <v>1</v>
      </c>
      <c r="J3205">
        <v>2020</v>
      </c>
      <c r="K3205">
        <v>1</v>
      </c>
      <c r="L3205" s="1" t="s">
        <v>4</v>
      </c>
    </row>
    <row r="3206" spans="1:12" x14ac:dyDescent="0.45">
      <c r="A3206" s="1" t="s">
        <v>5</v>
      </c>
      <c r="B3206">
        <v>2019</v>
      </c>
      <c r="C3206">
        <v>16</v>
      </c>
      <c r="D3206">
        <v>4755.01</v>
      </c>
      <c r="E3206">
        <v>141</v>
      </c>
      <c r="F3206">
        <v>0</v>
      </c>
      <c r="G3206" s="2">
        <v>43611</v>
      </c>
      <c r="H3206">
        <v>21</v>
      </c>
      <c r="I3206">
        <v>5</v>
      </c>
      <c r="J3206">
        <v>2019</v>
      </c>
      <c r="K3206">
        <v>0</v>
      </c>
      <c r="L3206" s="1" t="s">
        <v>4</v>
      </c>
    </row>
    <row r="3207" spans="1:12" x14ac:dyDescent="0.45">
      <c r="A3207" s="1" t="s">
        <v>13</v>
      </c>
      <c r="B3207">
        <v>2020</v>
      </c>
      <c r="C3207">
        <v>29</v>
      </c>
      <c r="D3207">
        <v>5078.8999999999996</v>
      </c>
      <c r="E3207">
        <v>71</v>
      </c>
      <c r="F3207">
        <v>0</v>
      </c>
      <c r="G3207" s="2">
        <v>44066</v>
      </c>
      <c r="H3207">
        <v>34</v>
      </c>
      <c r="I3207">
        <v>8</v>
      </c>
      <c r="J3207">
        <v>2020</v>
      </c>
      <c r="K3207">
        <v>0</v>
      </c>
      <c r="L3207" s="1" t="s">
        <v>12</v>
      </c>
    </row>
    <row r="3208" spans="1:12" x14ac:dyDescent="0.45">
      <c r="A3208" s="1" t="s">
        <v>23</v>
      </c>
      <c r="B3208">
        <v>2018</v>
      </c>
      <c r="C3208">
        <v>44</v>
      </c>
      <c r="D3208">
        <v>13107.12</v>
      </c>
      <c r="E3208">
        <v>694</v>
      </c>
      <c r="F3208">
        <v>0</v>
      </c>
      <c r="G3208" s="2">
        <v>43436</v>
      </c>
      <c r="H3208">
        <v>48</v>
      </c>
      <c r="I3208">
        <v>11</v>
      </c>
      <c r="J3208">
        <v>2018</v>
      </c>
      <c r="K3208">
        <v>0</v>
      </c>
      <c r="L3208" s="1" t="s">
        <v>22</v>
      </c>
    </row>
    <row r="3209" spans="1:12" x14ac:dyDescent="0.45">
      <c r="A3209" s="1" t="s">
        <v>23</v>
      </c>
      <c r="B3209">
        <v>2018</v>
      </c>
      <c r="C3209">
        <v>7</v>
      </c>
      <c r="D3209">
        <v>17075.05</v>
      </c>
      <c r="E3209">
        <v>847</v>
      </c>
      <c r="F3209">
        <v>0</v>
      </c>
      <c r="G3209" s="2">
        <v>43177</v>
      </c>
      <c r="H3209">
        <v>11</v>
      </c>
      <c r="I3209">
        <v>3</v>
      </c>
      <c r="J3209">
        <v>2018</v>
      </c>
      <c r="K3209">
        <v>0</v>
      </c>
      <c r="L3209" s="1" t="s">
        <v>22</v>
      </c>
    </row>
    <row r="3210" spans="1:12" x14ac:dyDescent="0.45">
      <c r="A3210" s="1" t="s">
        <v>23</v>
      </c>
      <c r="B3210">
        <v>2019</v>
      </c>
      <c r="C3210">
        <v>46</v>
      </c>
      <c r="D3210">
        <v>20370.650000000001</v>
      </c>
      <c r="E3210">
        <v>2940</v>
      </c>
      <c r="F3210">
        <v>0</v>
      </c>
      <c r="G3210" s="2">
        <v>43821</v>
      </c>
      <c r="H3210">
        <v>51</v>
      </c>
      <c r="I3210">
        <v>12</v>
      </c>
      <c r="J3210">
        <v>2019</v>
      </c>
      <c r="K3210">
        <v>0</v>
      </c>
      <c r="L3210" s="1" t="s">
        <v>22</v>
      </c>
    </row>
    <row r="3211" spans="1:12" x14ac:dyDescent="0.45">
      <c r="A3211" s="1" t="s">
        <v>43</v>
      </c>
      <c r="B3211">
        <v>2018</v>
      </c>
      <c r="C3211">
        <v>14</v>
      </c>
      <c r="D3211">
        <v>0</v>
      </c>
      <c r="E3211">
        <v>0</v>
      </c>
      <c r="F3211">
        <v>0</v>
      </c>
      <c r="G3211" s="2">
        <v>43226</v>
      </c>
      <c r="H3211">
        <v>18</v>
      </c>
      <c r="I3211">
        <v>4</v>
      </c>
      <c r="J3211">
        <v>2018</v>
      </c>
      <c r="K3211">
        <v>0</v>
      </c>
      <c r="L3211" s="1" t="s">
        <v>42</v>
      </c>
    </row>
    <row r="3212" spans="1:12" x14ac:dyDescent="0.45">
      <c r="A3212" s="1" t="s">
        <v>17</v>
      </c>
      <c r="B3212">
        <v>2021</v>
      </c>
      <c r="C3212">
        <v>1</v>
      </c>
      <c r="D3212">
        <v>2708.28</v>
      </c>
      <c r="E3212">
        <v>24</v>
      </c>
      <c r="F3212">
        <v>742</v>
      </c>
      <c r="G3212" s="2">
        <v>44234</v>
      </c>
      <c r="H3212">
        <v>6</v>
      </c>
      <c r="I3212">
        <v>2</v>
      </c>
      <c r="J3212">
        <v>2021</v>
      </c>
      <c r="K3212">
        <v>1</v>
      </c>
      <c r="L3212" s="1" t="s">
        <v>16</v>
      </c>
    </row>
    <row r="3213" spans="1:12" x14ac:dyDescent="0.45">
      <c r="A3213" s="1" t="s">
        <v>31</v>
      </c>
      <c r="B3213">
        <v>2020</v>
      </c>
      <c r="C3213">
        <v>8</v>
      </c>
      <c r="D3213">
        <v>191639.16</v>
      </c>
      <c r="E3213">
        <v>73991</v>
      </c>
      <c r="F3213">
        <v>0</v>
      </c>
      <c r="G3213" s="2">
        <v>43919</v>
      </c>
      <c r="H3213">
        <v>13</v>
      </c>
      <c r="I3213">
        <v>3</v>
      </c>
      <c r="J3213">
        <v>2020</v>
      </c>
      <c r="K3213">
        <v>0</v>
      </c>
      <c r="L3213" s="1" t="s">
        <v>30</v>
      </c>
    </row>
    <row r="3214" spans="1:12" x14ac:dyDescent="0.45">
      <c r="A3214" s="1" t="s">
        <v>49</v>
      </c>
      <c r="B3214">
        <v>2019</v>
      </c>
      <c r="C3214">
        <v>24</v>
      </c>
      <c r="D3214">
        <v>3007847.7</v>
      </c>
      <c r="E3214">
        <v>816333</v>
      </c>
      <c r="F3214">
        <v>0</v>
      </c>
      <c r="G3214" s="2">
        <v>43667</v>
      </c>
      <c r="H3214">
        <v>29</v>
      </c>
      <c r="I3214">
        <v>7</v>
      </c>
      <c r="J3214">
        <v>2019</v>
      </c>
      <c r="K3214">
        <v>0</v>
      </c>
      <c r="L3214" s="1" t="s">
        <v>48</v>
      </c>
    </row>
    <row r="3215" spans="1:12" x14ac:dyDescent="0.45">
      <c r="A3215" s="1" t="s">
        <v>21</v>
      </c>
      <c r="B3215">
        <v>2018</v>
      </c>
      <c r="C3215">
        <v>51</v>
      </c>
      <c r="D3215">
        <v>7169532.0800000001</v>
      </c>
      <c r="E3215">
        <v>1007908</v>
      </c>
      <c r="F3215">
        <v>0</v>
      </c>
      <c r="G3215" s="2">
        <v>43485</v>
      </c>
      <c r="H3215">
        <v>3</v>
      </c>
      <c r="I3215">
        <v>1</v>
      </c>
      <c r="J3215">
        <v>2019</v>
      </c>
      <c r="K3215">
        <v>1</v>
      </c>
      <c r="L3215" s="1" t="s">
        <v>20</v>
      </c>
    </row>
    <row r="3216" spans="1:12" x14ac:dyDescent="0.45">
      <c r="A3216" s="1" t="s">
        <v>49</v>
      </c>
      <c r="B3216">
        <v>2018</v>
      </c>
      <c r="C3216">
        <v>47</v>
      </c>
      <c r="D3216">
        <v>1686812.1</v>
      </c>
      <c r="E3216">
        <v>575705</v>
      </c>
      <c r="F3216">
        <v>0</v>
      </c>
      <c r="G3216" s="2">
        <v>43457</v>
      </c>
      <c r="H3216">
        <v>51</v>
      </c>
      <c r="I3216">
        <v>12</v>
      </c>
      <c r="J3216">
        <v>2018</v>
      </c>
      <c r="K3216">
        <v>0</v>
      </c>
      <c r="L3216" s="1" t="s">
        <v>48</v>
      </c>
    </row>
    <row r="3217" spans="1:12" x14ac:dyDescent="0.45">
      <c r="A3217" s="1" t="s">
        <v>37</v>
      </c>
      <c r="B3217">
        <v>2019</v>
      </c>
      <c r="C3217">
        <v>32</v>
      </c>
      <c r="D3217">
        <v>23864.83</v>
      </c>
      <c r="E3217">
        <v>4845</v>
      </c>
      <c r="F3217">
        <v>0</v>
      </c>
      <c r="G3217" s="2">
        <v>43723</v>
      </c>
      <c r="H3217">
        <v>37</v>
      </c>
      <c r="I3217">
        <v>9</v>
      </c>
      <c r="J3217">
        <v>2019</v>
      </c>
      <c r="K3217">
        <v>0</v>
      </c>
      <c r="L3217" s="1" t="s">
        <v>36</v>
      </c>
    </row>
    <row r="3218" spans="1:12" x14ac:dyDescent="0.45">
      <c r="A3218" s="1" t="s">
        <v>19</v>
      </c>
      <c r="B3218">
        <v>2018</v>
      </c>
      <c r="C3218">
        <v>49</v>
      </c>
      <c r="D3218">
        <v>8779.3700000000008</v>
      </c>
      <c r="E3218">
        <v>555</v>
      </c>
      <c r="F3218">
        <v>0</v>
      </c>
      <c r="G3218" s="2">
        <v>43471</v>
      </c>
      <c r="H3218">
        <v>1</v>
      </c>
      <c r="I3218">
        <v>1</v>
      </c>
      <c r="J3218">
        <v>2019</v>
      </c>
      <c r="K3218">
        <v>1</v>
      </c>
      <c r="L3218" s="1" t="s">
        <v>18</v>
      </c>
    </row>
    <row r="3219" spans="1:12" x14ac:dyDescent="0.45">
      <c r="A3219" s="1" t="s">
        <v>53</v>
      </c>
      <c r="B3219">
        <v>2020</v>
      </c>
      <c r="C3219">
        <v>16</v>
      </c>
      <c r="D3219">
        <v>699.38</v>
      </c>
      <c r="E3219">
        <v>6</v>
      </c>
      <c r="F3219">
        <v>0</v>
      </c>
      <c r="G3219" s="2">
        <v>43975</v>
      </c>
      <c r="H3219">
        <v>21</v>
      </c>
      <c r="I3219">
        <v>5</v>
      </c>
      <c r="J3219">
        <v>2020</v>
      </c>
      <c r="K3219">
        <v>0</v>
      </c>
      <c r="L3219" s="1" t="s">
        <v>52</v>
      </c>
    </row>
    <row r="3220" spans="1:12" x14ac:dyDescent="0.45">
      <c r="A3220" s="1" t="s">
        <v>15</v>
      </c>
      <c r="B3220">
        <v>2019</v>
      </c>
      <c r="C3220">
        <v>42</v>
      </c>
      <c r="D3220">
        <v>279.68</v>
      </c>
      <c r="E3220">
        <v>64</v>
      </c>
      <c r="F3220">
        <v>0</v>
      </c>
      <c r="G3220" s="2">
        <v>43793</v>
      </c>
      <c r="H3220">
        <v>47</v>
      </c>
      <c r="I3220">
        <v>11</v>
      </c>
      <c r="J3220">
        <v>2019</v>
      </c>
      <c r="K3220">
        <v>0</v>
      </c>
      <c r="L3220" s="1" t="s">
        <v>14</v>
      </c>
    </row>
    <row r="3221" spans="1:12" x14ac:dyDescent="0.45">
      <c r="A3221" s="1" t="s">
        <v>7</v>
      </c>
      <c r="B3221">
        <v>2019</v>
      </c>
      <c r="C3221">
        <v>45</v>
      </c>
      <c r="D3221">
        <v>32218.880000000001</v>
      </c>
      <c r="E3221">
        <v>2657</v>
      </c>
      <c r="F3221">
        <v>0</v>
      </c>
      <c r="G3221" s="2">
        <v>43814</v>
      </c>
      <c r="H3221">
        <v>50</v>
      </c>
      <c r="I3221">
        <v>12</v>
      </c>
      <c r="J3221">
        <v>2019</v>
      </c>
      <c r="K3221">
        <v>0</v>
      </c>
      <c r="L3221" s="1" t="s">
        <v>6</v>
      </c>
    </row>
    <row r="3222" spans="1:12" x14ac:dyDescent="0.45">
      <c r="A3222" s="1" t="s">
        <v>13</v>
      </c>
      <c r="B3222">
        <v>2020</v>
      </c>
      <c r="C3222">
        <v>10</v>
      </c>
      <c r="D3222">
        <v>5250.35</v>
      </c>
      <c r="E3222">
        <v>75</v>
      </c>
      <c r="F3222">
        <v>0</v>
      </c>
      <c r="G3222" s="2">
        <v>43933</v>
      </c>
      <c r="H3222">
        <v>15</v>
      </c>
      <c r="I3222">
        <v>4</v>
      </c>
      <c r="J3222">
        <v>2020</v>
      </c>
      <c r="K3222">
        <v>0</v>
      </c>
      <c r="L3222" s="1" t="s">
        <v>12</v>
      </c>
    </row>
    <row r="3223" spans="1:12" x14ac:dyDescent="0.45">
      <c r="A3223" s="1" t="s">
        <v>13</v>
      </c>
      <c r="B3223">
        <v>2019</v>
      </c>
      <c r="C3223">
        <v>45</v>
      </c>
      <c r="D3223">
        <v>3388.82</v>
      </c>
      <c r="E3223">
        <v>48</v>
      </c>
      <c r="F3223">
        <v>0</v>
      </c>
      <c r="G3223" s="2">
        <v>43814</v>
      </c>
      <c r="H3223">
        <v>50</v>
      </c>
      <c r="I3223">
        <v>12</v>
      </c>
      <c r="J3223">
        <v>2019</v>
      </c>
      <c r="K3223">
        <v>0</v>
      </c>
      <c r="L3223" s="1" t="s">
        <v>12</v>
      </c>
    </row>
    <row r="3224" spans="1:12" x14ac:dyDescent="0.45">
      <c r="A3224" s="1" t="s">
        <v>3</v>
      </c>
      <c r="B3224">
        <v>2018</v>
      </c>
      <c r="C3224">
        <v>2</v>
      </c>
      <c r="D3224">
        <v>824.89</v>
      </c>
      <c r="E3224">
        <v>11</v>
      </c>
      <c r="F3224">
        <v>0</v>
      </c>
      <c r="G3224" s="2">
        <v>43142</v>
      </c>
      <c r="H3224">
        <v>6</v>
      </c>
      <c r="I3224">
        <v>2</v>
      </c>
      <c r="J3224">
        <v>2018</v>
      </c>
      <c r="K3224">
        <v>1</v>
      </c>
      <c r="L3224" s="1" t="s">
        <v>2</v>
      </c>
    </row>
    <row r="3225" spans="1:12" x14ac:dyDescent="0.45">
      <c r="A3225" s="1" t="s">
        <v>43</v>
      </c>
      <c r="B3225">
        <v>2020</v>
      </c>
      <c r="C3225">
        <v>39</v>
      </c>
      <c r="D3225">
        <v>185.47</v>
      </c>
      <c r="E3225">
        <v>1</v>
      </c>
      <c r="F3225">
        <v>0</v>
      </c>
      <c r="G3225" s="2">
        <v>44136</v>
      </c>
      <c r="H3225">
        <v>44</v>
      </c>
      <c r="I3225">
        <v>10</v>
      </c>
      <c r="J3225">
        <v>2020</v>
      </c>
      <c r="K3225">
        <v>0</v>
      </c>
      <c r="L3225" s="1" t="s">
        <v>42</v>
      </c>
    </row>
    <row r="3226" spans="1:12" x14ac:dyDescent="0.45">
      <c r="A3226" s="1" t="s">
        <v>21</v>
      </c>
      <c r="B3226">
        <v>2018</v>
      </c>
      <c r="C3226">
        <v>10</v>
      </c>
      <c r="D3226">
        <v>13845458.789999999</v>
      </c>
      <c r="E3226">
        <v>1764106</v>
      </c>
      <c r="F3226">
        <v>0</v>
      </c>
      <c r="G3226" s="2">
        <v>43198</v>
      </c>
      <c r="H3226">
        <v>14</v>
      </c>
      <c r="I3226">
        <v>4</v>
      </c>
      <c r="J3226">
        <v>2018</v>
      </c>
      <c r="K3226">
        <v>0</v>
      </c>
      <c r="L3226" s="1" t="s">
        <v>20</v>
      </c>
    </row>
    <row r="3227" spans="1:12" x14ac:dyDescent="0.45">
      <c r="A3227" s="1" t="s">
        <v>1</v>
      </c>
      <c r="B3227">
        <v>2020</v>
      </c>
      <c r="C3227">
        <v>31</v>
      </c>
      <c r="D3227">
        <v>2308176.42</v>
      </c>
      <c r="E3227">
        <v>171781</v>
      </c>
      <c r="F3227">
        <v>0</v>
      </c>
      <c r="G3227" s="2">
        <v>44080</v>
      </c>
      <c r="H3227">
        <v>36</v>
      </c>
      <c r="I3227">
        <v>9</v>
      </c>
      <c r="J3227">
        <v>2020</v>
      </c>
      <c r="K3227">
        <v>0</v>
      </c>
      <c r="L3227" s="1" t="s">
        <v>0</v>
      </c>
    </row>
    <row r="3228" spans="1:12" x14ac:dyDescent="0.45">
      <c r="A3228" s="1" t="s">
        <v>45</v>
      </c>
      <c r="B3228">
        <v>2020</v>
      </c>
      <c r="C3228">
        <v>3</v>
      </c>
      <c r="D3228">
        <v>6824.19</v>
      </c>
      <c r="E3228">
        <v>1439</v>
      </c>
      <c r="F3228">
        <v>0</v>
      </c>
      <c r="G3228" s="2">
        <v>43884</v>
      </c>
      <c r="H3228">
        <v>8</v>
      </c>
      <c r="I3228">
        <v>2</v>
      </c>
      <c r="J3228">
        <v>2020</v>
      </c>
      <c r="K3228">
        <v>0</v>
      </c>
      <c r="L3228" s="1" t="s">
        <v>44</v>
      </c>
    </row>
    <row r="3229" spans="1:12" x14ac:dyDescent="0.45">
      <c r="A3229" s="1" t="s">
        <v>19</v>
      </c>
      <c r="B3229">
        <v>2018</v>
      </c>
      <c r="C3229">
        <v>24</v>
      </c>
      <c r="D3229">
        <v>7770.3</v>
      </c>
      <c r="E3229">
        <v>512</v>
      </c>
      <c r="F3229">
        <v>0</v>
      </c>
      <c r="G3229" s="2">
        <v>43296</v>
      </c>
      <c r="H3229">
        <v>28</v>
      </c>
      <c r="I3229">
        <v>7</v>
      </c>
      <c r="J3229">
        <v>2018</v>
      </c>
      <c r="K3229">
        <v>0</v>
      </c>
      <c r="L3229" s="1" t="s">
        <v>18</v>
      </c>
    </row>
    <row r="3230" spans="1:12" x14ac:dyDescent="0.45">
      <c r="A3230" s="1" t="s">
        <v>15</v>
      </c>
      <c r="B3230">
        <v>2019</v>
      </c>
      <c r="C3230">
        <v>46</v>
      </c>
      <c r="D3230">
        <v>0</v>
      </c>
      <c r="E3230">
        <v>0</v>
      </c>
      <c r="F3230">
        <v>0</v>
      </c>
      <c r="G3230" s="2">
        <v>43821</v>
      </c>
      <c r="H3230">
        <v>51</v>
      </c>
      <c r="I3230">
        <v>12</v>
      </c>
      <c r="J3230">
        <v>2019</v>
      </c>
      <c r="K3230">
        <v>0</v>
      </c>
      <c r="L3230" s="1" t="s">
        <v>14</v>
      </c>
    </row>
    <row r="3231" spans="1:12" x14ac:dyDescent="0.45">
      <c r="A3231" s="1" t="s">
        <v>7</v>
      </c>
      <c r="B3231">
        <v>2020</v>
      </c>
      <c r="C3231">
        <v>30</v>
      </c>
      <c r="D3231">
        <v>36353.33</v>
      </c>
      <c r="E3231">
        <v>3018</v>
      </c>
      <c r="F3231">
        <v>0</v>
      </c>
      <c r="G3231" s="2">
        <v>44073</v>
      </c>
      <c r="H3231">
        <v>35</v>
      </c>
      <c r="I3231">
        <v>8</v>
      </c>
      <c r="J3231">
        <v>2020</v>
      </c>
      <c r="K3231">
        <v>0</v>
      </c>
      <c r="L3231" s="1" t="s">
        <v>6</v>
      </c>
    </row>
    <row r="3232" spans="1:12" x14ac:dyDescent="0.45">
      <c r="A3232" s="1" t="s">
        <v>5</v>
      </c>
      <c r="B3232">
        <v>2020</v>
      </c>
      <c r="C3232">
        <v>31</v>
      </c>
      <c r="D3232">
        <v>4699.2</v>
      </c>
      <c r="E3232">
        <v>163</v>
      </c>
      <c r="F3232">
        <v>0</v>
      </c>
      <c r="G3232" s="2">
        <v>44080</v>
      </c>
      <c r="H3232">
        <v>36</v>
      </c>
      <c r="I3232">
        <v>9</v>
      </c>
      <c r="J3232">
        <v>2020</v>
      </c>
      <c r="K3232">
        <v>0</v>
      </c>
      <c r="L3232" s="1" t="s">
        <v>4</v>
      </c>
    </row>
    <row r="3233" spans="1:12" x14ac:dyDescent="0.45">
      <c r="A3233" s="1" t="s">
        <v>7</v>
      </c>
      <c r="B3233">
        <v>2019</v>
      </c>
      <c r="C3233">
        <v>48</v>
      </c>
      <c r="D3233">
        <v>28400.77</v>
      </c>
      <c r="E3233">
        <v>2304</v>
      </c>
      <c r="F3233">
        <v>0</v>
      </c>
      <c r="G3233" s="2">
        <v>43835</v>
      </c>
      <c r="H3233">
        <v>1</v>
      </c>
      <c r="I3233">
        <v>1</v>
      </c>
      <c r="J3233">
        <v>2020</v>
      </c>
      <c r="K3233">
        <v>1</v>
      </c>
      <c r="L3233" s="1" t="s">
        <v>6</v>
      </c>
    </row>
    <row r="3234" spans="1:12" x14ac:dyDescent="0.45">
      <c r="A3234" s="1" t="s">
        <v>5</v>
      </c>
      <c r="B3234">
        <v>2018</v>
      </c>
      <c r="C3234">
        <v>9</v>
      </c>
      <c r="D3234">
        <v>8930.9599999999991</v>
      </c>
      <c r="E3234">
        <v>364</v>
      </c>
      <c r="F3234">
        <v>0</v>
      </c>
      <c r="G3234" s="2">
        <v>43191</v>
      </c>
      <c r="H3234">
        <v>13</v>
      </c>
      <c r="I3234">
        <v>3</v>
      </c>
      <c r="J3234">
        <v>2018</v>
      </c>
      <c r="K3234">
        <v>0</v>
      </c>
      <c r="L3234" s="1" t="s">
        <v>4</v>
      </c>
    </row>
    <row r="3235" spans="1:12" x14ac:dyDescent="0.45">
      <c r="A3235" s="1" t="s">
        <v>5</v>
      </c>
      <c r="B3235">
        <v>2018</v>
      </c>
      <c r="C3235">
        <v>13</v>
      </c>
      <c r="D3235">
        <v>4356</v>
      </c>
      <c r="E3235">
        <v>185</v>
      </c>
      <c r="F3235">
        <v>0</v>
      </c>
      <c r="G3235" s="2">
        <v>43219</v>
      </c>
      <c r="H3235">
        <v>17</v>
      </c>
      <c r="I3235">
        <v>4</v>
      </c>
      <c r="J3235">
        <v>2018</v>
      </c>
      <c r="K3235">
        <v>0</v>
      </c>
      <c r="L3235" s="1" t="s">
        <v>4</v>
      </c>
    </row>
    <row r="3236" spans="1:12" x14ac:dyDescent="0.45">
      <c r="A3236" s="1" t="s">
        <v>13</v>
      </c>
      <c r="B3236">
        <v>2020</v>
      </c>
      <c r="C3236">
        <v>15</v>
      </c>
      <c r="D3236">
        <v>4626.47</v>
      </c>
      <c r="E3236">
        <v>66</v>
      </c>
      <c r="F3236">
        <v>0</v>
      </c>
      <c r="G3236" s="2">
        <v>43968</v>
      </c>
      <c r="H3236">
        <v>20</v>
      </c>
      <c r="I3236">
        <v>5</v>
      </c>
      <c r="J3236">
        <v>2020</v>
      </c>
      <c r="K3236">
        <v>0</v>
      </c>
      <c r="L3236" s="1" t="s">
        <v>12</v>
      </c>
    </row>
    <row r="3237" spans="1:12" x14ac:dyDescent="0.45">
      <c r="A3237" s="1" t="s">
        <v>29</v>
      </c>
      <c r="B3237">
        <v>2019</v>
      </c>
      <c r="C3237">
        <v>33</v>
      </c>
      <c r="D3237">
        <v>9577.11</v>
      </c>
      <c r="E3237">
        <v>141</v>
      </c>
      <c r="F3237">
        <v>0</v>
      </c>
      <c r="G3237" s="2">
        <v>43730</v>
      </c>
      <c r="H3237">
        <v>38</v>
      </c>
      <c r="I3237">
        <v>9</v>
      </c>
      <c r="J3237">
        <v>2019</v>
      </c>
      <c r="K3237">
        <v>0</v>
      </c>
      <c r="L3237" s="1" t="s">
        <v>28</v>
      </c>
    </row>
    <row r="3238" spans="1:12" x14ac:dyDescent="0.45">
      <c r="A3238" s="1" t="s">
        <v>9</v>
      </c>
      <c r="B3238">
        <v>2019</v>
      </c>
      <c r="C3238">
        <v>19</v>
      </c>
      <c r="D3238">
        <v>0</v>
      </c>
      <c r="E3238">
        <v>0</v>
      </c>
      <c r="F3238">
        <v>0</v>
      </c>
      <c r="G3238" s="2">
        <v>43632</v>
      </c>
      <c r="H3238">
        <v>24</v>
      </c>
      <c r="I3238">
        <v>6</v>
      </c>
      <c r="J3238">
        <v>2019</v>
      </c>
      <c r="K3238">
        <v>0</v>
      </c>
      <c r="L3238" s="1" t="s">
        <v>8</v>
      </c>
    </row>
    <row r="3239" spans="1:12" x14ac:dyDescent="0.45">
      <c r="A3239" s="1" t="s">
        <v>11</v>
      </c>
      <c r="B3239">
        <v>2018</v>
      </c>
      <c r="C3239">
        <v>33</v>
      </c>
      <c r="D3239">
        <v>0</v>
      </c>
      <c r="E3239">
        <v>0</v>
      </c>
      <c r="F3239">
        <v>0</v>
      </c>
      <c r="G3239" s="2">
        <v>43359</v>
      </c>
      <c r="H3239">
        <v>37</v>
      </c>
      <c r="I3239">
        <v>9</v>
      </c>
      <c r="J3239">
        <v>2018</v>
      </c>
      <c r="K3239">
        <v>0</v>
      </c>
      <c r="L3239" s="1" t="s">
        <v>10</v>
      </c>
    </row>
    <row r="3240" spans="1:12" x14ac:dyDescent="0.45">
      <c r="A3240" s="1" t="s">
        <v>35</v>
      </c>
      <c r="B3240">
        <v>2018</v>
      </c>
      <c r="C3240">
        <v>23</v>
      </c>
      <c r="D3240">
        <v>263058.67</v>
      </c>
      <c r="E3240">
        <v>14675</v>
      </c>
      <c r="F3240">
        <v>0</v>
      </c>
      <c r="G3240" s="2">
        <v>43289</v>
      </c>
      <c r="H3240">
        <v>27</v>
      </c>
      <c r="I3240">
        <v>7</v>
      </c>
      <c r="J3240">
        <v>2018</v>
      </c>
      <c r="K3240">
        <v>0</v>
      </c>
      <c r="L3240" s="1" t="s">
        <v>34</v>
      </c>
    </row>
    <row r="3241" spans="1:12" x14ac:dyDescent="0.45">
      <c r="A3241" s="1" t="s">
        <v>35</v>
      </c>
      <c r="B3241">
        <v>2018</v>
      </c>
      <c r="C3241">
        <v>45</v>
      </c>
      <c r="D3241">
        <v>-1258.8800000000001</v>
      </c>
      <c r="E3241">
        <v>-39</v>
      </c>
      <c r="F3241">
        <v>0</v>
      </c>
      <c r="G3241" s="2">
        <v>43443</v>
      </c>
      <c r="H3241">
        <v>49</v>
      </c>
      <c r="I3241">
        <v>12</v>
      </c>
      <c r="J3241">
        <v>2018</v>
      </c>
      <c r="K3241">
        <v>0</v>
      </c>
      <c r="L3241" s="1" t="s">
        <v>34</v>
      </c>
    </row>
    <row r="3242" spans="1:12" x14ac:dyDescent="0.45">
      <c r="A3242" s="1" t="s">
        <v>35</v>
      </c>
      <c r="B3242">
        <v>2018</v>
      </c>
      <c r="C3242">
        <v>51</v>
      </c>
      <c r="D3242">
        <v>-725.49</v>
      </c>
      <c r="E3242">
        <v>-43</v>
      </c>
      <c r="F3242">
        <v>0</v>
      </c>
      <c r="G3242" s="2">
        <v>43485</v>
      </c>
      <c r="H3242">
        <v>3</v>
      </c>
      <c r="I3242">
        <v>1</v>
      </c>
      <c r="J3242">
        <v>2019</v>
      </c>
      <c r="K3242">
        <v>1</v>
      </c>
      <c r="L3242" s="1" t="s">
        <v>34</v>
      </c>
    </row>
    <row r="3243" spans="1:12" x14ac:dyDescent="0.45">
      <c r="A3243" s="1" t="s">
        <v>47</v>
      </c>
      <c r="B3243">
        <v>2020</v>
      </c>
      <c r="C3243">
        <v>25</v>
      </c>
      <c r="D3243">
        <v>3005223.76</v>
      </c>
      <c r="E3243">
        <v>661877</v>
      </c>
      <c r="F3243">
        <v>0</v>
      </c>
      <c r="G3243" s="2">
        <v>44038</v>
      </c>
      <c r="H3243">
        <v>30</v>
      </c>
      <c r="I3243">
        <v>7</v>
      </c>
      <c r="J3243">
        <v>2020</v>
      </c>
      <c r="K3243">
        <v>0</v>
      </c>
      <c r="L3243" s="1" t="s">
        <v>46</v>
      </c>
    </row>
    <row r="3244" spans="1:12" x14ac:dyDescent="0.45">
      <c r="A3244" s="1" t="s">
        <v>41</v>
      </c>
      <c r="B3244">
        <v>2019</v>
      </c>
      <c r="C3244">
        <v>39</v>
      </c>
      <c r="D3244">
        <v>854579.12</v>
      </c>
      <c r="E3244">
        <v>270065</v>
      </c>
      <c r="F3244">
        <v>0</v>
      </c>
      <c r="G3244" s="2">
        <v>43772</v>
      </c>
      <c r="H3244">
        <v>44</v>
      </c>
      <c r="I3244">
        <v>10</v>
      </c>
      <c r="J3244">
        <v>2019</v>
      </c>
      <c r="K3244">
        <v>0</v>
      </c>
      <c r="L3244" s="1" t="s">
        <v>40</v>
      </c>
    </row>
    <row r="3245" spans="1:12" x14ac:dyDescent="0.45">
      <c r="A3245" s="1" t="s">
        <v>41</v>
      </c>
      <c r="B3245">
        <v>2017</v>
      </c>
      <c r="C3245">
        <v>49</v>
      </c>
      <c r="D3245">
        <v>666438.98</v>
      </c>
      <c r="E3245">
        <v>226355</v>
      </c>
      <c r="F3245">
        <v>0</v>
      </c>
      <c r="G3245" s="2">
        <v>43107</v>
      </c>
      <c r="H3245">
        <v>1</v>
      </c>
      <c r="I3245">
        <v>1</v>
      </c>
      <c r="J3245">
        <v>2018</v>
      </c>
      <c r="K3245">
        <v>1</v>
      </c>
      <c r="L3245" s="1" t="s">
        <v>40</v>
      </c>
    </row>
    <row r="3246" spans="1:12" x14ac:dyDescent="0.45">
      <c r="A3246" s="1" t="s">
        <v>45</v>
      </c>
      <c r="B3246">
        <v>2020</v>
      </c>
      <c r="C3246">
        <v>40</v>
      </c>
      <c r="D3246">
        <v>153516.32999999999</v>
      </c>
      <c r="E3246">
        <v>35620</v>
      </c>
      <c r="F3246">
        <v>0</v>
      </c>
      <c r="G3246" s="2">
        <v>44143</v>
      </c>
      <c r="H3246">
        <v>45</v>
      </c>
      <c r="I3246">
        <v>11</v>
      </c>
      <c r="J3246">
        <v>2020</v>
      </c>
      <c r="K3246">
        <v>0</v>
      </c>
      <c r="L3246" s="1" t="s">
        <v>44</v>
      </c>
    </row>
    <row r="3247" spans="1:12" x14ac:dyDescent="0.45">
      <c r="A3247" s="1" t="s">
        <v>9</v>
      </c>
      <c r="B3247">
        <v>2018</v>
      </c>
      <c r="C3247">
        <v>11</v>
      </c>
      <c r="D3247">
        <v>-25.96</v>
      </c>
      <c r="E3247">
        <v>-3</v>
      </c>
      <c r="F3247">
        <v>0</v>
      </c>
      <c r="G3247" s="2">
        <v>43205</v>
      </c>
      <c r="H3247">
        <v>15</v>
      </c>
      <c r="I3247">
        <v>4</v>
      </c>
      <c r="J3247">
        <v>2018</v>
      </c>
      <c r="K3247">
        <v>0</v>
      </c>
      <c r="L3247" s="1" t="s">
        <v>8</v>
      </c>
    </row>
    <row r="3248" spans="1:12" x14ac:dyDescent="0.45">
      <c r="A3248" s="1" t="s">
        <v>73</v>
      </c>
      <c r="B3248">
        <v>2018</v>
      </c>
      <c r="C3248">
        <v>7</v>
      </c>
      <c r="D3248">
        <v>0</v>
      </c>
      <c r="E3248">
        <v>0</v>
      </c>
      <c r="F3248">
        <v>0</v>
      </c>
      <c r="G3248" s="2">
        <v>43177</v>
      </c>
      <c r="H3248">
        <v>11</v>
      </c>
      <c r="I3248">
        <v>3</v>
      </c>
      <c r="J3248">
        <v>2018</v>
      </c>
      <c r="K3248">
        <v>0</v>
      </c>
      <c r="L3248" s="1"/>
    </row>
    <row r="3249" spans="1:12" x14ac:dyDescent="0.45">
      <c r="A3249" s="1" t="s">
        <v>17</v>
      </c>
      <c r="B3249">
        <v>2018</v>
      </c>
      <c r="C3249">
        <v>9</v>
      </c>
      <c r="D3249">
        <v>0</v>
      </c>
      <c r="E3249">
        <v>0</v>
      </c>
      <c r="F3249">
        <v>0</v>
      </c>
      <c r="G3249" s="2">
        <v>43191</v>
      </c>
      <c r="H3249">
        <v>13</v>
      </c>
      <c r="I3249">
        <v>3</v>
      </c>
      <c r="J3249">
        <v>2018</v>
      </c>
      <c r="K3249">
        <v>0</v>
      </c>
      <c r="L3249" s="1" t="s">
        <v>16</v>
      </c>
    </row>
    <row r="3250" spans="1:12" x14ac:dyDescent="0.45">
      <c r="A3250" s="1" t="s">
        <v>17</v>
      </c>
      <c r="B3250">
        <v>2019</v>
      </c>
      <c r="C3250">
        <v>38</v>
      </c>
      <c r="D3250">
        <v>0</v>
      </c>
      <c r="E3250">
        <v>0</v>
      </c>
      <c r="F3250">
        <v>0</v>
      </c>
      <c r="G3250" s="2">
        <v>43765</v>
      </c>
      <c r="H3250">
        <v>43</v>
      </c>
      <c r="I3250">
        <v>10</v>
      </c>
      <c r="J3250">
        <v>2019</v>
      </c>
      <c r="K3250">
        <v>0</v>
      </c>
      <c r="L3250" s="1" t="s">
        <v>16</v>
      </c>
    </row>
    <row r="3251" spans="1:12" x14ac:dyDescent="0.45">
      <c r="A3251" s="1" t="s">
        <v>7</v>
      </c>
      <c r="B3251">
        <v>2020</v>
      </c>
      <c r="C3251">
        <v>51</v>
      </c>
      <c r="D3251">
        <v>49195.66</v>
      </c>
      <c r="E3251">
        <v>4088</v>
      </c>
      <c r="F3251">
        <v>12333</v>
      </c>
      <c r="G3251" s="2">
        <v>44220</v>
      </c>
      <c r="H3251">
        <v>4</v>
      </c>
      <c r="I3251">
        <v>1</v>
      </c>
      <c r="J3251">
        <v>2021</v>
      </c>
      <c r="K3251">
        <v>1</v>
      </c>
      <c r="L3251" s="1" t="s">
        <v>6</v>
      </c>
    </row>
    <row r="3252" spans="1:12" x14ac:dyDescent="0.45">
      <c r="A3252" s="1" t="s">
        <v>49</v>
      </c>
      <c r="B3252">
        <v>2019</v>
      </c>
      <c r="C3252">
        <v>13</v>
      </c>
      <c r="D3252">
        <v>3786471.49</v>
      </c>
      <c r="E3252">
        <v>1074566</v>
      </c>
      <c r="F3252">
        <v>0</v>
      </c>
      <c r="G3252" s="2">
        <v>43590</v>
      </c>
      <c r="H3252">
        <v>18</v>
      </c>
      <c r="I3252">
        <v>4</v>
      </c>
      <c r="J3252">
        <v>2019</v>
      </c>
      <c r="K3252">
        <v>0</v>
      </c>
      <c r="L3252" s="1" t="s">
        <v>48</v>
      </c>
    </row>
    <row r="3253" spans="1:12" x14ac:dyDescent="0.45">
      <c r="A3253" s="1" t="s">
        <v>21</v>
      </c>
      <c r="B3253">
        <v>2020</v>
      </c>
      <c r="C3253">
        <v>2</v>
      </c>
      <c r="D3253">
        <v>7800192.75</v>
      </c>
      <c r="E3253">
        <v>1092120</v>
      </c>
      <c r="F3253">
        <v>0</v>
      </c>
      <c r="G3253" s="2">
        <v>43877</v>
      </c>
      <c r="H3253">
        <v>7</v>
      </c>
      <c r="I3253">
        <v>2</v>
      </c>
      <c r="J3253">
        <v>2020</v>
      </c>
      <c r="K3253">
        <v>1</v>
      </c>
      <c r="L3253" s="1" t="s">
        <v>20</v>
      </c>
    </row>
    <row r="3254" spans="1:12" x14ac:dyDescent="0.45">
      <c r="A3254" s="1" t="s">
        <v>31</v>
      </c>
      <c r="B3254">
        <v>2019</v>
      </c>
      <c r="C3254">
        <v>35</v>
      </c>
      <c r="D3254">
        <v>165359.23000000001</v>
      </c>
      <c r="E3254">
        <v>56024</v>
      </c>
      <c r="F3254">
        <v>0</v>
      </c>
      <c r="G3254" s="2">
        <v>43744</v>
      </c>
      <c r="H3254">
        <v>40</v>
      </c>
      <c r="I3254">
        <v>10</v>
      </c>
      <c r="J3254">
        <v>2019</v>
      </c>
      <c r="K3254">
        <v>0</v>
      </c>
      <c r="L3254" s="1" t="s">
        <v>30</v>
      </c>
    </row>
    <row r="3255" spans="1:12" x14ac:dyDescent="0.45">
      <c r="A3255" s="1" t="s">
        <v>37</v>
      </c>
      <c r="B3255">
        <v>2018</v>
      </c>
      <c r="C3255">
        <v>53</v>
      </c>
      <c r="D3255">
        <v>12738.36</v>
      </c>
      <c r="E3255">
        <v>3926</v>
      </c>
      <c r="F3255">
        <v>0</v>
      </c>
      <c r="G3255" s="2">
        <v>43499</v>
      </c>
      <c r="H3255">
        <v>5</v>
      </c>
      <c r="I3255">
        <v>1</v>
      </c>
      <c r="J3255">
        <v>2019</v>
      </c>
      <c r="K3255">
        <v>1</v>
      </c>
      <c r="L3255" s="1" t="s">
        <v>36</v>
      </c>
    </row>
    <row r="3256" spans="1:12" x14ac:dyDescent="0.45">
      <c r="A3256" s="1" t="s">
        <v>37</v>
      </c>
      <c r="B3256">
        <v>2020</v>
      </c>
      <c r="C3256">
        <v>24</v>
      </c>
      <c r="D3256">
        <v>38710.94</v>
      </c>
      <c r="E3256">
        <v>7754</v>
      </c>
      <c r="F3256">
        <v>0</v>
      </c>
      <c r="G3256" s="2">
        <v>44031</v>
      </c>
      <c r="H3256">
        <v>29</v>
      </c>
      <c r="I3256">
        <v>7</v>
      </c>
      <c r="J3256">
        <v>2020</v>
      </c>
      <c r="K3256">
        <v>0</v>
      </c>
      <c r="L3256" s="1" t="s">
        <v>36</v>
      </c>
    </row>
    <row r="3257" spans="1:12" x14ac:dyDescent="0.45">
      <c r="A3257" s="1" t="s">
        <v>37</v>
      </c>
      <c r="B3257">
        <v>2019</v>
      </c>
      <c r="C3257">
        <v>44</v>
      </c>
      <c r="D3257">
        <v>24371.62</v>
      </c>
      <c r="E3257">
        <v>4072</v>
      </c>
      <c r="F3257">
        <v>0</v>
      </c>
      <c r="G3257" s="2">
        <v>43807</v>
      </c>
      <c r="H3257">
        <v>49</v>
      </c>
      <c r="I3257">
        <v>12</v>
      </c>
      <c r="J3257">
        <v>2019</v>
      </c>
      <c r="K3257">
        <v>0</v>
      </c>
      <c r="L3257" s="1" t="s">
        <v>36</v>
      </c>
    </row>
    <row r="3258" spans="1:12" x14ac:dyDescent="0.45">
      <c r="A3258" s="1" t="s">
        <v>19</v>
      </c>
      <c r="B3258">
        <v>2018</v>
      </c>
      <c r="C3258">
        <v>52</v>
      </c>
      <c r="D3258">
        <v>15080.36</v>
      </c>
      <c r="E3258">
        <v>546</v>
      </c>
      <c r="F3258">
        <v>0</v>
      </c>
      <c r="G3258" s="2">
        <v>43492</v>
      </c>
      <c r="H3258">
        <v>4</v>
      </c>
      <c r="I3258">
        <v>1</v>
      </c>
      <c r="J3258">
        <v>2019</v>
      </c>
      <c r="K3258">
        <v>1</v>
      </c>
      <c r="L3258" s="1" t="s">
        <v>18</v>
      </c>
    </row>
    <row r="3259" spans="1:12" x14ac:dyDescent="0.45">
      <c r="A3259" s="1" t="s">
        <v>25</v>
      </c>
      <c r="B3259">
        <v>2019</v>
      </c>
      <c r="C3259">
        <v>34</v>
      </c>
      <c r="D3259">
        <v>37835.800000000003</v>
      </c>
      <c r="E3259">
        <v>546</v>
      </c>
      <c r="F3259">
        <v>0</v>
      </c>
      <c r="G3259" s="2">
        <v>43737</v>
      </c>
      <c r="H3259">
        <v>39</v>
      </c>
      <c r="I3259">
        <v>9</v>
      </c>
      <c r="J3259">
        <v>2019</v>
      </c>
      <c r="K3259">
        <v>0</v>
      </c>
      <c r="L3259" s="1" t="s">
        <v>24</v>
      </c>
    </row>
    <row r="3260" spans="1:12" x14ac:dyDescent="0.45">
      <c r="A3260" s="1" t="s">
        <v>47</v>
      </c>
      <c r="B3260">
        <v>2020</v>
      </c>
      <c r="C3260">
        <v>13</v>
      </c>
      <c r="D3260">
        <v>4284586.5199999996</v>
      </c>
      <c r="E3260">
        <v>924196</v>
      </c>
      <c r="F3260">
        <v>0</v>
      </c>
      <c r="G3260" s="2">
        <v>43954</v>
      </c>
      <c r="H3260">
        <v>18</v>
      </c>
      <c r="I3260">
        <v>4</v>
      </c>
      <c r="J3260">
        <v>2020</v>
      </c>
      <c r="K3260">
        <v>0</v>
      </c>
      <c r="L3260" s="1" t="s">
        <v>46</v>
      </c>
    </row>
    <row r="3261" spans="1:12" x14ac:dyDescent="0.45">
      <c r="A3261" s="1" t="s">
        <v>21</v>
      </c>
      <c r="B3261">
        <v>2020</v>
      </c>
      <c r="C3261">
        <v>1</v>
      </c>
      <c r="D3261">
        <v>7842656.54</v>
      </c>
      <c r="E3261">
        <v>1110300</v>
      </c>
      <c r="F3261">
        <v>0</v>
      </c>
      <c r="G3261" s="2">
        <v>43870</v>
      </c>
      <c r="H3261">
        <v>6</v>
      </c>
      <c r="I3261">
        <v>2</v>
      </c>
      <c r="J3261">
        <v>2020</v>
      </c>
      <c r="K3261">
        <v>1</v>
      </c>
      <c r="L3261" s="1" t="s">
        <v>20</v>
      </c>
    </row>
    <row r="3262" spans="1:12" x14ac:dyDescent="0.45">
      <c r="A3262" s="1" t="s">
        <v>31</v>
      </c>
      <c r="B3262">
        <v>2020</v>
      </c>
      <c r="C3262">
        <v>33</v>
      </c>
      <c r="D3262">
        <v>321286.98</v>
      </c>
      <c r="E3262">
        <v>73000</v>
      </c>
      <c r="F3262">
        <v>0</v>
      </c>
      <c r="G3262" s="2">
        <v>44094</v>
      </c>
      <c r="H3262">
        <v>38</v>
      </c>
      <c r="I3262">
        <v>9</v>
      </c>
      <c r="J3262">
        <v>2020</v>
      </c>
      <c r="K3262">
        <v>0</v>
      </c>
      <c r="L3262" s="1" t="s">
        <v>30</v>
      </c>
    </row>
    <row r="3263" spans="1:12" x14ac:dyDescent="0.45">
      <c r="A3263" s="1" t="s">
        <v>31</v>
      </c>
      <c r="B3263">
        <v>2020</v>
      </c>
      <c r="C3263">
        <v>40</v>
      </c>
      <c r="D3263">
        <v>328641.42</v>
      </c>
      <c r="E3263">
        <v>71689</v>
      </c>
      <c r="F3263">
        <v>0</v>
      </c>
      <c r="G3263" s="2">
        <v>44143</v>
      </c>
      <c r="H3263">
        <v>45</v>
      </c>
      <c r="I3263">
        <v>11</v>
      </c>
      <c r="J3263">
        <v>2020</v>
      </c>
      <c r="K3263">
        <v>0</v>
      </c>
      <c r="L3263" s="1" t="s">
        <v>30</v>
      </c>
    </row>
    <row r="3264" spans="1:12" x14ac:dyDescent="0.45">
      <c r="A3264" s="1" t="s">
        <v>41</v>
      </c>
      <c r="B3264">
        <v>2018</v>
      </c>
      <c r="C3264">
        <v>47</v>
      </c>
      <c r="D3264">
        <v>740311.59</v>
      </c>
      <c r="E3264">
        <v>237259</v>
      </c>
      <c r="F3264">
        <v>0</v>
      </c>
      <c r="G3264" s="2">
        <v>43457</v>
      </c>
      <c r="H3264">
        <v>51</v>
      </c>
      <c r="I3264">
        <v>12</v>
      </c>
      <c r="J3264">
        <v>2018</v>
      </c>
      <c r="K3264">
        <v>0</v>
      </c>
      <c r="L3264" s="1" t="s">
        <v>40</v>
      </c>
    </row>
    <row r="3265" spans="1:12" x14ac:dyDescent="0.45">
      <c r="A3265" s="1" t="s">
        <v>49</v>
      </c>
      <c r="B3265">
        <v>2018</v>
      </c>
      <c r="C3265">
        <v>41</v>
      </c>
      <c r="D3265">
        <v>2048806.45</v>
      </c>
      <c r="E3265">
        <v>632081</v>
      </c>
      <c r="F3265">
        <v>0</v>
      </c>
      <c r="G3265" s="2">
        <v>43415</v>
      </c>
      <c r="H3265">
        <v>45</v>
      </c>
      <c r="I3265">
        <v>11</v>
      </c>
      <c r="J3265">
        <v>2018</v>
      </c>
      <c r="K3265">
        <v>0</v>
      </c>
      <c r="L3265" s="1" t="s">
        <v>48</v>
      </c>
    </row>
    <row r="3266" spans="1:12" x14ac:dyDescent="0.45">
      <c r="A3266" s="1" t="s">
        <v>49</v>
      </c>
      <c r="B3266">
        <v>2020</v>
      </c>
      <c r="C3266">
        <v>31</v>
      </c>
      <c r="D3266">
        <v>3331453.02</v>
      </c>
      <c r="E3266">
        <v>792405</v>
      </c>
      <c r="F3266">
        <v>0</v>
      </c>
      <c r="G3266" s="2">
        <v>44080</v>
      </c>
      <c r="H3266">
        <v>36</v>
      </c>
      <c r="I3266">
        <v>9</v>
      </c>
      <c r="J3266">
        <v>2020</v>
      </c>
      <c r="K3266">
        <v>0</v>
      </c>
      <c r="L3266" s="1" t="s">
        <v>48</v>
      </c>
    </row>
    <row r="3267" spans="1:12" x14ac:dyDescent="0.45">
      <c r="A3267" s="1" t="s">
        <v>9</v>
      </c>
      <c r="B3267">
        <v>2018</v>
      </c>
      <c r="C3267">
        <v>4</v>
      </c>
      <c r="D3267">
        <v>219.74</v>
      </c>
      <c r="E3267">
        <v>39</v>
      </c>
      <c r="F3267">
        <v>0</v>
      </c>
      <c r="G3267" s="2">
        <v>43156</v>
      </c>
      <c r="H3267">
        <v>8</v>
      </c>
      <c r="I3267">
        <v>2</v>
      </c>
      <c r="J3267">
        <v>2018</v>
      </c>
      <c r="K3267">
        <v>0</v>
      </c>
      <c r="L3267" s="1" t="s">
        <v>8</v>
      </c>
    </row>
    <row r="3268" spans="1:12" x14ac:dyDescent="0.45">
      <c r="A3268" s="1" t="s">
        <v>19</v>
      </c>
      <c r="B3268">
        <v>2020</v>
      </c>
      <c r="C3268">
        <v>48</v>
      </c>
      <c r="D3268">
        <v>14492.66</v>
      </c>
      <c r="E3268">
        <v>791</v>
      </c>
      <c r="F3268">
        <v>0</v>
      </c>
      <c r="G3268" s="2">
        <v>44199</v>
      </c>
      <c r="H3268">
        <v>1</v>
      </c>
      <c r="I3268">
        <v>1</v>
      </c>
      <c r="J3268">
        <v>2021</v>
      </c>
      <c r="K3268">
        <v>1</v>
      </c>
      <c r="L3268" s="1" t="s">
        <v>18</v>
      </c>
    </row>
    <row r="3269" spans="1:12" x14ac:dyDescent="0.45">
      <c r="A3269" s="1" t="s">
        <v>15</v>
      </c>
      <c r="B3269">
        <v>2020</v>
      </c>
      <c r="C3269">
        <v>39</v>
      </c>
      <c r="D3269">
        <v>2013.04</v>
      </c>
      <c r="E3269">
        <v>308</v>
      </c>
      <c r="F3269">
        <v>0</v>
      </c>
      <c r="G3269" s="2">
        <v>44136</v>
      </c>
      <c r="H3269">
        <v>44</v>
      </c>
      <c r="I3269">
        <v>10</v>
      </c>
      <c r="J3269">
        <v>2020</v>
      </c>
      <c r="K3269">
        <v>0</v>
      </c>
      <c r="L3269" s="1" t="s">
        <v>14</v>
      </c>
    </row>
    <row r="3270" spans="1:12" x14ac:dyDescent="0.45">
      <c r="A3270" s="1" t="s">
        <v>13</v>
      </c>
      <c r="B3270">
        <v>2019</v>
      </c>
      <c r="C3270">
        <v>12</v>
      </c>
      <c r="D3270">
        <v>5778.86</v>
      </c>
      <c r="E3270">
        <v>79</v>
      </c>
      <c r="F3270">
        <v>0</v>
      </c>
      <c r="G3270" s="2">
        <v>43583</v>
      </c>
      <c r="H3270">
        <v>17</v>
      </c>
      <c r="I3270">
        <v>4</v>
      </c>
      <c r="J3270">
        <v>2019</v>
      </c>
      <c r="K3270">
        <v>0</v>
      </c>
      <c r="L3270" s="1" t="s">
        <v>12</v>
      </c>
    </row>
    <row r="3271" spans="1:12" x14ac:dyDescent="0.45">
      <c r="A3271" s="1" t="s">
        <v>23</v>
      </c>
      <c r="B3271">
        <v>2019</v>
      </c>
      <c r="C3271">
        <v>26</v>
      </c>
      <c r="D3271">
        <v>71087.649999999994</v>
      </c>
      <c r="E3271">
        <v>8700</v>
      </c>
      <c r="F3271">
        <v>0</v>
      </c>
      <c r="G3271" s="2">
        <v>43681</v>
      </c>
      <c r="H3271">
        <v>31</v>
      </c>
      <c r="I3271">
        <v>7</v>
      </c>
      <c r="J3271">
        <v>2019</v>
      </c>
      <c r="K3271">
        <v>0</v>
      </c>
      <c r="L3271" s="1" t="s">
        <v>22</v>
      </c>
    </row>
    <row r="3272" spans="1:12" x14ac:dyDescent="0.45">
      <c r="A3272" s="1" t="s">
        <v>29</v>
      </c>
      <c r="B3272">
        <v>2019</v>
      </c>
      <c r="C3272">
        <v>24</v>
      </c>
      <c r="D3272">
        <v>4255.74</v>
      </c>
      <c r="E3272">
        <v>55</v>
      </c>
      <c r="F3272">
        <v>0</v>
      </c>
      <c r="G3272" s="2">
        <v>43667</v>
      </c>
      <c r="H3272">
        <v>29</v>
      </c>
      <c r="I3272">
        <v>7</v>
      </c>
      <c r="J3272">
        <v>2019</v>
      </c>
      <c r="K3272">
        <v>0</v>
      </c>
      <c r="L3272" s="1" t="s">
        <v>28</v>
      </c>
    </row>
    <row r="3273" spans="1:12" x14ac:dyDescent="0.45">
      <c r="A3273" s="1" t="s">
        <v>29</v>
      </c>
      <c r="B3273">
        <v>2018</v>
      </c>
      <c r="C3273">
        <v>1</v>
      </c>
      <c r="D3273">
        <v>760.86</v>
      </c>
      <c r="E3273">
        <v>11</v>
      </c>
      <c r="F3273">
        <v>0</v>
      </c>
      <c r="G3273" s="2">
        <v>43135</v>
      </c>
      <c r="H3273">
        <v>5</v>
      </c>
      <c r="I3273">
        <v>1</v>
      </c>
      <c r="J3273">
        <v>2018</v>
      </c>
      <c r="K3273">
        <v>1</v>
      </c>
      <c r="L3273" s="1" t="s">
        <v>28</v>
      </c>
    </row>
    <row r="3274" spans="1:12" x14ac:dyDescent="0.45">
      <c r="A3274" s="1" t="s">
        <v>29</v>
      </c>
      <c r="B3274">
        <v>2017</v>
      </c>
      <c r="C3274">
        <v>52</v>
      </c>
      <c r="D3274">
        <v>436.8</v>
      </c>
      <c r="E3274">
        <v>16</v>
      </c>
      <c r="F3274">
        <v>0</v>
      </c>
      <c r="G3274" s="2">
        <v>43128</v>
      </c>
      <c r="H3274">
        <v>4</v>
      </c>
      <c r="I3274">
        <v>1</v>
      </c>
      <c r="J3274">
        <v>2018</v>
      </c>
      <c r="K3274">
        <v>1</v>
      </c>
      <c r="L3274" s="1" t="s">
        <v>28</v>
      </c>
    </row>
    <row r="3275" spans="1:12" x14ac:dyDescent="0.45">
      <c r="A3275" s="1" t="s">
        <v>17</v>
      </c>
      <c r="B3275">
        <v>2018</v>
      </c>
      <c r="C3275">
        <v>20</v>
      </c>
      <c r="D3275">
        <v>1137.82</v>
      </c>
      <c r="E3275">
        <v>4</v>
      </c>
      <c r="F3275">
        <v>0</v>
      </c>
      <c r="G3275" s="2">
        <v>43268</v>
      </c>
      <c r="H3275">
        <v>24</v>
      </c>
      <c r="I3275">
        <v>6</v>
      </c>
      <c r="J3275">
        <v>2018</v>
      </c>
      <c r="K3275">
        <v>0</v>
      </c>
      <c r="L3275" s="1" t="s">
        <v>16</v>
      </c>
    </row>
    <row r="3276" spans="1:12" x14ac:dyDescent="0.45">
      <c r="A3276" s="1" t="s">
        <v>17</v>
      </c>
      <c r="B3276">
        <v>2019</v>
      </c>
      <c r="C3276">
        <v>13</v>
      </c>
      <c r="D3276">
        <v>0</v>
      </c>
      <c r="E3276">
        <v>0</v>
      </c>
      <c r="F3276">
        <v>0</v>
      </c>
      <c r="G3276" s="2">
        <v>43590</v>
      </c>
      <c r="H3276">
        <v>18</v>
      </c>
      <c r="I3276">
        <v>4</v>
      </c>
      <c r="J3276">
        <v>2019</v>
      </c>
      <c r="K3276">
        <v>0</v>
      </c>
      <c r="L3276" s="1" t="s">
        <v>16</v>
      </c>
    </row>
    <row r="3277" spans="1:12" x14ac:dyDescent="0.45">
      <c r="A3277" s="1" t="s">
        <v>9</v>
      </c>
      <c r="B3277">
        <v>2018</v>
      </c>
      <c r="C3277">
        <v>12</v>
      </c>
      <c r="D3277">
        <v>-6</v>
      </c>
      <c r="E3277">
        <v>-1</v>
      </c>
      <c r="F3277">
        <v>0</v>
      </c>
      <c r="G3277" s="2">
        <v>43212</v>
      </c>
      <c r="H3277">
        <v>16</v>
      </c>
      <c r="I3277">
        <v>4</v>
      </c>
      <c r="J3277">
        <v>2018</v>
      </c>
      <c r="K3277">
        <v>0</v>
      </c>
      <c r="L3277" s="1" t="s">
        <v>8</v>
      </c>
    </row>
    <row r="3278" spans="1:12" x14ac:dyDescent="0.45">
      <c r="A3278" s="1" t="s">
        <v>35</v>
      </c>
      <c r="B3278">
        <v>2019</v>
      </c>
      <c r="C3278">
        <v>38</v>
      </c>
      <c r="D3278">
        <v>0</v>
      </c>
      <c r="E3278">
        <v>0</v>
      </c>
      <c r="F3278">
        <v>0</v>
      </c>
      <c r="G3278" s="2">
        <v>43765</v>
      </c>
      <c r="H3278">
        <v>43</v>
      </c>
      <c r="I3278">
        <v>10</v>
      </c>
      <c r="J3278">
        <v>2019</v>
      </c>
      <c r="K3278">
        <v>0</v>
      </c>
      <c r="L3278" s="1" t="s">
        <v>34</v>
      </c>
    </row>
    <row r="3279" spans="1:12" x14ac:dyDescent="0.45">
      <c r="A3279" s="1" t="s">
        <v>21</v>
      </c>
      <c r="B3279">
        <v>2019</v>
      </c>
      <c r="C3279">
        <v>23</v>
      </c>
      <c r="D3279">
        <v>16140919.02</v>
      </c>
      <c r="E3279">
        <v>2093274</v>
      </c>
      <c r="F3279">
        <v>0</v>
      </c>
      <c r="G3279" s="2">
        <v>43660</v>
      </c>
      <c r="H3279">
        <v>28</v>
      </c>
      <c r="I3279">
        <v>7</v>
      </c>
      <c r="J3279">
        <v>2019</v>
      </c>
      <c r="K3279">
        <v>0</v>
      </c>
      <c r="L3279" s="1" t="s">
        <v>20</v>
      </c>
    </row>
    <row r="3280" spans="1:12" x14ac:dyDescent="0.45">
      <c r="A3280" s="1" t="s">
        <v>47</v>
      </c>
      <c r="B3280">
        <v>2019</v>
      </c>
      <c r="C3280">
        <v>17</v>
      </c>
      <c r="D3280">
        <v>3242573.58</v>
      </c>
      <c r="E3280">
        <v>727519</v>
      </c>
      <c r="F3280">
        <v>0</v>
      </c>
      <c r="G3280" s="2">
        <v>43618</v>
      </c>
      <c r="H3280">
        <v>22</v>
      </c>
      <c r="I3280">
        <v>5</v>
      </c>
      <c r="J3280">
        <v>2019</v>
      </c>
      <c r="K3280">
        <v>0</v>
      </c>
      <c r="L3280" s="1" t="s">
        <v>46</v>
      </c>
    </row>
    <row r="3281" spans="1:12" x14ac:dyDescent="0.45">
      <c r="A3281" s="1" t="s">
        <v>41</v>
      </c>
      <c r="B3281">
        <v>2018</v>
      </c>
      <c r="C3281">
        <v>22</v>
      </c>
      <c r="D3281">
        <v>811866</v>
      </c>
      <c r="E3281">
        <v>277498</v>
      </c>
      <c r="F3281">
        <v>0</v>
      </c>
      <c r="G3281" s="2">
        <v>43282</v>
      </c>
      <c r="H3281">
        <v>26</v>
      </c>
      <c r="I3281">
        <v>6</v>
      </c>
      <c r="J3281">
        <v>2018</v>
      </c>
      <c r="K3281">
        <v>0</v>
      </c>
      <c r="L3281" s="1" t="s">
        <v>40</v>
      </c>
    </row>
    <row r="3282" spans="1:12" x14ac:dyDescent="0.45">
      <c r="A3282" s="1" t="s">
        <v>31</v>
      </c>
      <c r="B3282">
        <v>2019</v>
      </c>
      <c r="C3282">
        <v>1</v>
      </c>
      <c r="D3282">
        <v>163408.99</v>
      </c>
      <c r="E3282">
        <v>45778</v>
      </c>
      <c r="F3282">
        <v>0</v>
      </c>
      <c r="G3282" s="2">
        <v>43506</v>
      </c>
      <c r="H3282">
        <v>6</v>
      </c>
      <c r="I3282">
        <v>2</v>
      </c>
      <c r="J3282">
        <v>2019</v>
      </c>
      <c r="K3282">
        <v>1</v>
      </c>
      <c r="L3282" s="1" t="s">
        <v>30</v>
      </c>
    </row>
    <row r="3283" spans="1:12" x14ac:dyDescent="0.45">
      <c r="A3283" s="1" t="s">
        <v>1</v>
      </c>
      <c r="B3283">
        <v>2019</v>
      </c>
      <c r="C3283">
        <v>24</v>
      </c>
      <c r="D3283">
        <v>1361545.26</v>
      </c>
      <c r="E3283">
        <v>117190</v>
      </c>
      <c r="F3283">
        <v>0</v>
      </c>
      <c r="G3283" s="2">
        <v>43667</v>
      </c>
      <c r="H3283">
        <v>29</v>
      </c>
      <c r="I3283">
        <v>7</v>
      </c>
      <c r="J3283">
        <v>2019</v>
      </c>
      <c r="K3283">
        <v>0</v>
      </c>
      <c r="L3283" s="1" t="s">
        <v>0</v>
      </c>
    </row>
    <row r="3284" spans="1:12" x14ac:dyDescent="0.45">
      <c r="A3284" s="1" t="s">
        <v>9</v>
      </c>
      <c r="B3284">
        <v>2018</v>
      </c>
      <c r="C3284">
        <v>35</v>
      </c>
      <c r="D3284">
        <v>0</v>
      </c>
      <c r="E3284">
        <v>0</v>
      </c>
      <c r="F3284">
        <v>0</v>
      </c>
      <c r="G3284" s="2">
        <v>43373</v>
      </c>
      <c r="H3284">
        <v>39</v>
      </c>
      <c r="I3284">
        <v>9</v>
      </c>
      <c r="J3284">
        <v>2018</v>
      </c>
      <c r="K3284">
        <v>0</v>
      </c>
      <c r="L3284" s="1" t="s">
        <v>8</v>
      </c>
    </row>
    <row r="3285" spans="1:12" x14ac:dyDescent="0.45">
      <c r="A3285" s="1" t="s">
        <v>45</v>
      </c>
      <c r="B3285">
        <v>2020</v>
      </c>
      <c r="C3285">
        <v>31</v>
      </c>
      <c r="D3285">
        <v>63500.39</v>
      </c>
      <c r="E3285">
        <v>21829</v>
      </c>
      <c r="F3285">
        <v>0</v>
      </c>
      <c r="G3285" s="2">
        <v>44080</v>
      </c>
      <c r="H3285">
        <v>36</v>
      </c>
      <c r="I3285">
        <v>9</v>
      </c>
      <c r="J3285">
        <v>2020</v>
      </c>
      <c r="K3285">
        <v>0</v>
      </c>
      <c r="L3285" s="1" t="s">
        <v>44</v>
      </c>
    </row>
    <row r="3286" spans="1:12" x14ac:dyDescent="0.45">
      <c r="A3286" s="1" t="s">
        <v>19</v>
      </c>
      <c r="B3286">
        <v>2018</v>
      </c>
      <c r="C3286">
        <v>23</v>
      </c>
      <c r="D3286">
        <v>8119.41</v>
      </c>
      <c r="E3286">
        <v>648</v>
      </c>
      <c r="F3286">
        <v>0</v>
      </c>
      <c r="G3286" s="2">
        <v>43289</v>
      </c>
      <c r="H3286">
        <v>27</v>
      </c>
      <c r="I3286">
        <v>7</v>
      </c>
      <c r="J3286">
        <v>2018</v>
      </c>
      <c r="K3286">
        <v>0</v>
      </c>
      <c r="L3286" s="1" t="s">
        <v>18</v>
      </c>
    </row>
    <row r="3287" spans="1:12" x14ac:dyDescent="0.45">
      <c r="A3287" s="1" t="s">
        <v>19</v>
      </c>
      <c r="B3287">
        <v>2019</v>
      </c>
      <c r="C3287">
        <v>39</v>
      </c>
      <c r="D3287">
        <v>7092.3</v>
      </c>
      <c r="E3287">
        <v>620</v>
      </c>
      <c r="F3287">
        <v>0</v>
      </c>
      <c r="G3287" s="2">
        <v>43772</v>
      </c>
      <c r="H3287">
        <v>44</v>
      </c>
      <c r="I3287">
        <v>10</v>
      </c>
      <c r="J3287">
        <v>2019</v>
      </c>
      <c r="K3287">
        <v>0</v>
      </c>
      <c r="L3287" s="1" t="s">
        <v>18</v>
      </c>
    </row>
    <row r="3288" spans="1:12" x14ac:dyDescent="0.45">
      <c r="A3288" s="1" t="s">
        <v>53</v>
      </c>
      <c r="B3288">
        <v>2018</v>
      </c>
      <c r="C3288">
        <v>45</v>
      </c>
      <c r="D3288">
        <v>178.08</v>
      </c>
      <c r="E3288">
        <v>1</v>
      </c>
      <c r="F3288">
        <v>0</v>
      </c>
      <c r="G3288" s="2">
        <v>43443</v>
      </c>
      <c r="H3288">
        <v>49</v>
      </c>
      <c r="I3288">
        <v>12</v>
      </c>
      <c r="J3288">
        <v>2018</v>
      </c>
      <c r="K3288">
        <v>0</v>
      </c>
      <c r="L3288" s="1" t="s">
        <v>52</v>
      </c>
    </row>
    <row r="3289" spans="1:12" x14ac:dyDescent="0.45">
      <c r="A3289" s="1" t="s">
        <v>7</v>
      </c>
      <c r="B3289">
        <v>2019</v>
      </c>
      <c r="C3289">
        <v>50</v>
      </c>
      <c r="D3289">
        <v>32514.82</v>
      </c>
      <c r="E3289">
        <v>2708</v>
      </c>
      <c r="F3289">
        <v>0</v>
      </c>
      <c r="G3289" s="2">
        <v>43849</v>
      </c>
      <c r="H3289">
        <v>3</v>
      </c>
      <c r="I3289">
        <v>1</v>
      </c>
      <c r="J3289">
        <v>2020</v>
      </c>
      <c r="K3289">
        <v>1</v>
      </c>
      <c r="L3289" s="1" t="s">
        <v>6</v>
      </c>
    </row>
    <row r="3290" spans="1:12" x14ac:dyDescent="0.45">
      <c r="A3290" s="1" t="s">
        <v>13</v>
      </c>
      <c r="B3290">
        <v>2019</v>
      </c>
      <c r="C3290">
        <v>52</v>
      </c>
      <c r="D3290">
        <v>7061.67</v>
      </c>
      <c r="E3290">
        <v>99</v>
      </c>
      <c r="F3290">
        <v>0</v>
      </c>
      <c r="G3290" s="2">
        <v>43863</v>
      </c>
      <c r="H3290">
        <v>5</v>
      </c>
      <c r="I3290">
        <v>1</v>
      </c>
      <c r="J3290">
        <v>2020</v>
      </c>
      <c r="K3290">
        <v>1</v>
      </c>
      <c r="L3290" s="1" t="s">
        <v>12</v>
      </c>
    </row>
    <row r="3291" spans="1:12" x14ac:dyDescent="0.45">
      <c r="A3291" s="1" t="s">
        <v>51</v>
      </c>
      <c r="B3291">
        <v>2020</v>
      </c>
      <c r="C3291">
        <v>42</v>
      </c>
      <c r="D3291">
        <v>305656.82</v>
      </c>
      <c r="E3291">
        <v>60893</v>
      </c>
      <c r="F3291">
        <v>0</v>
      </c>
      <c r="G3291" s="2">
        <v>44157</v>
      </c>
      <c r="H3291">
        <v>47</v>
      </c>
      <c r="I3291">
        <v>11</v>
      </c>
      <c r="J3291">
        <v>2020</v>
      </c>
      <c r="K3291">
        <v>0</v>
      </c>
      <c r="L3291" s="1" t="s">
        <v>50</v>
      </c>
    </row>
    <row r="3292" spans="1:12" x14ac:dyDescent="0.45">
      <c r="A3292" s="1" t="s">
        <v>39</v>
      </c>
      <c r="B3292">
        <v>2018</v>
      </c>
      <c r="C3292">
        <v>15</v>
      </c>
      <c r="D3292">
        <v>253.61</v>
      </c>
      <c r="E3292">
        <v>12</v>
      </c>
      <c r="F3292">
        <v>0</v>
      </c>
      <c r="G3292" s="2">
        <v>43233</v>
      </c>
      <c r="H3292">
        <v>19</v>
      </c>
      <c r="I3292">
        <v>5</v>
      </c>
      <c r="J3292">
        <v>2018</v>
      </c>
      <c r="K3292">
        <v>0</v>
      </c>
      <c r="L3292" s="1" t="s">
        <v>38</v>
      </c>
    </row>
    <row r="3293" spans="1:12" x14ac:dyDescent="0.45">
      <c r="A3293" s="1" t="s">
        <v>23</v>
      </c>
      <c r="B3293">
        <v>2020</v>
      </c>
      <c r="C3293">
        <v>15</v>
      </c>
      <c r="D3293">
        <v>283451.46999999997</v>
      </c>
      <c r="E3293">
        <v>20424</v>
      </c>
      <c r="F3293">
        <v>0</v>
      </c>
      <c r="G3293" s="2">
        <v>43968</v>
      </c>
      <c r="H3293">
        <v>20</v>
      </c>
      <c r="I3293">
        <v>5</v>
      </c>
      <c r="J3293">
        <v>2020</v>
      </c>
      <c r="K3293">
        <v>0</v>
      </c>
      <c r="L3293" s="1" t="s">
        <v>22</v>
      </c>
    </row>
    <row r="3294" spans="1:12" x14ac:dyDescent="0.45">
      <c r="A3294" s="1" t="s">
        <v>25</v>
      </c>
      <c r="B3294">
        <v>2020</v>
      </c>
      <c r="C3294">
        <v>11</v>
      </c>
      <c r="D3294">
        <v>724.8</v>
      </c>
      <c r="E3294">
        <v>22</v>
      </c>
      <c r="F3294">
        <v>0</v>
      </c>
      <c r="G3294" s="2">
        <v>43940</v>
      </c>
      <c r="H3294">
        <v>16</v>
      </c>
      <c r="I3294">
        <v>4</v>
      </c>
      <c r="J3294">
        <v>2020</v>
      </c>
      <c r="K3294">
        <v>0</v>
      </c>
      <c r="L3294" s="1" t="s">
        <v>24</v>
      </c>
    </row>
    <row r="3295" spans="1:12" x14ac:dyDescent="0.45">
      <c r="A3295" s="1" t="s">
        <v>25</v>
      </c>
      <c r="B3295">
        <v>2020</v>
      </c>
      <c r="C3295">
        <v>51</v>
      </c>
      <c r="D3295">
        <v>-33</v>
      </c>
      <c r="E3295">
        <v>-1</v>
      </c>
      <c r="F3295">
        <v>50</v>
      </c>
      <c r="G3295" s="2">
        <v>44220</v>
      </c>
      <c r="H3295">
        <v>4</v>
      </c>
      <c r="I3295">
        <v>1</v>
      </c>
      <c r="J3295">
        <v>2021</v>
      </c>
      <c r="K3295">
        <v>1</v>
      </c>
      <c r="L3295" s="1" t="s">
        <v>24</v>
      </c>
    </row>
    <row r="3296" spans="1:12" x14ac:dyDescent="0.45">
      <c r="A3296" s="1" t="s">
        <v>49</v>
      </c>
      <c r="B3296">
        <v>2018</v>
      </c>
      <c r="C3296">
        <v>49</v>
      </c>
      <c r="D3296">
        <v>1324782.77</v>
      </c>
      <c r="E3296">
        <v>467522</v>
      </c>
      <c r="F3296">
        <v>0</v>
      </c>
      <c r="G3296" s="2">
        <v>43471</v>
      </c>
      <c r="H3296">
        <v>1</v>
      </c>
      <c r="I3296">
        <v>1</v>
      </c>
      <c r="J3296">
        <v>2019</v>
      </c>
      <c r="K3296">
        <v>1</v>
      </c>
      <c r="L3296" s="1" t="s">
        <v>48</v>
      </c>
    </row>
    <row r="3297" spans="1:12" x14ac:dyDescent="0.45">
      <c r="A3297" s="1" t="s">
        <v>47</v>
      </c>
      <c r="B3297">
        <v>2018</v>
      </c>
      <c r="C3297">
        <v>19</v>
      </c>
      <c r="D3297">
        <v>3038492.22</v>
      </c>
      <c r="E3297">
        <v>712028</v>
      </c>
      <c r="F3297">
        <v>0</v>
      </c>
      <c r="G3297" s="2">
        <v>43261</v>
      </c>
      <c r="H3297">
        <v>23</v>
      </c>
      <c r="I3297">
        <v>6</v>
      </c>
      <c r="J3297">
        <v>2018</v>
      </c>
      <c r="K3297">
        <v>0</v>
      </c>
      <c r="L3297" s="1" t="s">
        <v>46</v>
      </c>
    </row>
    <row r="3298" spans="1:12" x14ac:dyDescent="0.45">
      <c r="A3298" s="1" t="s">
        <v>49</v>
      </c>
      <c r="B3298">
        <v>2020</v>
      </c>
      <c r="C3298">
        <v>46</v>
      </c>
      <c r="D3298">
        <v>2347856.88</v>
      </c>
      <c r="E3298">
        <v>747316</v>
      </c>
      <c r="F3298">
        <v>0</v>
      </c>
      <c r="G3298" s="2">
        <v>44185</v>
      </c>
      <c r="H3298">
        <v>51</v>
      </c>
      <c r="I3298">
        <v>12</v>
      </c>
      <c r="J3298">
        <v>2020</v>
      </c>
      <c r="K3298">
        <v>0</v>
      </c>
      <c r="L3298" s="1" t="s">
        <v>48</v>
      </c>
    </row>
    <row r="3299" spans="1:12" x14ac:dyDescent="0.45">
      <c r="A3299" s="1" t="s">
        <v>49</v>
      </c>
      <c r="B3299">
        <v>2020</v>
      </c>
      <c r="C3299">
        <v>6</v>
      </c>
      <c r="D3299">
        <v>3227978.41</v>
      </c>
      <c r="E3299">
        <v>1017925</v>
      </c>
      <c r="F3299">
        <v>0</v>
      </c>
      <c r="G3299" s="2">
        <v>43905</v>
      </c>
      <c r="H3299">
        <v>11</v>
      </c>
      <c r="I3299">
        <v>3</v>
      </c>
      <c r="J3299">
        <v>2020</v>
      </c>
      <c r="K3299">
        <v>0</v>
      </c>
      <c r="L3299" s="1" t="s">
        <v>48</v>
      </c>
    </row>
    <row r="3300" spans="1:12" x14ac:dyDescent="0.45">
      <c r="A3300" s="1" t="s">
        <v>1</v>
      </c>
      <c r="B3300">
        <v>2018</v>
      </c>
      <c r="C3300">
        <v>36</v>
      </c>
      <c r="D3300">
        <v>1413874.06</v>
      </c>
      <c r="E3300">
        <v>116803</v>
      </c>
      <c r="F3300">
        <v>0</v>
      </c>
      <c r="G3300" s="2">
        <v>43380</v>
      </c>
      <c r="H3300">
        <v>40</v>
      </c>
      <c r="I3300">
        <v>10</v>
      </c>
      <c r="J3300">
        <v>2018</v>
      </c>
      <c r="K3300">
        <v>0</v>
      </c>
      <c r="L3300" s="1" t="s">
        <v>0</v>
      </c>
    </row>
    <row r="3301" spans="1:12" x14ac:dyDescent="0.45">
      <c r="A3301" s="1" t="s">
        <v>19</v>
      </c>
      <c r="B3301">
        <v>2019</v>
      </c>
      <c r="C3301">
        <v>2</v>
      </c>
      <c r="D3301">
        <v>4220.3500000000004</v>
      </c>
      <c r="E3301">
        <v>287</v>
      </c>
      <c r="F3301">
        <v>0</v>
      </c>
      <c r="G3301" s="2">
        <v>43513</v>
      </c>
      <c r="H3301">
        <v>7</v>
      </c>
      <c r="I3301">
        <v>2</v>
      </c>
      <c r="J3301">
        <v>2019</v>
      </c>
      <c r="K3301">
        <v>1</v>
      </c>
      <c r="L3301" s="1" t="s">
        <v>18</v>
      </c>
    </row>
    <row r="3302" spans="1:12" x14ac:dyDescent="0.45">
      <c r="A3302" s="1" t="s">
        <v>51</v>
      </c>
      <c r="B3302">
        <v>2018</v>
      </c>
      <c r="C3302">
        <v>2</v>
      </c>
      <c r="D3302">
        <v>37562.78</v>
      </c>
      <c r="E3302">
        <v>5796</v>
      </c>
      <c r="F3302">
        <v>0</v>
      </c>
      <c r="G3302" s="2">
        <v>43142</v>
      </c>
      <c r="H3302">
        <v>6</v>
      </c>
      <c r="I3302">
        <v>2</v>
      </c>
      <c r="J3302">
        <v>2018</v>
      </c>
      <c r="K3302">
        <v>1</v>
      </c>
      <c r="L3302" s="1" t="s">
        <v>50</v>
      </c>
    </row>
    <row r="3303" spans="1:12" x14ac:dyDescent="0.45">
      <c r="A3303" s="1" t="s">
        <v>39</v>
      </c>
      <c r="B3303">
        <v>2018</v>
      </c>
      <c r="C3303">
        <v>17</v>
      </c>
      <c r="D3303">
        <v>20202.060000000001</v>
      </c>
      <c r="E3303">
        <v>23</v>
      </c>
      <c r="F3303">
        <v>0</v>
      </c>
      <c r="G3303" s="2">
        <v>43247</v>
      </c>
      <c r="H3303">
        <v>21</v>
      </c>
      <c r="I3303">
        <v>5</v>
      </c>
      <c r="J3303">
        <v>2018</v>
      </c>
      <c r="K3303">
        <v>0</v>
      </c>
      <c r="L3303" s="1" t="s">
        <v>38</v>
      </c>
    </row>
    <row r="3304" spans="1:12" x14ac:dyDescent="0.45">
      <c r="A3304" s="1" t="s">
        <v>39</v>
      </c>
      <c r="B3304">
        <v>2018</v>
      </c>
      <c r="C3304">
        <v>45</v>
      </c>
      <c r="D3304">
        <v>450</v>
      </c>
      <c r="E3304">
        <v>2</v>
      </c>
      <c r="F3304">
        <v>0</v>
      </c>
      <c r="G3304" s="2">
        <v>43443</v>
      </c>
      <c r="H3304">
        <v>49</v>
      </c>
      <c r="I3304">
        <v>12</v>
      </c>
      <c r="J3304">
        <v>2018</v>
      </c>
      <c r="K3304">
        <v>0</v>
      </c>
      <c r="L3304" s="1" t="s">
        <v>38</v>
      </c>
    </row>
    <row r="3305" spans="1:12" x14ac:dyDescent="0.45">
      <c r="A3305" s="1" t="s">
        <v>23</v>
      </c>
      <c r="B3305">
        <v>2018</v>
      </c>
      <c r="C3305">
        <v>40</v>
      </c>
      <c r="D3305">
        <v>24105.26</v>
      </c>
      <c r="E3305">
        <v>1268</v>
      </c>
      <c r="F3305">
        <v>0</v>
      </c>
      <c r="G3305" s="2">
        <v>43408</v>
      </c>
      <c r="H3305">
        <v>44</v>
      </c>
      <c r="I3305">
        <v>10</v>
      </c>
      <c r="J3305">
        <v>2018</v>
      </c>
      <c r="K3305">
        <v>0</v>
      </c>
      <c r="L3305" s="1" t="s">
        <v>22</v>
      </c>
    </row>
    <row r="3306" spans="1:12" x14ac:dyDescent="0.45">
      <c r="A3306" s="1" t="s">
        <v>72</v>
      </c>
      <c r="B3306">
        <v>2020</v>
      </c>
      <c r="C3306">
        <v>25</v>
      </c>
      <c r="D3306">
        <v>404.82</v>
      </c>
      <c r="E3306">
        <v>9</v>
      </c>
      <c r="F3306">
        <v>0</v>
      </c>
      <c r="G3306" s="2">
        <v>44038</v>
      </c>
      <c r="H3306">
        <v>30</v>
      </c>
      <c r="I3306">
        <v>7</v>
      </c>
      <c r="J3306">
        <v>2020</v>
      </c>
      <c r="K3306">
        <v>0</v>
      </c>
      <c r="L3306" s="1"/>
    </row>
    <row r="3307" spans="1:12" x14ac:dyDescent="0.45">
      <c r="A3307" s="1" t="s">
        <v>29</v>
      </c>
      <c r="B3307">
        <v>2019</v>
      </c>
      <c r="C3307">
        <v>32</v>
      </c>
      <c r="D3307">
        <v>3930.08</v>
      </c>
      <c r="E3307">
        <v>41</v>
      </c>
      <c r="F3307">
        <v>0</v>
      </c>
      <c r="G3307" s="2">
        <v>43723</v>
      </c>
      <c r="H3307">
        <v>37</v>
      </c>
      <c r="I3307">
        <v>9</v>
      </c>
      <c r="J3307">
        <v>2019</v>
      </c>
      <c r="K3307">
        <v>0</v>
      </c>
      <c r="L3307" s="1" t="s">
        <v>28</v>
      </c>
    </row>
    <row r="3308" spans="1:12" x14ac:dyDescent="0.45">
      <c r="A3308" s="1" t="s">
        <v>25</v>
      </c>
      <c r="B3308">
        <v>2020</v>
      </c>
      <c r="C3308">
        <v>45</v>
      </c>
      <c r="D3308">
        <v>0</v>
      </c>
      <c r="E3308">
        <v>0</v>
      </c>
      <c r="F3308">
        <v>0</v>
      </c>
      <c r="G3308" s="2">
        <v>44178</v>
      </c>
      <c r="H3308">
        <v>50</v>
      </c>
      <c r="I3308">
        <v>12</v>
      </c>
      <c r="J3308">
        <v>2020</v>
      </c>
      <c r="K3308">
        <v>0</v>
      </c>
      <c r="L3308" s="1" t="s">
        <v>24</v>
      </c>
    </row>
    <row r="3309" spans="1:12" x14ac:dyDescent="0.45">
      <c r="A3309" s="1" t="s">
        <v>21</v>
      </c>
      <c r="B3309">
        <v>2019</v>
      </c>
      <c r="C3309">
        <v>48</v>
      </c>
      <c r="D3309">
        <v>6534259.9299999997</v>
      </c>
      <c r="E3309">
        <v>921297</v>
      </c>
      <c r="F3309">
        <v>0</v>
      </c>
      <c r="G3309" s="2">
        <v>43835</v>
      </c>
      <c r="H3309">
        <v>1</v>
      </c>
      <c r="I3309">
        <v>1</v>
      </c>
      <c r="J3309">
        <v>2020</v>
      </c>
      <c r="K3309">
        <v>1</v>
      </c>
      <c r="L3309" s="1" t="s">
        <v>20</v>
      </c>
    </row>
    <row r="3310" spans="1:12" x14ac:dyDescent="0.45">
      <c r="A3310" s="1" t="s">
        <v>41</v>
      </c>
      <c r="B3310">
        <v>2018</v>
      </c>
      <c r="C3310">
        <v>48</v>
      </c>
      <c r="D3310">
        <v>629473.09</v>
      </c>
      <c r="E3310">
        <v>190873</v>
      </c>
      <c r="F3310">
        <v>0</v>
      </c>
      <c r="G3310" s="2">
        <v>43464</v>
      </c>
      <c r="H3310">
        <v>52</v>
      </c>
      <c r="I3310">
        <v>12</v>
      </c>
      <c r="J3310">
        <v>2018</v>
      </c>
      <c r="K3310">
        <v>0</v>
      </c>
      <c r="L3310" s="1" t="s">
        <v>40</v>
      </c>
    </row>
    <row r="3311" spans="1:12" x14ac:dyDescent="0.45">
      <c r="A3311" s="1" t="s">
        <v>31</v>
      </c>
      <c r="B3311">
        <v>2018</v>
      </c>
      <c r="C3311">
        <v>34</v>
      </c>
      <c r="D3311">
        <v>166754.23999999999</v>
      </c>
      <c r="E3311">
        <v>37816</v>
      </c>
      <c r="F3311">
        <v>0</v>
      </c>
      <c r="G3311" s="2">
        <v>43366</v>
      </c>
      <c r="H3311">
        <v>38</v>
      </c>
      <c r="I3311">
        <v>9</v>
      </c>
      <c r="J3311">
        <v>2018</v>
      </c>
      <c r="K3311">
        <v>0</v>
      </c>
      <c r="L3311" s="1" t="s">
        <v>30</v>
      </c>
    </row>
    <row r="3312" spans="1:12" x14ac:dyDescent="0.45">
      <c r="A3312" s="1" t="s">
        <v>41</v>
      </c>
      <c r="B3312">
        <v>2018</v>
      </c>
      <c r="C3312">
        <v>13</v>
      </c>
      <c r="D3312">
        <v>841940.67</v>
      </c>
      <c r="E3312">
        <v>284426</v>
      </c>
      <c r="F3312">
        <v>0</v>
      </c>
      <c r="G3312" s="2">
        <v>43219</v>
      </c>
      <c r="H3312">
        <v>17</v>
      </c>
      <c r="I3312">
        <v>4</v>
      </c>
      <c r="J3312">
        <v>2018</v>
      </c>
      <c r="K3312">
        <v>0</v>
      </c>
      <c r="L3312" s="1" t="s">
        <v>40</v>
      </c>
    </row>
    <row r="3313" spans="1:12" x14ac:dyDescent="0.45">
      <c r="A3313" s="1" t="s">
        <v>37</v>
      </c>
      <c r="B3313">
        <v>2020</v>
      </c>
      <c r="C3313">
        <v>9</v>
      </c>
      <c r="D3313">
        <v>28571.21</v>
      </c>
      <c r="E3313">
        <v>5512</v>
      </c>
      <c r="F3313">
        <v>0</v>
      </c>
      <c r="G3313" s="2">
        <v>43926</v>
      </c>
      <c r="H3313">
        <v>14</v>
      </c>
      <c r="I3313">
        <v>4</v>
      </c>
      <c r="J3313">
        <v>2020</v>
      </c>
      <c r="K3313">
        <v>0</v>
      </c>
      <c r="L3313" s="1" t="s">
        <v>36</v>
      </c>
    </row>
    <row r="3314" spans="1:12" x14ac:dyDescent="0.45">
      <c r="A3314" s="1" t="s">
        <v>37</v>
      </c>
      <c r="B3314">
        <v>2019</v>
      </c>
      <c r="C3314">
        <v>52</v>
      </c>
      <c r="D3314">
        <v>25540.84</v>
      </c>
      <c r="E3314">
        <v>4158</v>
      </c>
      <c r="F3314">
        <v>0</v>
      </c>
      <c r="G3314" s="2">
        <v>43863</v>
      </c>
      <c r="H3314">
        <v>5</v>
      </c>
      <c r="I3314">
        <v>1</v>
      </c>
      <c r="J3314">
        <v>2020</v>
      </c>
      <c r="K3314">
        <v>1</v>
      </c>
      <c r="L3314" s="1" t="s">
        <v>36</v>
      </c>
    </row>
    <row r="3315" spans="1:12" x14ac:dyDescent="0.45">
      <c r="A3315" s="1" t="s">
        <v>45</v>
      </c>
      <c r="B3315">
        <v>2019</v>
      </c>
      <c r="C3315">
        <v>47</v>
      </c>
      <c r="D3315">
        <v>4602.8599999999997</v>
      </c>
      <c r="E3315">
        <v>1045</v>
      </c>
      <c r="F3315">
        <v>0</v>
      </c>
      <c r="G3315" s="2">
        <v>43828</v>
      </c>
      <c r="H3315">
        <v>52</v>
      </c>
      <c r="I3315">
        <v>12</v>
      </c>
      <c r="J3315">
        <v>2019</v>
      </c>
      <c r="K3315">
        <v>0</v>
      </c>
      <c r="L3315" s="1" t="s">
        <v>44</v>
      </c>
    </row>
    <row r="3316" spans="1:12" x14ac:dyDescent="0.45">
      <c r="A3316" s="1" t="s">
        <v>37</v>
      </c>
      <c r="B3316">
        <v>2018</v>
      </c>
      <c r="C3316">
        <v>34</v>
      </c>
      <c r="D3316">
        <v>12432.77</v>
      </c>
      <c r="E3316">
        <v>4387</v>
      </c>
      <c r="F3316">
        <v>0</v>
      </c>
      <c r="G3316" s="2">
        <v>43366</v>
      </c>
      <c r="H3316">
        <v>38</v>
      </c>
      <c r="I3316">
        <v>9</v>
      </c>
      <c r="J3316">
        <v>2018</v>
      </c>
      <c r="K3316">
        <v>0</v>
      </c>
      <c r="L3316" s="1" t="s">
        <v>36</v>
      </c>
    </row>
    <row r="3317" spans="1:12" x14ac:dyDescent="0.45">
      <c r="A3317" s="1" t="s">
        <v>53</v>
      </c>
      <c r="B3317">
        <v>2020</v>
      </c>
      <c r="C3317">
        <v>43</v>
      </c>
      <c r="D3317">
        <v>418.71</v>
      </c>
      <c r="E3317">
        <v>4</v>
      </c>
      <c r="F3317">
        <v>0</v>
      </c>
      <c r="G3317" s="2">
        <v>44164</v>
      </c>
      <c r="H3317">
        <v>48</v>
      </c>
      <c r="I3317">
        <v>11</v>
      </c>
      <c r="J3317">
        <v>2020</v>
      </c>
      <c r="K3317">
        <v>0</v>
      </c>
      <c r="L3317" s="1" t="s">
        <v>52</v>
      </c>
    </row>
    <row r="3318" spans="1:12" x14ac:dyDescent="0.45">
      <c r="A3318" s="1" t="s">
        <v>45</v>
      </c>
      <c r="B3318">
        <v>2019</v>
      </c>
      <c r="C3318">
        <v>13</v>
      </c>
      <c r="D3318">
        <v>6187.67</v>
      </c>
      <c r="E3318">
        <v>1123</v>
      </c>
      <c r="F3318">
        <v>0</v>
      </c>
      <c r="G3318" s="2">
        <v>43590</v>
      </c>
      <c r="H3318">
        <v>18</v>
      </c>
      <c r="I3318">
        <v>4</v>
      </c>
      <c r="J3318">
        <v>2019</v>
      </c>
      <c r="K3318">
        <v>0</v>
      </c>
      <c r="L3318" s="1" t="s">
        <v>44</v>
      </c>
    </row>
    <row r="3319" spans="1:12" x14ac:dyDescent="0.45">
      <c r="A3319" s="1" t="s">
        <v>51</v>
      </c>
      <c r="B3319">
        <v>2019</v>
      </c>
      <c r="C3319">
        <v>46</v>
      </c>
      <c r="D3319">
        <v>236869.44</v>
      </c>
      <c r="E3319">
        <v>46931</v>
      </c>
      <c r="F3319">
        <v>0</v>
      </c>
      <c r="G3319" s="2">
        <v>43821</v>
      </c>
      <c r="H3319">
        <v>51</v>
      </c>
      <c r="I3319">
        <v>12</v>
      </c>
      <c r="J3319">
        <v>2019</v>
      </c>
      <c r="K3319">
        <v>0</v>
      </c>
      <c r="L3319" s="1" t="s">
        <v>50</v>
      </c>
    </row>
    <row r="3320" spans="1:12" x14ac:dyDescent="0.45">
      <c r="A3320" s="1" t="s">
        <v>51</v>
      </c>
      <c r="B3320">
        <v>2018</v>
      </c>
      <c r="C3320">
        <v>5</v>
      </c>
      <c r="D3320">
        <v>14675.85</v>
      </c>
      <c r="E3320">
        <v>2009</v>
      </c>
      <c r="F3320">
        <v>0</v>
      </c>
      <c r="G3320" s="2">
        <v>43163</v>
      </c>
      <c r="H3320">
        <v>9</v>
      </c>
      <c r="I3320">
        <v>2</v>
      </c>
      <c r="J3320">
        <v>2018</v>
      </c>
      <c r="K3320">
        <v>0</v>
      </c>
      <c r="L3320" s="1" t="s">
        <v>50</v>
      </c>
    </row>
    <row r="3321" spans="1:12" x14ac:dyDescent="0.45">
      <c r="A3321" s="1" t="s">
        <v>23</v>
      </c>
      <c r="B3321">
        <v>2019</v>
      </c>
      <c r="C3321">
        <v>49</v>
      </c>
      <c r="D3321">
        <v>22368.11</v>
      </c>
      <c r="E3321">
        <v>3120</v>
      </c>
      <c r="F3321">
        <v>0</v>
      </c>
      <c r="G3321" s="2">
        <v>43842</v>
      </c>
      <c r="H3321">
        <v>2</v>
      </c>
      <c r="I3321">
        <v>1</v>
      </c>
      <c r="J3321">
        <v>2020</v>
      </c>
      <c r="K3321">
        <v>1</v>
      </c>
      <c r="L3321" s="1" t="s">
        <v>22</v>
      </c>
    </row>
    <row r="3322" spans="1:12" x14ac:dyDescent="0.45">
      <c r="A3322" s="1" t="s">
        <v>17</v>
      </c>
      <c r="B3322">
        <v>2019</v>
      </c>
      <c r="C3322">
        <v>33</v>
      </c>
      <c r="D3322">
        <v>0</v>
      </c>
      <c r="E3322">
        <v>0</v>
      </c>
      <c r="F3322">
        <v>0</v>
      </c>
      <c r="G3322" s="2">
        <v>43730</v>
      </c>
      <c r="H3322">
        <v>38</v>
      </c>
      <c r="I3322">
        <v>9</v>
      </c>
      <c r="J3322">
        <v>2019</v>
      </c>
      <c r="K3322">
        <v>0</v>
      </c>
      <c r="L3322" s="1" t="s">
        <v>16</v>
      </c>
    </row>
    <row r="3323" spans="1:12" x14ac:dyDescent="0.45">
      <c r="A3323" s="1" t="s">
        <v>39</v>
      </c>
      <c r="B3323">
        <v>2019</v>
      </c>
      <c r="C3323">
        <v>2</v>
      </c>
      <c r="D3323">
        <v>-225</v>
      </c>
      <c r="E3323">
        <v>-1</v>
      </c>
      <c r="F3323">
        <v>0</v>
      </c>
      <c r="G3323" s="2">
        <v>43513</v>
      </c>
      <c r="H3323">
        <v>7</v>
      </c>
      <c r="I3323">
        <v>2</v>
      </c>
      <c r="J3323">
        <v>2019</v>
      </c>
      <c r="K3323">
        <v>1</v>
      </c>
      <c r="L3323" s="1" t="s">
        <v>38</v>
      </c>
    </row>
    <row r="3324" spans="1:12" x14ac:dyDescent="0.45">
      <c r="A3324" s="1" t="s">
        <v>31</v>
      </c>
      <c r="B3324">
        <v>2019</v>
      </c>
      <c r="C3324">
        <v>27</v>
      </c>
      <c r="D3324">
        <v>160532.35999999999</v>
      </c>
      <c r="E3324">
        <v>56588</v>
      </c>
      <c r="F3324">
        <v>0</v>
      </c>
      <c r="G3324" s="2">
        <v>43688</v>
      </c>
      <c r="H3324">
        <v>32</v>
      </c>
      <c r="I3324">
        <v>8</v>
      </c>
      <c r="J3324">
        <v>2019</v>
      </c>
      <c r="K3324">
        <v>0</v>
      </c>
      <c r="L3324" s="1" t="s">
        <v>30</v>
      </c>
    </row>
    <row r="3325" spans="1:12" x14ac:dyDescent="0.45">
      <c r="A3325" s="1" t="s">
        <v>19</v>
      </c>
      <c r="B3325">
        <v>2018</v>
      </c>
      <c r="C3325">
        <v>45</v>
      </c>
      <c r="D3325">
        <v>7241.72</v>
      </c>
      <c r="E3325">
        <v>198</v>
      </c>
      <c r="F3325">
        <v>0</v>
      </c>
      <c r="G3325" s="2">
        <v>43443</v>
      </c>
      <c r="H3325">
        <v>49</v>
      </c>
      <c r="I3325">
        <v>12</v>
      </c>
      <c r="J3325">
        <v>2018</v>
      </c>
      <c r="K3325">
        <v>0</v>
      </c>
      <c r="L3325" s="1" t="s">
        <v>18</v>
      </c>
    </row>
    <row r="3326" spans="1:12" x14ac:dyDescent="0.45">
      <c r="A3326" s="1" t="s">
        <v>53</v>
      </c>
      <c r="B3326">
        <v>2018</v>
      </c>
      <c r="C3326">
        <v>41</v>
      </c>
      <c r="D3326">
        <v>175</v>
      </c>
      <c r="E3326">
        <v>1</v>
      </c>
      <c r="F3326">
        <v>0</v>
      </c>
      <c r="G3326" s="2">
        <v>43415</v>
      </c>
      <c r="H3326">
        <v>45</v>
      </c>
      <c r="I3326">
        <v>11</v>
      </c>
      <c r="J3326">
        <v>2018</v>
      </c>
      <c r="K3326">
        <v>0</v>
      </c>
      <c r="L3326" s="1" t="s">
        <v>52</v>
      </c>
    </row>
    <row r="3327" spans="1:12" x14ac:dyDescent="0.45">
      <c r="A3327" s="1" t="s">
        <v>53</v>
      </c>
      <c r="B3327">
        <v>2018</v>
      </c>
      <c r="C3327">
        <v>53</v>
      </c>
      <c r="D3327">
        <v>591.25</v>
      </c>
      <c r="E3327">
        <v>3</v>
      </c>
      <c r="F3327">
        <v>0</v>
      </c>
      <c r="G3327" s="2">
        <v>43499</v>
      </c>
      <c r="H3327">
        <v>5</v>
      </c>
      <c r="I3327">
        <v>1</v>
      </c>
      <c r="J3327">
        <v>2019</v>
      </c>
      <c r="K3327">
        <v>1</v>
      </c>
      <c r="L3327" s="1" t="s">
        <v>52</v>
      </c>
    </row>
    <row r="3328" spans="1:12" x14ac:dyDescent="0.45">
      <c r="A3328" s="1" t="s">
        <v>5</v>
      </c>
      <c r="B3328">
        <v>2018</v>
      </c>
      <c r="C3328">
        <v>44</v>
      </c>
      <c r="D3328">
        <v>6976.71</v>
      </c>
      <c r="E3328">
        <v>259</v>
      </c>
      <c r="F3328">
        <v>0</v>
      </c>
      <c r="G3328" s="2">
        <v>43436</v>
      </c>
      <c r="H3328">
        <v>48</v>
      </c>
      <c r="I3328">
        <v>11</v>
      </c>
      <c r="J3328">
        <v>2018</v>
      </c>
      <c r="K3328">
        <v>0</v>
      </c>
      <c r="L3328" s="1" t="s">
        <v>4</v>
      </c>
    </row>
    <row r="3329" spans="1:12" x14ac:dyDescent="0.45">
      <c r="A3329" s="1" t="s">
        <v>13</v>
      </c>
      <c r="B3329">
        <v>2019</v>
      </c>
      <c r="C3329">
        <v>25</v>
      </c>
      <c r="D3329">
        <v>5606.42</v>
      </c>
      <c r="E3329">
        <v>79</v>
      </c>
      <c r="F3329">
        <v>0</v>
      </c>
      <c r="G3329" s="2">
        <v>43674</v>
      </c>
      <c r="H3329">
        <v>30</v>
      </c>
      <c r="I3329">
        <v>7</v>
      </c>
      <c r="J3329">
        <v>2019</v>
      </c>
      <c r="K3329">
        <v>0</v>
      </c>
      <c r="L3329" s="1" t="s">
        <v>12</v>
      </c>
    </row>
    <row r="3330" spans="1:12" x14ac:dyDescent="0.45">
      <c r="A3330" s="1" t="s">
        <v>13</v>
      </c>
      <c r="B3330">
        <v>2019</v>
      </c>
      <c r="C3330">
        <v>43</v>
      </c>
      <c r="D3330">
        <v>6745.94</v>
      </c>
      <c r="E3330">
        <v>97</v>
      </c>
      <c r="F3330">
        <v>0</v>
      </c>
      <c r="G3330" s="2">
        <v>43800</v>
      </c>
      <c r="H3330">
        <v>48</v>
      </c>
      <c r="I3330">
        <v>11</v>
      </c>
      <c r="J3330">
        <v>2019</v>
      </c>
      <c r="K3330">
        <v>0</v>
      </c>
      <c r="L3330" s="1" t="s">
        <v>12</v>
      </c>
    </row>
    <row r="3331" spans="1:12" x14ac:dyDescent="0.45">
      <c r="A3331" s="1" t="s">
        <v>13</v>
      </c>
      <c r="B3331">
        <v>2018</v>
      </c>
      <c r="C3331">
        <v>23</v>
      </c>
      <c r="D3331">
        <v>9359.93</v>
      </c>
      <c r="E3331">
        <v>148</v>
      </c>
      <c r="F3331">
        <v>0</v>
      </c>
      <c r="G3331" s="2">
        <v>43289</v>
      </c>
      <c r="H3331">
        <v>27</v>
      </c>
      <c r="I3331">
        <v>7</v>
      </c>
      <c r="J3331">
        <v>2018</v>
      </c>
      <c r="K3331">
        <v>0</v>
      </c>
      <c r="L3331" s="1" t="s">
        <v>12</v>
      </c>
    </row>
    <row r="3332" spans="1:12" x14ac:dyDescent="0.45">
      <c r="A3332" s="1" t="s">
        <v>29</v>
      </c>
      <c r="B3332">
        <v>2020</v>
      </c>
      <c r="C3332">
        <v>10</v>
      </c>
      <c r="D3332">
        <v>3070.52</v>
      </c>
      <c r="E3332">
        <v>45</v>
      </c>
      <c r="F3332">
        <v>0</v>
      </c>
      <c r="G3332" s="2">
        <v>43933</v>
      </c>
      <c r="H3332">
        <v>15</v>
      </c>
      <c r="I3332">
        <v>4</v>
      </c>
      <c r="J3332">
        <v>2020</v>
      </c>
      <c r="K3332">
        <v>0</v>
      </c>
      <c r="L3332" s="1" t="s">
        <v>28</v>
      </c>
    </row>
    <row r="3333" spans="1:12" x14ac:dyDescent="0.45">
      <c r="A3333" s="1" t="s">
        <v>17</v>
      </c>
      <c r="B3333">
        <v>2019</v>
      </c>
      <c r="C3333">
        <v>3</v>
      </c>
      <c r="D3333">
        <v>106.17</v>
      </c>
      <c r="E3333">
        <v>1</v>
      </c>
      <c r="F3333">
        <v>0</v>
      </c>
      <c r="G3333" s="2">
        <v>43520</v>
      </c>
      <c r="H3333">
        <v>8</v>
      </c>
      <c r="I3333">
        <v>2</v>
      </c>
      <c r="J3333">
        <v>2019</v>
      </c>
      <c r="K3333">
        <v>0</v>
      </c>
      <c r="L3333" s="1" t="s">
        <v>16</v>
      </c>
    </row>
    <row r="3334" spans="1:12" x14ac:dyDescent="0.45">
      <c r="A3334" s="1" t="s">
        <v>21</v>
      </c>
      <c r="B3334">
        <v>2021</v>
      </c>
      <c r="C3334">
        <v>2</v>
      </c>
      <c r="D3334">
        <v>11433948.1</v>
      </c>
      <c r="E3334">
        <v>946096</v>
      </c>
      <c r="F3334">
        <v>7424543</v>
      </c>
      <c r="G3334" s="2">
        <v>44241</v>
      </c>
      <c r="H3334">
        <v>7</v>
      </c>
      <c r="I3334">
        <v>2</v>
      </c>
      <c r="J3334">
        <v>2021</v>
      </c>
      <c r="K3334">
        <v>1</v>
      </c>
      <c r="L3334" s="1" t="s">
        <v>20</v>
      </c>
    </row>
    <row r="3335" spans="1:12" x14ac:dyDescent="0.45">
      <c r="A3335" s="1" t="s">
        <v>21</v>
      </c>
      <c r="B3335">
        <v>2019</v>
      </c>
      <c r="C3335">
        <v>7</v>
      </c>
      <c r="D3335">
        <v>13194509.32</v>
      </c>
      <c r="E3335">
        <v>1685879</v>
      </c>
      <c r="F3335">
        <v>0</v>
      </c>
      <c r="G3335" s="2">
        <v>43548</v>
      </c>
      <c r="H3335">
        <v>12</v>
      </c>
      <c r="I3335">
        <v>3</v>
      </c>
      <c r="J3335">
        <v>2019</v>
      </c>
      <c r="K3335">
        <v>0</v>
      </c>
      <c r="L3335" s="1" t="s">
        <v>20</v>
      </c>
    </row>
    <row r="3336" spans="1:12" x14ac:dyDescent="0.45">
      <c r="A3336" s="1" t="s">
        <v>49</v>
      </c>
      <c r="B3336">
        <v>2019</v>
      </c>
      <c r="C3336">
        <v>30</v>
      </c>
      <c r="D3336">
        <v>2823532.18</v>
      </c>
      <c r="E3336">
        <v>869849</v>
      </c>
      <c r="F3336">
        <v>0</v>
      </c>
      <c r="G3336" s="2">
        <v>43709</v>
      </c>
      <c r="H3336">
        <v>35</v>
      </c>
      <c r="I3336">
        <v>8</v>
      </c>
      <c r="J3336">
        <v>2019</v>
      </c>
      <c r="K3336">
        <v>0</v>
      </c>
      <c r="L3336" s="1" t="s">
        <v>48</v>
      </c>
    </row>
    <row r="3337" spans="1:12" x14ac:dyDescent="0.45">
      <c r="A3337" s="1" t="s">
        <v>47</v>
      </c>
      <c r="B3337">
        <v>2020</v>
      </c>
      <c r="C3337">
        <v>23</v>
      </c>
      <c r="D3337">
        <v>3182318.77</v>
      </c>
      <c r="E3337">
        <v>691670</v>
      </c>
      <c r="F3337">
        <v>0</v>
      </c>
      <c r="G3337" s="2">
        <v>44024</v>
      </c>
      <c r="H3337">
        <v>28</v>
      </c>
      <c r="I3337">
        <v>7</v>
      </c>
      <c r="J3337">
        <v>2020</v>
      </c>
      <c r="K3337">
        <v>0</v>
      </c>
      <c r="L3337" s="1" t="s">
        <v>46</v>
      </c>
    </row>
    <row r="3338" spans="1:12" x14ac:dyDescent="0.45">
      <c r="A3338" s="1" t="s">
        <v>49</v>
      </c>
      <c r="B3338">
        <v>2019</v>
      </c>
      <c r="C3338">
        <v>34</v>
      </c>
      <c r="D3338">
        <v>2674780.15</v>
      </c>
      <c r="E3338">
        <v>738446</v>
      </c>
      <c r="F3338">
        <v>0</v>
      </c>
      <c r="G3338" s="2">
        <v>43737</v>
      </c>
      <c r="H3338">
        <v>39</v>
      </c>
      <c r="I3338">
        <v>9</v>
      </c>
      <c r="J3338">
        <v>2019</v>
      </c>
      <c r="K3338">
        <v>0</v>
      </c>
      <c r="L3338" s="1" t="s">
        <v>48</v>
      </c>
    </row>
    <row r="3339" spans="1:12" x14ac:dyDescent="0.45">
      <c r="A3339" s="1" t="s">
        <v>1</v>
      </c>
      <c r="B3339">
        <v>2019</v>
      </c>
      <c r="C3339">
        <v>5</v>
      </c>
      <c r="D3339">
        <v>1320196.33</v>
      </c>
      <c r="E3339">
        <v>114413</v>
      </c>
      <c r="F3339">
        <v>0</v>
      </c>
      <c r="G3339" s="2">
        <v>43534</v>
      </c>
      <c r="H3339">
        <v>10</v>
      </c>
      <c r="I3339">
        <v>3</v>
      </c>
      <c r="J3339">
        <v>2019</v>
      </c>
      <c r="K3339">
        <v>0</v>
      </c>
      <c r="L3339" s="1" t="s">
        <v>0</v>
      </c>
    </row>
    <row r="3340" spans="1:12" x14ac:dyDescent="0.45">
      <c r="A3340" s="1" t="s">
        <v>1</v>
      </c>
      <c r="B3340">
        <v>2018</v>
      </c>
      <c r="C3340">
        <v>5</v>
      </c>
      <c r="D3340">
        <v>1402889.68</v>
      </c>
      <c r="E3340">
        <v>115898</v>
      </c>
      <c r="F3340">
        <v>0</v>
      </c>
      <c r="G3340" s="2">
        <v>43163</v>
      </c>
      <c r="H3340">
        <v>9</v>
      </c>
      <c r="I3340">
        <v>2</v>
      </c>
      <c r="J3340">
        <v>2018</v>
      </c>
      <c r="K3340">
        <v>0</v>
      </c>
      <c r="L3340" s="1" t="s">
        <v>0</v>
      </c>
    </row>
    <row r="3341" spans="1:12" x14ac:dyDescent="0.45">
      <c r="A3341" s="1" t="s">
        <v>45</v>
      </c>
      <c r="B3341">
        <v>2020</v>
      </c>
      <c r="C3341">
        <v>15</v>
      </c>
      <c r="D3341">
        <v>1820.62</v>
      </c>
      <c r="E3341">
        <v>484</v>
      </c>
      <c r="F3341">
        <v>0</v>
      </c>
      <c r="G3341" s="2">
        <v>43968</v>
      </c>
      <c r="H3341">
        <v>20</v>
      </c>
      <c r="I3341">
        <v>5</v>
      </c>
      <c r="J3341">
        <v>2020</v>
      </c>
      <c r="K3341">
        <v>0</v>
      </c>
      <c r="L3341" s="1" t="s">
        <v>44</v>
      </c>
    </row>
    <row r="3342" spans="1:12" x14ac:dyDescent="0.45">
      <c r="A3342" s="1" t="s">
        <v>37</v>
      </c>
      <c r="B3342">
        <v>2018</v>
      </c>
      <c r="C3342">
        <v>8</v>
      </c>
      <c r="D3342">
        <v>12879.59</v>
      </c>
      <c r="E3342">
        <v>4368</v>
      </c>
      <c r="F3342">
        <v>0</v>
      </c>
      <c r="G3342" s="2">
        <v>43184</v>
      </c>
      <c r="H3342">
        <v>12</v>
      </c>
      <c r="I3342">
        <v>3</v>
      </c>
      <c r="J3342">
        <v>2018</v>
      </c>
      <c r="K3342">
        <v>0</v>
      </c>
      <c r="L3342" s="1" t="s">
        <v>36</v>
      </c>
    </row>
    <row r="3343" spans="1:12" x14ac:dyDescent="0.45">
      <c r="A3343" s="1" t="s">
        <v>19</v>
      </c>
      <c r="B3343">
        <v>2018</v>
      </c>
      <c r="C3343">
        <v>20</v>
      </c>
      <c r="D3343">
        <v>17703.82</v>
      </c>
      <c r="E3343">
        <v>1160</v>
      </c>
      <c r="F3343">
        <v>0</v>
      </c>
      <c r="G3343" s="2">
        <v>43268</v>
      </c>
      <c r="H3343">
        <v>24</v>
      </c>
      <c r="I3343">
        <v>6</v>
      </c>
      <c r="J3343">
        <v>2018</v>
      </c>
      <c r="K3343">
        <v>0</v>
      </c>
      <c r="L3343" s="1" t="s">
        <v>18</v>
      </c>
    </row>
    <row r="3344" spans="1:12" x14ac:dyDescent="0.45">
      <c r="A3344" s="1" t="s">
        <v>19</v>
      </c>
      <c r="B3344">
        <v>2018</v>
      </c>
      <c r="C3344">
        <v>14</v>
      </c>
      <c r="D3344">
        <v>6038.09</v>
      </c>
      <c r="E3344">
        <v>357</v>
      </c>
      <c r="F3344">
        <v>0</v>
      </c>
      <c r="G3344" s="2">
        <v>43226</v>
      </c>
      <c r="H3344">
        <v>18</v>
      </c>
      <c r="I3344">
        <v>4</v>
      </c>
      <c r="J3344">
        <v>2018</v>
      </c>
      <c r="K3344">
        <v>0</v>
      </c>
      <c r="L3344" s="1" t="s">
        <v>18</v>
      </c>
    </row>
    <row r="3345" spans="1:12" x14ac:dyDescent="0.45">
      <c r="A3345" s="1" t="s">
        <v>51</v>
      </c>
      <c r="B3345">
        <v>2020</v>
      </c>
      <c r="C3345">
        <v>26</v>
      </c>
      <c r="D3345">
        <v>318633.63</v>
      </c>
      <c r="E3345">
        <v>63470</v>
      </c>
      <c r="F3345">
        <v>0</v>
      </c>
      <c r="G3345" s="2">
        <v>44045</v>
      </c>
      <c r="H3345">
        <v>31</v>
      </c>
      <c r="I3345">
        <v>7</v>
      </c>
      <c r="J3345">
        <v>2020</v>
      </c>
      <c r="K3345">
        <v>0</v>
      </c>
      <c r="L3345" s="1" t="s">
        <v>50</v>
      </c>
    </row>
    <row r="3346" spans="1:12" x14ac:dyDescent="0.45">
      <c r="A3346" s="1" t="s">
        <v>39</v>
      </c>
      <c r="B3346">
        <v>2018</v>
      </c>
      <c r="C3346">
        <v>6</v>
      </c>
      <c r="D3346">
        <v>20.38</v>
      </c>
      <c r="E3346">
        <v>1</v>
      </c>
      <c r="F3346">
        <v>0</v>
      </c>
      <c r="G3346" s="2">
        <v>43170</v>
      </c>
      <c r="H3346">
        <v>10</v>
      </c>
      <c r="I3346">
        <v>3</v>
      </c>
      <c r="J3346">
        <v>2018</v>
      </c>
      <c r="K3346">
        <v>0</v>
      </c>
      <c r="L3346" s="1" t="s">
        <v>38</v>
      </c>
    </row>
    <row r="3347" spans="1:12" x14ac:dyDescent="0.45">
      <c r="A3347" s="1" t="s">
        <v>17</v>
      </c>
      <c r="B3347">
        <v>2018</v>
      </c>
      <c r="C3347">
        <v>6</v>
      </c>
      <c r="D3347">
        <v>123.07</v>
      </c>
      <c r="E3347">
        <v>2</v>
      </c>
      <c r="F3347">
        <v>0</v>
      </c>
      <c r="G3347" s="2">
        <v>43170</v>
      </c>
      <c r="H3347">
        <v>10</v>
      </c>
      <c r="I3347">
        <v>3</v>
      </c>
      <c r="J3347">
        <v>2018</v>
      </c>
      <c r="K3347">
        <v>0</v>
      </c>
      <c r="L3347" s="1" t="s">
        <v>16</v>
      </c>
    </row>
    <row r="3348" spans="1:12" x14ac:dyDescent="0.45">
      <c r="A3348" s="1" t="s">
        <v>21</v>
      </c>
      <c r="B3348">
        <v>2020</v>
      </c>
      <c r="C3348">
        <v>40</v>
      </c>
      <c r="D3348">
        <v>18984109.559999999</v>
      </c>
      <c r="E3348">
        <v>1812805</v>
      </c>
      <c r="F3348">
        <v>0</v>
      </c>
      <c r="G3348" s="2">
        <v>44143</v>
      </c>
      <c r="H3348">
        <v>45</v>
      </c>
      <c r="I3348">
        <v>11</v>
      </c>
      <c r="J3348">
        <v>2020</v>
      </c>
      <c r="K3348">
        <v>0</v>
      </c>
      <c r="L3348" s="1" t="s">
        <v>20</v>
      </c>
    </row>
    <row r="3349" spans="1:12" x14ac:dyDescent="0.45">
      <c r="A3349" s="1" t="s">
        <v>31</v>
      </c>
      <c r="B3349">
        <v>2019</v>
      </c>
      <c r="C3349">
        <v>50</v>
      </c>
      <c r="D3349">
        <v>155468.59</v>
      </c>
      <c r="E3349">
        <v>54228</v>
      </c>
      <c r="F3349">
        <v>0</v>
      </c>
      <c r="G3349" s="2">
        <v>43849</v>
      </c>
      <c r="H3349">
        <v>3</v>
      </c>
      <c r="I3349">
        <v>1</v>
      </c>
      <c r="J3349">
        <v>2020</v>
      </c>
      <c r="K3349">
        <v>1</v>
      </c>
      <c r="L3349" s="1" t="s">
        <v>30</v>
      </c>
    </row>
    <row r="3350" spans="1:12" x14ac:dyDescent="0.45">
      <c r="A3350" s="1" t="s">
        <v>47</v>
      </c>
      <c r="B3350">
        <v>2020</v>
      </c>
      <c r="C3350">
        <v>21</v>
      </c>
      <c r="D3350">
        <v>3842881.67</v>
      </c>
      <c r="E3350">
        <v>889686</v>
      </c>
      <c r="F3350">
        <v>0</v>
      </c>
      <c r="G3350" s="2">
        <v>44010</v>
      </c>
      <c r="H3350">
        <v>26</v>
      </c>
      <c r="I3350">
        <v>6</v>
      </c>
      <c r="J3350">
        <v>2020</v>
      </c>
      <c r="K3350">
        <v>0</v>
      </c>
      <c r="L3350" s="1" t="s">
        <v>46</v>
      </c>
    </row>
    <row r="3351" spans="1:12" x14ac:dyDescent="0.45">
      <c r="A3351" s="1" t="s">
        <v>1</v>
      </c>
      <c r="B3351">
        <v>2018</v>
      </c>
      <c r="C3351">
        <v>20</v>
      </c>
      <c r="D3351">
        <v>1379919.08</v>
      </c>
      <c r="E3351">
        <v>111598</v>
      </c>
      <c r="F3351">
        <v>0</v>
      </c>
      <c r="G3351" s="2">
        <v>43268</v>
      </c>
      <c r="H3351">
        <v>24</v>
      </c>
      <c r="I3351">
        <v>6</v>
      </c>
      <c r="J3351">
        <v>2018</v>
      </c>
      <c r="K3351">
        <v>0</v>
      </c>
      <c r="L3351" s="1" t="s">
        <v>0</v>
      </c>
    </row>
    <row r="3352" spans="1:12" x14ac:dyDescent="0.45">
      <c r="A3352" s="1" t="s">
        <v>19</v>
      </c>
      <c r="B3352">
        <v>2019</v>
      </c>
      <c r="C3352">
        <v>12</v>
      </c>
      <c r="D3352">
        <v>15329.62</v>
      </c>
      <c r="E3352">
        <v>1254</v>
      </c>
      <c r="F3352">
        <v>0</v>
      </c>
      <c r="G3352" s="2">
        <v>43583</v>
      </c>
      <c r="H3352">
        <v>17</v>
      </c>
      <c r="I3352">
        <v>4</v>
      </c>
      <c r="J3352">
        <v>2019</v>
      </c>
      <c r="K3352">
        <v>0</v>
      </c>
      <c r="L3352" s="1" t="s">
        <v>18</v>
      </c>
    </row>
    <row r="3353" spans="1:12" x14ac:dyDescent="0.45">
      <c r="A3353" s="1" t="s">
        <v>15</v>
      </c>
      <c r="B3353">
        <v>2020</v>
      </c>
      <c r="C3353">
        <v>30</v>
      </c>
      <c r="D3353">
        <v>3548.58</v>
      </c>
      <c r="E3353">
        <v>582</v>
      </c>
      <c r="F3353">
        <v>0</v>
      </c>
      <c r="G3353" s="2">
        <v>44073</v>
      </c>
      <c r="H3353">
        <v>35</v>
      </c>
      <c r="I3353">
        <v>8</v>
      </c>
      <c r="J3353">
        <v>2020</v>
      </c>
      <c r="K3353">
        <v>0</v>
      </c>
      <c r="L3353" s="1" t="s">
        <v>14</v>
      </c>
    </row>
    <row r="3354" spans="1:12" x14ac:dyDescent="0.45">
      <c r="A3354" s="1" t="s">
        <v>7</v>
      </c>
      <c r="B3354">
        <v>2019</v>
      </c>
      <c r="C3354">
        <v>29</v>
      </c>
      <c r="D3354">
        <v>50805.34</v>
      </c>
      <c r="E3354">
        <v>4492</v>
      </c>
      <c r="F3354">
        <v>0</v>
      </c>
      <c r="G3354" s="2">
        <v>43702</v>
      </c>
      <c r="H3354">
        <v>34</v>
      </c>
      <c r="I3354">
        <v>8</v>
      </c>
      <c r="J3354">
        <v>2019</v>
      </c>
      <c r="K3354">
        <v>0</v>
      </c>
      <c r="L3354" s="1" t="s">
        <v>6</v>
      </c>
    </row>
    <row r="3355" spans="1:12" x14ac:dyDescent="0.45">
      <c r="A3355" s="1" t="s">
        <v>7</v>
      </c>
      <c r="B3355">
        <v>2020</v>
      </c>
      <c r="C3355">
        <v>16</v>
      </c>
      <c r="D3355">
        <v>31857.88</v>
      </c>
      <c r="E3355">
        <v>2531</v>
      </c>
      <c r="F3355">
        <v>0</v>
      </c>
      <c r="G3355" s="2">
        <v>43975</v>
      </c>
      <c r="H3355">
        <v>21</v>
      </c>
      <c r="I3355">
        <v>5</v>
      </c>
      <c r="J3355">
        <v>2020</v>
      </c>
      <c r="K3355">
        <v>0</v>
      </c>
      <c r="L3355" s="1" t="s">
        <v>6</v>
      </c>
    </row>
    <row r="3356" spans="1:12" x14ac:dyDescent="0.45">
      <c r="A3356" s="1" t="s">
        <v>13</v>
      </c>
      <c r="B3356">
        <v>2018</v>
      </c>
      <c r="C3356">
        <v>32</v>
      </c>
      <c r="D3356">
        <v>9738.57</v>
      </c>
      <c r="E3356">
        <v>153</v>
      </c>
      <c r="F3356">
        <v>0</v>
      </c>
      <c r="G3356" s="2">
        <v>43352</v>
      </c>
      <c r="H3356">
        <v>36</v>
      </c>
      <c r="I3356">
        <v>9</v>
      </c>
      <c r="J3356">
        <v>2018</v>
      </c>
      <c r="K3356">
        <v>0</v>
      </c>
      <c r="L3356" s="1" t="s">
        <v>12</v>
      </c>
    </row>
    <row r="3357" spans="1:12" x14ac:dyDescent="0.45">
      <c r="A3357" s="1" t="s">
        <v>51</v>
      </c>
      <c r="B3357">
        <v>2019</v>
      </c>
      <c r="C3357">
        <v>20</v>
      </c>
      <c r="D3357">
        <v>68702.38</v>
      </c>
      <c r="E3357">
        <v>12084</v>
      </c>
      <c r="F3357">
        <v>0</v>
      </c>
      <c r="G3357" s="2">
        <v>43639</v>
      </c>
      <c r="H3357">
        <v>25</v>
      </c>
      <c r="I3357">
        <v>6</v>
      </c>
      <c r="J3357">
        <v>2019</v>
      </c>
      <c r="K3357">
        <v>0</v>
      </c>
      <c r="L3357" s="1" t="s">
        <v>50</v>
      </c>
    </row>
    <row r="3358" spans="1:12" x14ac:dyDescent="0.45">
      <c r="A3358" s="1" t="s">
        <v>51</v>
      </c>
      <c r="B3358">
        <v>2018</v>
      </c>
      <c r="C3358">
        <v>7</v>
      </c>
      <c r="D3358">
        <v>19360.43</v>
      </c>
      <c r="E3358">
        <v>3832</v>
      </c>
      <c r="F3358">
        <v>0</v>
      </c>
      <c r="G3358" s="2">
        <v>43177</v>
      </c>
      <c r="H3358">
        <v>11</v>
      </c>
      <c r="I3358">
        <v>3</v>
      </c>
      <c r="J3358">
        <v>2018</v>
      </c>
      <c r="K3358">
        <v>0</v>
      </c>
      <c r="L3358" s="1" t="s">
        <v>50</v>
      </c>
    </row>
    <row r="3359" spans="1:12" x14ac:dyDescent="0.45">
      <c r="A3359" s="1" t="s">
        <v>39</v>
      </c>
      <c r="B3359">
        <v>2020</v>
      </c>
      <c r="C3359">
        <v>9</v>
      </c>
      <c r="D3359">
        <v>6427.5</v>
      </c>
      <c r="E3359">
        <v>6</v>
      </c>
      <c r="F3359">
        <v>0</v>
      </c>
      <c r="G3359" s="2">
        <v>43926</v>
      </c>
      <c r="H3359">
        <v>14</v>
      </c>
      <c r="I3359">
        <v>4</v>
      </c>
      <c r="J3359">
        <v>2020</v>
      </c>
      <c r="K3359">
        <v>0</v>
      </c>
      <c r="L3359" s="1" t="s">
        <v>38</v>
      </c>
    </row>
    <row r="3360" spans="1:12" x14ac:dyDescent="0.45">
      <c r="A3360" s="1" t="s">
        <v>39</v>
      </c>
      <c r="B3360">
        <v>2018</v>
      </c>
      <c r="C3360">
        <v>32</v>
      </c>
      <c r="D3360">
        <v>8775</v>
      </c>
      <c r="E3360">
        <v>10</v>
      </c>
      <c r="F3360">
        <v>0</v>
      </c>
      <c r="G3360" s="2">
        <v>43352</v>
      </c>
      <c r="H3360">
        <v>36</v>
      </c>
      <c r="I3360">
        <v>9</v>
      </c>
      <c r="J3360">
        <v>2018</v>
      </c>
      <c r="K3360">
        <v>0</v>
      </c>
      <c r="L3360" s="1" t="s">
        <v>38</v>
      </c>
    </row>
    <row r="3361" spans="1:12" x14ac:dyDescent="0.45">
      <c r="A3361" s="1" t="s">
        <v>39</v>
      </c>
      <c r="B3361">
        <v>2018</v>
      </c>
      <c r="C3361">
        <v>18</v>
      </c>
      <c r="D3361">
        <v>29.43</v>
      </c>
      <c r="E3361">
        <v>1</v>
      </c>
      <c r="F3361">
        <v>0</v>
      </c>
      <c r="G3361" s="2">
        <v>43254</v>
      </c>
      <c r="H3361">
        <v>22</v>
      </c>
      <c r="I3361">
        <v>5</v>
      </c>
      <c r="J3361">
        <v>2018</v>
      </c>
      <c r="K3361">
        <v>0</v>
      </c>
      <c r="L3361" s="1" t="s">
        <v>38</v>
      </c>
    </row>
    <row r="3362" spans="1:12" x14ac:dyDescent="0.45">
      <c r="A3362" s="1" t="s">
        <v>47</v>
      </c>
      <c r="B3362">
        <v>2020</v>
      </c>
      <c r="C3362">
        <v>36</v>
      </c>
      <c r="D3362">
        <v>2479339.35</v>
      </c>
      <c r="E3362">
        <v>522196</v>
      </c>
      <c r="F3362">
        <v>0</v>
      </c>
      <c r="G3362" s="2">
        <v>44115</v>
      </c>
      <c r="H3362">
        <v>41</v>
      </c>
      <c r="I3362">
        <v>10</v>
      </c>
      <c r="J3362">
        <v>2020</v>
      </c>
      <c r="K3362">
        <v>0</v>
      </c>
      <c r="L3362" s="1" t="s">
        <v>46</v>
      </c>
    </row>
    <row r="3363" spans="1:12" x14ac:dyDescent="0.45">
      <c r="A3363" s="1" t="s">
        <v>49</v>
      </c>
      <c r="B3363">
        <v>2019</v>
      </c>
      <c r="C3363">
        <v>47</v>
      </c>
      <c r="D3363">
        <v>1351625.72</v>
      </c>
      <c r="E3363">
        <v>455117</v>
      </c>
      <c r="F3363">
        <v>0</v>
      </c>
      <c r="G3363" s="2">
        <v>43828</v>
      </c>
      <c r="H3363">
        <v>52</v>
      </c>
      <c r="I3363">
        <v>12</v>
      </c>
      <c r="J3363">
        <v>2019</v>
      </c>
      <c r="K3363">
        <v>0</v>
      </c>
      <c r="L3363" s="1" t="s">
        <v>48</v>
      </c>
    </row>
    <row r="3364" spans="1:12" x14ac:dyDescent="0.45">
      <c r="A3364" s="1" t="s">
        <v>31</v>
      </c>
      <c r="B3364">
        <v>2019</v>
      </c>
      <c r="C3364">
        <v>4</v>
      </c>
      <c r="D3364">
        <v>171035.28</v>
      </c>
      <c r="E3364">
        <v>49783</v>
      </c>
      <c r="F3364">
        <v>0</v>
      </c>
      <c r="G3364" s="2">
        <v>43527</v>
      </c>
      <c r="H3364">
        <v>9</v>
      </c>
      <c r="I3364">
        <v>2</v>
      </c>
      <c r="J3364">
        <v>2019</v>
      </c>
      <c r="K3364">
        <v>0</v>
      </c>
      <c r="L3364" s="1" t="s">
        <v>30</v>
      </c>
    </row>
    <row r="3365" spans="1:12" x14ac:dyDescent="0.45">
      <c r="A3365" s="1" t="s">
        <v>47</v>
      </c>
      <c r="B3365">
        <v>2018</v>
      </c>
      <c r="C3365">
        <v>34</v>
      </c>
      <c r="D3365">
        <v>1985050.54</v>
      </c>
      <c r="E3365">
        <v>481151</v>
      </c>
      <c r="F3365">
        <v>0</v>
      </c>
      <c r="G3365" s="2">
        <v>43366</v>
      </c>
      <c r="H3365">
        <v>38</v>
      </c>
      <c r="I3365">
        <v>9</v>
      </c>
      <c r="J3365">
        <v>2018</v>
      </c>
      <c r="K3365">
        <v>0</v>
      </c>
      <c r="L3365" s="1" t="s">
        <v>46</v>
      </c>
    </row>
    <row r="3366" spans="1:12" x14ac:dyDescent="0.45">
      <c r="A3366" s="1" t="s">
        <v>31</v>
      </c>
      <c r="B3366">
        <v>2019</v>
      </c>
      <c r="C3366">
        <v>52</v>
      </c>
      <c r="D3366">
        <v>159544.07</v>
      </c>
      <c r="E3366">
        <v>55213</v>
      </c>
      <c r="F3366">
        <v>0</v>
      </c>
      <c r="G3366" s="2">
        <v>43863</v>
      </c>
      <c r="H3366">
        <v>5</v>
      </c>
      <c r="I3366">
        <v>1</v>
      </c>
      <c r="J3366">
        <v>2020</v>
      </c>
      <c r="K3366">
        <v>1</v>
      </c>
      <c r="L3366" s="1" t="s">
        <v>30</v>
      </c>
    </row>
    <row r="3367" spans="1:12" x14ac:dyDescent="0.45">
      <c r="A3367" s="1" t="s">
        <v>1</v>
      </c>
      <c r="B3367">
        <v>2020</v>
      </c>
      <c r="C3367">
        <v>4</v>
      </c>
      <c r="D3367">
        <v>1400601.13</v>
      </c>
      <c r="E3367">
        <v>128408</v>
      </c>
      <c r="F3367">
        <v>0</v>
      </c>
      <c r="G3367" s="2">
        <v>43891</v>
      </c>
      <c r="H3367">
        <v>9</v>
      </c>
      <c r="I3367">
        <v>2</v>
      </c>
      <c r="J3367">
        <v>2020</v>
      </c>
      <c r="K3367">
        <v>0</v>
      </c>
      <c r="L3367" s="1" t="s">
        <v>0</v>
      </c>
    </row>
    <row r="3368" spans="1:12" x14ac:dyDescent="0.45">
      <c r="A3368" s="1" t="s">
        <v>1</v>
      </c>
      <c r="B3368">
        <v>2018</v>
      </c>
      <c r="C3368">
        <v>11</v>
      </c>
      <c r="D3368">
        <v>1430767.51</v>
      </c>
      <c r="E3368">
        <v>113267</v>
      </c>
      <c r="F3368">
        <v>0</v>
      </c>
      <c r="G3368" s="2">
        <v>43205</v>
      </c>
      <c r="H3368">
        <v>15</v>
      </c>
      <c r="I3368">
        <v>4</v>
      </c>
      <c r="J3368">
        <v>2018</v>
      </c>
      <c r="K3368">
        <v>0</v>
      </c>
      <c r="L3368" s="1" t="s">
        <v>0</v>
      </c>
    </row>
    <row r="3369" spans="1:12" x14ac:dyDescent="0.45">
      <c r="A3369" s="1" t="s">
        <v>19</v>
      </c>
      <c r="B3369">
        <v>2018</v>
      </c>
      <c r="C3369">
        <v>34</v>
      </c>
      <c r="D3369">
        <v>13679.38</v>
      </c>
      <c r="E3369">
        <v>720</v>
      </c>
      <c r="F3369">
        <v>0</v>
      </c>
      <c r="G3369" s="2">
        <v>43366</v>
      </c>
      <c r="H3369">
        <v>38</v>
      </c>
      <c r="I3369">
        <v>9</v>
      </c>
      <c r="J3369">
        <v>2018</v>
      </c>
      <c r="K3369">
        <v>0</v>
      </c>
      <c r="L3369" s="1" t="s">
        <v>18</v>
      </c>
    </row>
    <row r="3370" spans="1:12" x14ac:dyDescent="0.45">
      <c r="A3370" s="1" t="s">
        <v>7</v>
      </c>
      <c r="B3370">
        <v>2018</v>
      </c>
      <c r="C3370">
        <v>32</v>
      </c>
      <c r="D3370">
        <v>37464.699999999997</v>
      </c>
      <c r="E3370">
        <v>3697</v>
      </c>
      <c r="F3370">
        <v>0</v>
      </c>
      <c r="G3370" s="2">
        <v>43352</v>
      </c>
      <c r="H3370">
        <v>36</v>
      </c>
      <c r="I3370">
        <v>9</v>
      </c>
      <c r="J3370">
        <v>2018</v>
      </c>
      <c r="K3370">
        <v>0</v>
      </c>
      <c r="L3370" s="1" t="s">
        <v>6</v>
      </c>
    </row>
    <row r="3371" spans="1:12" x14ac:dyDescent="0.45">
      <c r="A3371" s="1" t="s">
        <v>7</v>
      </c>
      <c r="B3371">
        <v>2019</v>
      </c>
      <c r="C3371">
        <v>52</v>
      </c>
      <c r="D3371">
        <v>36518.9</v>
      </c>
      <c r="E3371">
        <v>2923</v>
      </c>
      <c r="F3371">
        <v>0</v>
      </c>
      <c r="G3371" s="2">
        <v>43863</v>
      </c>
      <c r="H3371">
        <v>5</v>
      </c>
      <c r="I3371">
        <v>1</v>
      </c>
      <c r="J3371">
        <v>2020</v>
      </c>
      <c r="K3371">
        <v>1</v>
      </c>
      <c r="L3371" s="1" t="s">
        <v>6</v>
      </c>
    </row>
    <row r="3372" spans="1:12" x14ac:dyDescent="0.45">
      <c r="A3372" s="1" t="s">
        <v>5</v>
      </c>
      <c r="B3372">
        <v>2018</v>
      </c>
      <c r="C3372">
        <v>26</v>
      </c>
      <c r="D3372">
        <v>7531.99</v>
      </c>
      <c r="E3372">
        <v>295</v>
      </c>
      <c r="F3372">
        <v>0</v>
      </c>
      <c r="G3372" s="2">
        <v>43310</v>
      </c>
      <c r="H3372">
        <v>30</v>
      </c>
      <c r="I3372">
        <v>7</v>
      </c>
      <c r="J3372">
        <v>2018</v>
      </c>
      <c r="K3372">
        <v>0</v>
      </c>
      <c r="L3372" s="1" t="s">
        <v>4</v>
      </c>
    </row>
    <row r="3373" spans="1:12" x14ac:dyDescent="0.45">
      <c r="A3373" s="1" t="s">
        <v>5</v>
      </c>
      <c r="B3373">
        <v>2018</v>
      </c>
      <c r="C3373">
        <v>34</v>
      </c>
      <c r="D3373">
        <v>3179.9</v>
      </c>
      <c r="E3373">
        <v>135</v>
      </c>
      <c r="F3373">
        <v>0</v>
      </c>
      <c r="G3373" s="2">
        <v>43366</v>
      </c>
      <c r="H3373">
        <v>38</v>
      </c>
      <c r="I3373">
        <v>9</v>
      </c>
      <c r="J3373">
        <v>2018</v>
      </c>
      <c r="K3373">
        <v>0</v>
      </c>
      <c r="L3373" s="1" t="s">
        <v>4</v>
      </c>
    </row>
    <row r="3374" spans="1:12" x14ac:dyDescent="0.45">
      <c r="A3374" s="1" t="s">
        <v>45</v>
      </c>
      <c r="B3374">
        <v>2020</v>
      </c>
      <c r="C3374">
        <v>9</v>
      </c>
      <c r="D3374">
        <v>987.95</v>
      </c>
      <c r="E3374">
        <v>204</v>
      </c>
      <c r="F3374">
        <v>0</v>
      </c>
      <c r="G3374" s="2">
        <v>43926</v>
      </c>
      <c r="H3374">
        <v>14</v>
      </c>
      <c r="I3374">
        <v>4</v>
      </c>
      <c r="J3374">
        <v>2020</v>
      </c>
      <c r="K3374">
        <v>0</v>
      </c>
      <c r="L3374" s="1" t="s">
        <v>44</v>
      </c>
    </row>
    <row r="3375" spans="1:12" x14ac:dyDescent="0.45">
      <c r="A3375" s="1" t="s">
        <v>27</v>
      </c>
      <c r="B3375">
        <v>2019</v>
      </c>
      <c r="C3375">
        <v>5</v>
      </c>
      <c r="D3375">
        <v>123.49</v>
      </c>
      <c r="E3375">
        <v>33</v>
      </c>
      <c r="F3375">
        <v>0</v>
      </c>
      <c r="G3375" s="2">
        <v>43534</v>
      </c>
      <c r="H3375">
        <v>10</v>
      </c>
      <c r="I3375">
        <v>3</v>
      </c>
      <c r="J3375">
        <v>2019</v>
      </c>
      <c r="K3375">
        <v>0</v>
      </c>
      <c r="L3375" s="1" t="s">
        <v>26</v>
      </c>
    </row>
    <row r="3376" spans="1:12" x14ac:dyDescent="0.45">
      <c r="A3376" s="1" t="s">
        <v>3</v>
      </c>
      <c r="B3376">
        <v>2018</v>
      </c>
      <c r="C3376">
        <v>50</v>
      </c>
      <c r="D3376">
        <v>0</v>
      </c>
      <c r="E3376">
        <v>0</v>
      </c>
      <c r="F3376">
        <v>0</v>
      </c>
      <c r="G3376" s="2">
        <v>43478</v>
      </c>
      <c r="H3376">
        <v>2</v>
      </c>
      <c r="I3376">
        <v>1</v>
      </c>
      <c r="J3376">
        <v>2019</v>
      </c>
      <c r="K3376">
        <v>1</v>
      </c>
      <c r="L3376" s="1" t="s">
        <v>2</v>
      </c>
    </row>
    <row r="3377" spans="1:12" x14ac:dyDescent="0.45">
      <c r="A3377" s="1" t="s">
        <v>3</v>
      </c>
      <c r="B3377">
        <v>2019</v>
      </c>
      <c r="C3377">
        <v>47</v>
      </c>
      <c r="D3377">
        <v>0</v>
      </c>
      <c r="E3377">
        <v>0</v>
      </c>
      <c r="F3377">
        <v>0</v>
      </c>
      <c r="G3377" s="2">
        <v>43828</v>
      </c>
      <c r="H3377">
        <v>52</v>
      </c>
      <c r="I3377">
        <v>12</v>
      </c>
      <c r="J3377">
        <v>2019</v>
      </c>
      <c r="K3377">
        <v>0</v>
      </c>
      <c r="L3377" s="1" t="s">
        <v>2</v>
      </c>
    </row>
    <row r="3378" spans="1:12" x14ac:dyDescent="0.45">
      <c r="A3378" s="1" t="s">
        <v>3</v>
      </c>
      <c r="B3378">
        <v>2020</v>
      </c>
      <c r="C3378">
        <v>2</v>
      </c>
      <c r="D3378">
        <v>0</v>
      </c>
      <c r="E3378">
        <v>0</v>
      </c>
      <c r="F3378">
        <v>0</v>
      </c>
      <c r="G3378" s="2">
        <v>43877</v>
      </c>
      <c r="H3378">
        <v>7</v>
      </c>
      <c r="I3378">
        <v>2</v>
      </c>
      <c r="J3378">
        <v>2020</v>
      </c>
      <c r="K3378">
        <v>1</v>
      </c>
      <c r="L3378" s="1" t="s">
        <v>2</v>
      </c>
    </row>
    <row r="3379" spans="1:12" x14ac:dyDescent="0.45">
      <c r="A3379" s="1" t="s">
        <v>29</v>
      </c>
      <c r="B3379">
        <v>2018</v>
      </c>
      <c r="C3379">
        <v>47</v>
      </c>
      <c r="D3379">
        <v>536.20000000000005</v>
      </c>
      <c r="E3379">
        <v>12</v>
      </c>
      <c r="F3379">
        <v>0</v>
      </c>
      <c r="G3379" s="2">
        <v>43457</v>
      </c>
      <c r="H3379">
        <v>51</v>
      </c>
      <c r="I3379">
        <v>12</v>
      </c>
      <c r="J3379">
        <v>2018</v>
      </c>
      <c r="K3379">
        <v>0</v>
      </c>
      <c r="L3379" s="1" t="s">
        <v>28</v>
      </c>
    </row>
    <row r="3380" spans="1:12" x14ac:dyDescent="0.45">
      <c r="A3380" s="1" t="s">
        <v>21</v>
      </c>
      <c r="B3380">
        <v>2020</v>
      </c>
      <c r="C3380">
        <v>32</v>
      </c>
      <c r="D3380">
        <v>23489601.399999999</v>
      </c>
      <c r="E3380">
        <v>1800217</v>
      </c>
      <c r="F3380">
        <v>0</v>
      </c>
      <c r="G3380" s="2">
        <v>44087</v>
      </c>
      <c r="H3380">
        <v>37</v>
      </c>
      <c r="I3380">
        <v>9</v>
      </c>
      <c r="J3380">
        <v>2020</v>
      </c>
      <c r="K3380">
        <v>0</v>
      </c>
      <c r="L3380" s="1" t="s">
        <v>20</v>
      </c>
    </row>
    <row r="3381" spans="1:12" x14ac:dyDescent="0.45">
      <c r="A3381" s="1" t="s">
        <v>35</v>
      </c>
      <c r="B3381">
        <v>2020</v>
      </c>
      <c r="C3381">
        <v>20</v>
      </c>
      <c r="D3381">
        <v>0</v>
      </c>
      <c r="E3381">
        <v>0</v>
      </c>
      <c r="F3381">
        <v>0</v>
      </c>
      <c r="G3381" s="2">
        <v>44003</v>
      </c>
      <c r="H3381">
        <v>25</v>
      </c>
      <c r="I3381">
        <v>6</v>
      </c>
      <c r="J3381">
        <v>2020</v>
      </c>
      <c r="K3381">
        <v>0</v>
      </c>
      <c r="L3381" s="1" t="s">
        <v>34</v>
      </c>
    </row>
    <row r="3382" spans="1:12" x14ac:dyDescent="0.45">
      <c r="A3382" s="1" t="s">
        <v>47</v>
      </c>
      <c r="B3382">
        <v>2018</v>
      </c>
      <c r="C3382">
        <v>48</v>
      </c>
      <c r="D3382">
        <v>746295.34</v>
      </c>
      <c r="E3382">
        <v>183570</v>
      </c>
      <c r="F3382">
        <v>0</v>
      </c>
      <c r="G3382" s="2">
        <v>43464</v>
      </c>
      <c r="H3382">
        <v>52</v>
      </c>
      <c r="I3382">
        <v>12</v>
      </c>
      <c r="J3382">
        <v>2018</v>
      </c>
      <c r="K3382">
        <v>0</v>
      </c>
      <c r="L3382" s="1" t="s">
        <v>46</v>
      </c>
    </row>
    <row r="3383" spans="1:12" x14ac:dyDescent="0.45">
      <c r="A3383" s="1" t="s">
        <v>1</v>
      </c>
      <c r="B3383">
        <v>2018</v>
      </c>
      <c r="C3383">
        <v>24</v>
      </c>
      <c r="D3383">
        <v>1441931.11</v>
      </c>
      <c r="E3383">
        <v>115513</v>
      </c>
      <c r="F3383">
        <v>0</v>
      </c>
      <c r="G3383" s="2">
        <v>43296</v>
      </c>
      <c r="H3383">
        <v>28</v>
      </c>
      <c r="I3383">
        <v>7</v>
      </c>
      <c r="J3383">
        <v>2018</v>
      </c>
      <c r="K3383">
        <v>0</v>
      </c>
      <c r="L3383" s="1" t="s">
        <v>0</v>
      </c>
    </row>
    <row r="3384" spans="1:12" x14ac:dyDescent="0.45">
      <c r="A3384" s="1" t="s">
        <v>19</v>
      </c>
      <c r="B3384">
        <v>2019</v>
      </c>
      <c r="C3384">
        <v>34</v>
      </c>
      <c r="D3384">
        <v>18934.759999999998</v>
      </c>
      <c r="E3384">
        <v>1562</v>
      </c>
      <c r="F3384">
        <v>0</v>
      </c>
      <c r="G3384" s="2">
        <v>43737</v>
      </c>
      <c r="H3384">
        <v>39</v>
      </c>
      <c r="I3384">
        <v>9</v>
      </c>
      <c r="J3384">
        <v>2019</v>
      </c>
      <c r="K3384">
        <v>0</v>
      </c>
      <c r="L3384" s="1" t="s">
        <v>18</v>
      </c>
    </row>
    <row r="3385" spans="1:12" x14ac:dyDescent="0.45">
      <c r="A3385" s="1" t="s">
        <v>15</v>
      </c>
      <c r="B3385">
        <v>2019</v>
      </c>
      <c r="C3385">
        <v>52</v>
      </c>
      <c r="D3385">
        <v>0</v>
      </c>
      <c r="E3385">
        <v>0</v>
      </c>
      <c r="F3385">
        <v>0</v>
      </c>
      <c r="G3385" s="2">
        <v>43863</v>
      </c>
      <c r="H3385">
        <v>5</v>
      </c>
      <c r="I3385">
        <v>1</v>
      </c>
      <c r="J3385">
        <v>2020</v>
      </c>
      <c r="K3385">
        <v>1</v>
      </c>
      <c r="L3385" s="1" t="s">
        <v>14</v>
      </c>
    </row>
    <row r="3386" spans="1:12" x14ac:dyDescent="0.45">
      <c r="A3386" s="1" t="s">
        <v>7</v>
      </c>
      <c r="B3386">
        <v>2020</v>
      </c>
      <c r="C3386">
        <v>28</v>
      </c>
      <c r="D3386">
        <v>44865.46</v>
      </c>
      <c r="E3386">
        <v>3827</v>
      </c>
      <c r="F3386">
        <v>0</v>
      </c>
      <c r="G3386" s="2">
        <v>44059</v>
      </c>
      <c r="H3386">
        <v>33</v>
      </c>
      <c r="I3386">
        <v>8</v>
      </c>
      <c r="J3386">
        <v>2020</v>
      </c>
      <c r="K3386">
        <v>0</v>
      </c>
      <c r="L3386" s="1" t="s">
        <v>6</v>
      </c>
    </row>
    <row r="3387" spans="1:12" x14ac:dyDescent="0.45">
      <c r="A3387" s="1" t="s">
        <v>5</v>
      </c>
      <c r="B3387">
        <v>2018</v>
      </c>
      <c r="C3387">
        <v>35</v>
      </c>
      <c r="D3387">
        <v>8762.6299999999992</v>
      </c>
      <c r="E3387">
        <v>308</v>
      </c>
      <c r="F3387">
        <v>0</v>
      </c>
      <c r="G3387" s="2">
        <v>43373</v>
      </c>
      <c r="H3387">
        <v>39</v>
      </c>
      <c r="I3387">
        <v>9</v>
      </c>
      <c r="J3387">
        <v>2018</v>
      </c>
      <c r="K3387">
        <v>0</v>
      </c>
      <c r="L3387" s="1" t="s">
        <v>4</v>
      </c>
    </row>
    <row r="3388" spans="1:12" x14ac:dyDescent="0.45">
      <c r="A3388" s="1" t="s">
        <v>5</v>
      </c>
      <c r="B3388">
        <v>2020</v>
      </c>
      <c r="C3388">
        <v>45</v>
      </c>
      <c r="D3388">
        <v>4473.41</v>
      </c>
      <c r="E3388">
        <v>151</v>
      </c>
      <c r="F3388">
        <v>0</v>
      </c>
      <c r="G3388" s="2">
        <v>44178</v>
      </c>
      <c r="H3388">
        <v>50</v>
      </c>
      <c r="I3388">
        <v>12</v>
      </c>
      <c r="J3388">
        <v>2020</v>
      </c>
      <c r="K3388">
        <v>0</v>
      </c>
      <c r="L3388" s="1" t="s">
        <v>4</v>
      </c>
    </row>
    <row r="3389" spans="1:12" x14ac:dyDescent="0.45">
      <c r="A3389" s="1" t="s">
        <v>13</v>
      </c>
      <c r="B3389">
        <v>2017</v>
      </c>
      <c r="C3389">
        <v>51</v>
      </c>
      <c r="D3389">
        <v>6382.96</v>
      </c>
      <c r="E3389">
        <v>110</v>
      </c>
      <c r="F3389">
        <v>0</v>
      </c>
      <c r="G3389" s="2">
        <v>43121</v>
      </c>
      <c r="H3389">
        <v>3</v>
      </c>
      <c r="I3389">
        <v>1</v>
      </c>
      <c r="J3389">
        <v>2018</v>
      </c>
      <c r="K3389">
        <v>1</v>
      </c>
      <c r="L3389" s="1" t="s">
        <v>12</v>
      </c>
    </row>
    <row r="3390" spans="1:12" x14ac:dyDescent="0.45">
      <c r="A3390" s="1" t="s">
        <v>39</v>
      </c>
      <c r="B3390">
        <v>2019</v>
      </c>
      <c r="C3390">
        <v>15</v>
      </c>
      <c r="D3390">
        <v>0</v>
      </c>
      <c r="E3390">
        <v>0</v>
      </c>
      <c r="F3390">
        <v>0</v>
      </c>
      <c r="G3390" s="2">
        <v>43604</v>
      </c>
      <c r="H3390">
        <v>20</v>
      </c>
      <c r="I3390">
        <v>5</v>
      </c>
      <c r="J3390">
        <v>2019</v>
      </c>
      <c r="K3390">
        <v>0</v>
      </c>
      <c r="L3390" s="1" t="s">
        <v>38</v>
      </c>
    </row>
    <row r="3391" spans="1:12" x14ac:dyDescent="0.45">
      <c r="A3391" s="1" t="s">
        <v>43</v>
      </c>
      <c r="B3391">
        <v>2019</v>
      </c>
      <c r="C3391">
        <v>15</v>
      </c>
      <c r="D3391">
        <v>360</v>
      </c>
      <c r="E3391">
        <v>2</v>
      </c>
      <c r="F3391">
        <v>0</v>
      </c>
      <c r="G3391" s="2">
        <v>43604</v>
      </c>
      <c r="H3391">
        <v>20</v>
      </c>
      <c r="I3391">
        <v>5</v>
      </c>
      <c r="J3391">
        <v>2019</v>
      </c>
      <c r="K3391">
        <v>0</v>
      </c>
      <c r="L3391" s="1" t="s">
        <v>42</v>
      </c>
    </row>
    <row r="3392" spans="1:12" x14ac:dyDescent="0.45">
      <c r="A3392" s="1" t="s">
        <v>17</v>
      </c>
      <c r="B3392">
        <v>2018</v>
      </c>
      <c r="C3392">
        <v>15</v>
      </c>
      <c r="D3392">
        <v>638.09</v>
      </c>
      <c r="E3392">
        <v>4</v>
      </c>
      <c r="F3392">
        <v>0</v>
      </c>
      <c r="G3392" s="2">
        <v>43233</v>
      </c>
      <c r="H3392">
        <v>19</v>
      </c>
      <c r="I3392">
        <v>5</v>
      </c>
      <c r="J3392">
        <v>2018</v>
      </c>
      <c r="K3392">
        <v>0</v>
      </c>
      <c r="L3392" s="1" t="s">
        <v>16</v>
      </c>
    </row>
    <row r="3393" spans="1:12" x14ac:dyDescent="0.45">
      <c r="A3393" s="1" t="s">
        <v>35</v>
      </c>
      <c r="B3393">
        <v>2018</v>
      </c>
      <c r="C3393">
        <v>37</v>
      </c>
      <c r="D3393">
        <v>13855.52</v>
      </c>
      <c r="E3393">
        <v>2579</v>
      </c>
      <c r="F3393">
        <v>0</v>
      </c>
      <c r="G3393" s="2">
        <v>43387</v>
      </c>
      <c r="H3393">
        <v>41</v>
      </c>
      <c r="I3393">
        <v>10</v>
      </c>
      <c r="J3393">
        <v>2018</v>
      </c>
      <c r="K3393">
        <v>0</v>
      </c>
      <c r="L3393" s="1" t="s">
        <v>34</v>
      </c>
    </row>
    <row r="3394" spans="1:12" x14ac:dyDescent="0.45">
      <c r="A3394" s="1" t="s">
        <v>49</v>
      </c>
      <c r="B3394">
        <v>2018</v>
      </c>
      <c r="C3394">
        <v>51</v>
      </c>
      <c r="D3394">
        <v>1686336.92</v>
      </c>
      <c r="E3394">
        <v>612009</v>
      </c>
      <c r="F3394">
        <v>0</v>
      </c>
      <c r="G3394" s="2">
        <v>43485</v>
      </c>
      <c r="H3394">
        <v>3</v>
      </c>
      <c r="I3394">
        <v>1</v>
      </c>
      <c r="J3394">
        <v>2019</v>
      </c>
      <c r="K3394">
        <v>1</v>
      </c>
      <c r="L3394" s="1" t="s">
        <v>48</v>
      </c>
    </row>
    <row r="3395" spans="1:12" x14ac:dyDescent="0.45">
      <c r="A3395" s="1" t="s">
        <v>31</v>
      </c>
      <c r="B3395">
        <v>2019</v>
      </c>
      <c r="C3395">
        <v>47</v>
      </c>
      <c r="D3395">
        <v>122139.74</v>
      </c>
      <c r="E3395">
        <v>47115</v>
      </c>
      <c r="F3395">
        <v>0</v>
      </c>
      <c r="G3395" s="2">
        <v>43828</v>
      </c>
      <c r="H3395">
        <v>52</v>
      </c>
      <c r="I3395">
        <v>12</v>
      </c>
      <c r="J3395">
        <v>2019</v>
      </c>
      <c r="K3395">
        <v>0</v>
      </c>
      <c r="L3395" s="1" t="s">
        <v>30</v>
      </c>
    </row>
    <row r="3396" spans="1:12" x14ac:dyDescent="0.45">
      <c r="A3396" s="1" t="s">
        <v>49</v>
      </c>
      <c r="B3396">
        <v>2018</v>
      </c>
      <c r="C3396">
        <v>5</v>
      </c>
      <c r="D3396">
        <v>3015175.03</v>
      </c>
      <c r="E3396">
        <v>938103</v>
      </c>
      <c r="F3396">
        <v>0</v>
      </c>
      <c r="G3396" s="2">
        <v>43163</v>
      </c>
      <c r="H3396">
        <v>9</v>
      </c>
      <c r="I3396">
        <v>2</v>
      </c>
      <c r="J3396">
        <v>2018</v>
      </c>
      <c r="K3396">
        <v>0</v>
      </c>
      <c r="L3396" s="1" t="s">
        <v>48</v>
      </c>
    </row>
    <row r="3397" spans="1:12" x14ac:dyDescent="0.45">
      <c r="A3397" s="1" t="s">
        <v>45</v>
      </c>
      <c r="B3397">
        <v>2018</v>
      </c>
      <c r="C3397">
        <v>48</v>
      </c>
      <c r="D3397">
        <v>14383.28</v>
      </c>
      <c r="E3397">
        <v>5974</v>
      </c>
      <c r="F3397">
        <v>0</v>
      </c>
      <c r="G3397" s="2">
        <v>43464</v>
      </c>
      <c r="H3397">
        <v>52</v>
      </c>
      <c r="I3397">
        <v>12</v>
      </c>
      <c r="J3397">
        <v>2018</v>
      </c>
      <c r="K3397">
        <v>0</v>
      </c>
      <c r="L3397" s="1" t="s">
        <v>44</v>
      </c>
    </row>
    <row r="3398" spans="1:12" x14ac:dyDescent="0.45">
      <c r="A3398" s="1" t="s">
        <v>37</v>
      </c>
      <c r="B3398">
        <v>2020</v>
      </c>
      <c r="C3398">
        <v>29</v>
      </c>
      <c r="D3398">
        <v>35782.480000000003</v>
      </c>
      <c r="E3398">
        <v>6563</v>
      </c>
      <c r="F3398">
        <v>0</v>
      </c>
      <c r="G3398" s="2">
        <v>44066</v>
      </c>
      <c r="H3398">
        <v>34</v>
      </c>
      <c r="I3398">
        <v>8</v>
      </c>
      <c r="J3398">
        <v>2020</v>
      </c>
      <c r="K3398">
        <v>0</v>
      </c>
      <c r="L3398" s="1" t="s">
        <v>36</v>
      </c>
    </row>
    <row r="3399" spans="1:12" x14ac:dyDescent="0.45">
      <c r="A3399" s="1" t="s">
        <v>37</v>
      </c>
      <c r="B3399">
        <v>2018</v>
      </c>
      <c r="C3399">
        <v>47</v>
      </c>
      <c r="D3399">
        <v>9341.61</v>
      </c>
      <c r="E3399">
        <v>3107</v>
      </c>
      <c r="F3399">
        <v>0</v>
      </c>
      <c r="G3399" s="2">
        <v>43457</v>
      </c>
      <c r="H3399">
        <v>51</v>
      </c>
      <c r="I3399">
        <v>12</v>
      </c>
      <c r="J3399">
        <v>2018</v>
      </c>
      <c r="K3399">
        <v>0</v>
      </c>
      <c r="L3399" s="1" t="s">
        <v>36</v>
      </c>
    </row>
    <row r="3400" spans="1:12" x14ac:dyDescent="0.45">
      <c r="A3400" s="1" t="s">
        <v>19</v>
      </c>
      <c r="B3400">
        <v>2018</v>
      </c>
      <c r="C3400">
        <v>26</v>
      </c>
      <c r="D3400">
        <v>17774.41</v>
      </c>
      <c r="E3400">
        <v>1130</v>
      </c>
      <c r="F3400">
        <v>0</v>
      </c>
      <c r="G3400" s="2">
        <v>43310</v>
      </c>
      <c r="H3400">
        <v>30</v>
      </c>
      <c r="I3400">
        <v>7</v>
      </c>
      <c r="J3400">
        <v>2018</v>
      </c>
      <c r="K3400">
        <v>0</v>
      </c>
      <c r="L3400" s="1" t="s">
        <v>18</v>
      </c>
    </row>
    <row r="3401" spans="1:12" x14ac:dyDescent="0.45">
      <c r="A3401" s="1" t="s">
        <v>19</v>
      </c>
      <c r="B3401">
        <v>2019</v>
      </c>
      <c r="C3401">
        <v>38</v>
      </c>
      <c r="D3401">
        <v>28678.15</v>
      </c>
      <c r="E3401">
        <v>2549</v>
      </c>
      <c r="F3401">
        <v>0</v>
      </c>
      <c r="G3401" s="2">
        <v>43765</v>
      </c>
      <c r="H3401">
        <v>43</v>
      </c>
      <c r="I3401">
        <v>10</v>
      </c>
      <c r="J3401">
        <v>2019</v>
      </c>
      <c r="K3401">
        <v>0</v>
      </c>
      <c r="L3401" s="1" t="s">
        <v>18</v>
      </c>
    </row>
    <row r="3402" spans="1:12" x14ac:dyDescent="0.45">
      <c r="A3402" s="1" t="s">
        <v>53</v>
      </c>
      <c r="B3402">
        <v>2018</v>
      </c>
      <c r="C3402">
        <v>51</v>
      </c>
      <c r="D3402">
        <v>225</v>
      </c>
      <c r="E3402">
        <v>2</v>
      </c>
      <c r="F3402">
        <v>0</v>
      </c>
      <c r="G3402" s="2">
        <v>43485</v>
      </c>
      <c r="H3402">
        <v>3</v>
      </c>
      <c r="I3402">
        <v>1</v>
      </c>
      <c r="J3402">
        <v>2019</v>
      </c>
      <c r="K3402">
        <v>1</v>
      </c>
      <c r="L3402" s="1" t="s">
        <v>52</v>
      </c>
    </row>
    <row r="3403" spans="1:12" x14ac:dyDescent="0.45">
      <c r="A3403" s="1" t="s">
        <v>15</v>
      </c>
      <c r="B3403">
        <v>2020</v>
      </c>
      <c r="C3403">
        <v>38</v>
      </c>
      <c r="D3403">
        <v>3351.36</v>
      </c>
      <c r="E3403">
        <v>310</v>
      </c>
      <c r="F3403">
        <v>0</v>
      </c>
      <c r="G3403" s="2">
        <v>44129</v>
      </c>
      <c r="H3403">
        <v>43</v>
      </c>
      <c r="I3403">
        <v>10</v>
      </c>
      <c r="J3403">
        <v>2020</v>
      </c>
      <c r="K3403">
        <v>0</v>
      </c>
      <c r="L3403" s="1" t="s">
        <v>14</v>
      </c>
    </row>
    <row r="3404" spans="1:12" x14ac:dyDescent="0.45">
      <c r="A3404" s="1" t="s">
        <v>15</v>
      </c>
      <c r="B3404">
        <v>2019</v>
      </c>
      <c r="C3404">
        <v>41</v>
      </c>
      <c r="D3404">
        <v>0</v>
      </c>
      <c r="E3404">
        <v>0</v>
      </c>
      <c r="F3404">
        <v>0</v>
      </c>
      <c r="G3404" s="2">
        <v>43786</v>
      </c>
      <c r="H3404">
        <v>46</v>
      </c>
      <c r="I3404">
        <v>11</v>
      </c>
      <c r="J3404">
        <v>2019</v>
      </c>
      <c r="K3404">
        <v>0</v>
      </c>
      <c r="L3404" s="1" t="s">
        <v>14</v>
      </c>
    </row>
    <row r="3405" spans="1:12" x14ac:dyDescent="0.45">
      <c r="A3405" s="1" t="s">
        <v>5</v>
      </c>
      <c r="B3405">
        <v>2019</v>
      </c>
      <c r="C3405">
        <v>45</v>
      </c>
      <c r="D3405">
        <v>5392.31</v>
      </c>
      <c r="E3405">
        <v>176</v>
      </c>
      <c r="F3405">
        <v>0</v>
      </c>
      <c r="G3405" s="2">
        <v>43814</v>
      </c>
      <c r="H3405">
        <v>50</v>
      </c>
      <c r="I3405">
        <v>12</v>
      </c>
      <c r="J3405">
        <v>2019</v>
      </c>
      <c r="K3405">
        <v>0</v>
      </c>
      <c r="L3405" s="1" t="s">
        <v>4</v>
      </c>
    </row>
    <row r="3406" spans="1:12" x14ac:dyDescent="0.45">
      <c r="A3406" s="1" t="s">
        <v>5</v>
      </c>
      <c r="B3406">
        <v>2019</v>
      </c>
      <c r="C3406">
        <v>39</v>
      </c>
      <c r="D3406">
        <v>4814.6000000000004</v>
      </c>
      <c r="E3406">
        <v>197</v>
      </c>
      <c r="F3406">
        <v>0</v>
      </c>
      <c r="G3406" s="2">
        <v>43772</v>
      </c>
      <c r="H3406">
        <v>44</v>
      </c>
      <c r="I3406">
        <v>10</v>
      </c>
      <c r="J3406">
        <v>2019</v>
      </c>
      <c r="K3406">
        <v>0</v>
      </c>
      <c r="L3406" s="1" t="s">
        <v>4</v>
      </c>
    </row>
    <row r="3407" spans="1:12" x14ac:dyDescent="0.45">
      <c r="A3407" s="1" t="s">
        <v>13</v>
      </c>
      <c r="B3407">
        <v>2020</v>
      </c>
      <c r="C3407">
        <v>31</v>
      </c>
      <c r="D3407">
        <v>8555.1299999999992</v>
      </c>
      <c r="E3407">
        <v>118</v>
      </c>
      <c r="F3407">
        <v>0</v>
      </c>
      <c r="G3407" s="2">
        <v>44080</v>
      </c>
      <c r="H3407">
        <v>36</v>
      </c>
      <c r="I3407">
        <v>9</v>
      </c>
      <c r="J3407">
        <v>2020</v>
      </c>
      <c r="K3407">
        <v>0</v>
      </c>
      <c r="L3407" s="1" t="s">
        <v>12</v>
      </c>
    </row>
    <row r="3408" spans="1:12" x14ac:dyDescent="0.45">
      <c r="A3408" s="1" t="s">
        <v>29</v>
      </c>
      <c r="B3408">
        <v>2020</v>
      </c>
      <c r="C3408">
        <v>5</v>
      </c>
      <c r="D3408">
        <v>2360.9499999999998</v>
      </c>
      <c r="E3408">
        <v>39</v>
      </c>
      <c r="F3408">
        <v>0</v>
      </c>
      <c r="G3408" s="2">
        <v>43898</v>
      </c>
      <c r="H3408">
        <v>10</v>
      </c>
      <c r="I3408">
        <v>3</v>
      </c>
      <c r="J3408">
        <v>2020</v>
      </c>
      <c r="K3408">
        <v>0</v>
      </c>
      <c r="L3408" s="1" t="s">
        <v>28</v>
      </c>
    </row>
    <row r="3409" spans="1:12" x14ac:dyDescent="0.45">
      <c r="A3409" s="1" t="s">
        <v>17</v>
      </c>
      <c r="B3409">
        <v>2019</v>
      </c>
      <c r="C3409">
        <v>31</v>
      </c>
      <c r="D3409">
        <v>0</v>
      </c>
      <c r="E3409">
        <v>0</v>
      </c>
      <c r="F3409">
        <v>0</v>
      </c>
      <c r="G3409" s="2">
        <v>43716</v>
      </c>
      <c r="H3409">
        <v>36</v>
      </c>
      <c r="I3409">
        <v>9</v>
      </c>
      <c r="J3409">
        <v>2019</v>
      </c>
      <c r="K3409">
        <v>0</v>
      </c>
      <c r="L3409" s="1" t="s">
        <v>16</v>
      </c>
    </row>
    <row r="3410" spans="1:12" x14ac:dyDescent="0.45">
      <c r="A3410" s="1" t="s">
        <v>15</v>
      </c>
      <c r="B3410">
        <v>2019</v>
      </c>
      <c r="C3410">
        <v>17</v>
      </c>
      <c r="D3410">
        <v>0</v>
      </c>
      <c r="E3410">
        <v>0</v>
      </c>
      <c r="F3410">
        <v>0</v>
      </c>
      <c r="G3410" s="2">
        <v>43618</v>
      </c>
      <c r="H3410">
        <v>22</v>
      </c>
      <c r="I3410">
        <v>5</v>
      </c>
      <c r="J3410">
        <v>2019</v>
      </c>
      <c r="K3410">
        <v>0</v>
      </c>
      <c r="L3410" s="1" t="s">
        <v>14</v>
      </c>
    </row>
    <row r="3411" spans="1:12" x14ac:dyDescent="0.45">
      <c r="A3411" s="1" t="s">
        <v>25</v>
      </c>
      <c r="B3411">
        <v>2020</v>
      </c>
      <c r="C3411">
        <v>48</v>
      </c>
      <c r="D3411">
        <v>0</v>
      </c>
      <c r="E3411">
        <v>0</v>
      </c>
      <c r="F3411">
        <v>0</v>
      </c>
      <c r="G3411" s="2">
        <v>44199</v>
      </c>
      <c r="H3411">
        <v>1</v>
      </c>
      <c r="I3411">
        <v>1</v>
      </c>
      <c r="J3411">
        <v>2021</v>
      </c>
      <c r="K3411">
        <v>1</v>
      </c>
      <c r="L3411" s="1" t="s">
        <v>24</v>
      </c>
    </row>
    <row r="3412" spans="1:12" x14ac:dyDescent="0.45">
      <c r="A3412" s="1" t="s">
        <v>39</v>
      </c>
      <c r="B3412">
        <v>2020</v>
      </c>
      <c r="C3412">
        <v>3</v>
      </c>
      <c r="D3412">
        <v>0</v>
      </c>
      <c r="E3412">
        <v>0</v>
      </c>
      <c r="F3412">
        <v>0</v>
      </c>
      <c r="G3412" s="2">
        <v>43884</v>
      </c>
      <c r="H3412">
        <v>8</v>
      </c>
      <c r="I3412">
        <v>2</v>
      </c>
      <c r="J3412">
        <v>2020</v>
      </c>
      <c r="K3412">
        <v>0</v>
      </c>
      <c r="L3412" s="1" t="s">
        <v>38</v>
      </c>
    </row>
    <row r="3413" spans="1:12" x14ac:dyDescent="0.45">
      <c r="A3413" s="1" t="s">
        <v>35</v>
      </c>
      <c r="B3413">
        <v>2018</v>
      </c>
      <c r="C3413">
        <v>7</v>
      </c>
      <c r="D3413">
        <v>323068.12</v>
      </c>
      <c r="E3413">
        <v>18206</v>
      </c>
      <c r="F3413">
        <v>0</v>
      </c>
      <c r="G3413" s="2">
        <v>43177</v>
      </c>
      <c r="H3413">
        <v>11</v>
      </c>
      <c r="I3413">
        <v>3</v>
      </c>
      <c r="J3413">
        <v>2018</v>
      </c>
      <c r="K3413">
        <v>0</v>
      </c>
      <c r="L3413" s="1" t="s">
        <v>34</v>
      </c>
    </row>
    <row r="3414" spans="1:12" x14ac:dyDescent="0.45">
      <c r="A3414" s="1" t="s">
        <v>35</v>
      </c>
      <c r="B3414">
        <v>2020</v>
      </c>
      <c r="C3414">
        <v>32</v>
      </c>
      <c r="D3414">
        <v>0</v>
      </c>
      <c r="E3414">
        <v>0</v>
      </c>
      <c r="F3414">
        <v>0</v>
      </c>
      <c r="G3414" s="2">
        <v>44087</v>
      </c>
      <c r="H3414">
        <v>37</v>
      </c>
      <c r="I3414">
        <v>9</v>
      </c>
      <c r="J3414">
        <v>2020</v>
      </c>
      <c r="K3414">
        <v>0</v>
      </c>
      <c r="L3414" s="1" t="s">
        <v>34</v>
      </c>
    </row>
    <row r="3415" spans="1:12" x14ac:dyDescent="0.45">
      <c r="A3415" s="1" t="s">
        <v>45</v>
      </c>
      <c r="B3415">
        <v>2020</v>
      </c>
      <c r="C3415">
        <v>36</v>
      </c>
      <c r="D3415">
        <v>147792.21</v>
      </c>
      <c r="E3415">
        <v>32790</v>
      </c>
      <c r="F3415">
        <v>0</v>
      </c>
      <c r="G3415" s="2">
        <v>44115</v>
      </c>
      <c r="H3415">
        <v>41</v>
      </c>
      <c r="I3415">
        <v>10</v>
      </c>
      <c r="J3415">
        <v>2020</v>
      </c>
      <c r="K3415">
        <v>0</v>
      </c>
      <c r="L3415" s="1" t="s">
        <v>44</v>
      </c>
    </row>
    <row r="3416" spans="1:12" x14ac:dyDescent="0.45">
      <c r="A3416" s="1" t="s">
        <v>5</v>
      </c>
      <c r="B3416">
        <v>2017</v>
      </c>
      <c r="C3416">
        <v>52</v>
      </c>
      <c r="D3416">
        <v>551.66</v>
      </c>
      <c r="E3416">
        <v>47</v>
      </c>
      <c r="F3416">
        <v>0</v>
      </c>
      <c r="G3416" s="2">
        <v>43128</v>
      </c>
      <c r="H3416">
        <v>4</v>
      </c>
      <c r="I3416">
        <v>1</v>
      </c>
      <c r="J3416">
        <v>2018</v>
      </c>
      <c r="K3416">
        <v>1</v>
      </c>
      <c r="L3416" s="1" t="s">
        <v>4</v>
      </c>
    </row>
    <row r="3417" spans="1:12" x14ac:dyDescent="0.45">
      <c r="A3417" s="1" t="s">
        <v>5</v>
      </c>
      <c r="B3417">
        <v>2018</v>
      </c>
      <c r="C3417">
        <v>48</v>
      </c>
      <c r="D3417">
        <v>4713.76</v>
      </c>
      <c r="E3417">
        <v>176</v>
      </c>
      <c r="F3417">
        <v>0</v>
      </c>
      <c r="G3417" s="2">
        <v>43464</v>
      </c>
      <c r="H3417">
        <v>52</v>
      </c>
      <c r="I3417">
        <v>12</v>
      </c>
      <c r="J3417">
        <v>2018</v>
      </c>
      <c r="K3417">
        <v>0</v>
      </c>
      <c r="L3417" s="1" t="s">
        <v>4</v>
      </c>
    </row>
    <row r="3418" spans="1:12" x14ac:dyDescent="0.45">
      <c r="A3418" s="1" t="s">
        <v>35</v>
      </c>
      <c r="B3418">
        <v>2020</v>
      </c>
      <c r="C3418">
        <v>27</v>
      </c>
      <c r="D3418">
        <v>0</v>
      </c>
      <c r="E3418">
        <v>0</v>
      </c>
      <c r="F3418">
        <v>0</v>
      </c>
      <c r="G3418" s="2">
        <v>44052</v>
      </c>
      <c r="H3418">
        <v>32</v>
      </c>
      <c r="I3418">
        <v>8</v>
      </c>
      <c r="J3418">
        <v>2020</v>
      </c>
      <c r="K3418">
        <v>0</v>
      </c>
      <c r="L3418" s="1" t="s">
        <v>34</v>
      </c>
    </row>
    <row r="3419" spans="1:12" x14ac:dyDescent="0.45">
      <c r="A3419" s="1" t="s">
        <v>51</v>
      </c>
      <c r="B3419">
        <v>2018</v>
      </c>
      <c r="C3419">
        <v>40</v>
      </c>
      <c r="D3419">
        <v>59713.03</v>
      </c>
      <c r="E3419">
        <v>9931</v>
      </c>
      <c r="F3419">
        <v>0</v>
      </c>
      <c r="G3419" s="2">
        <v>43408</v>
      </c>
      <c r="H3419">
        <v>44</v>
      </c>
      <c r="I3419">
        <v>10</v>
      </c>
      <c r="J3419">
        <v>2018</v>
      </c>
      <c r="K3419">
        <v>0</v>
      </c>
      <c r="L3419" s="1" t="s">
        <v>50</v>
      </c>
    </row>
    <row r="3420" spans="1:12" x14ac:dyDescent="0.45">
      <c r="A3420" s="1" t="s">
        <v>29</v>
      </c>
      <c r="B3420">
        <v>2019</v>
      </c>
      <c r="C3420">
        <v>12</v>
      </c>
      <c r="D3420">
        <v>5546.57</v>
      </c>
      <c r="E3420">
        <v>70</v>
      </c>
      <c r="F3420">
        <v>0</v>
      </c>
      <c r="G3420" s="2">
        <v>43583</v>
      </c>
      <c r="H3420">
        <v>17</v>
      </c>
      <c r="I3420">
        <v>4</v>
      </c>
      <c r="J3420">
        <v>2019</v>
      </c>
      <c r="K3420">
        <v>0</v>
      </c>
      <c r="L3420" s="1" t="s">
        <v>28</v>
      </c>
    </row>
    <row r="3421" spans="1:12" x14ac:dyDescent="0.45">
      <c r="A3421" s="1" t="s">
        <v>17</v>
      </c>
      <c r="B3421">
        <v>2020</v>
      </c>
      <c r="C3421">
        <v>52</v>
      </c>
      <c r="D3421">
        <v>1875.68</v>
      </c>
      <c r="E3421">
        <v>16</v>
      </c>
      <c r="F3421">
        <v>581</v>
      </c>
      <c r="G3421" s="2">
        <v>44227</v>
      </c>
      <c r="H3421">
        <v>5</v>
      </c>
      <c r="I3421">
        <v>1</v>
      </c>
      <c r="J3421">
        <v>2021</v>
      </c>
      <c r="K3421">
        <v>1</v>
      </c>
      <c r="L3421" s="1" t="s">
        <v>16</v>
      </c>
    </row>
    <row r="3422" spans="1:12" x14ac:dyDescent="0.45">
      <c r="A3422" s="1" t="s">
        <v>35</v>
      </c>
      <c r="B3422">
        <v>2018</v>
      </c>
      <c r="C3422">
        <v>4</v>
      </c>
      <c r="D3422">
        <v>320273.21000000002</v>
      </c>
      <c r="E3422">
        <v>18009</v>
      </c>
      <c r="F3422">
        <v>0</v>
      </c>
      <c r="G3422" s="2">
        <v>43156</v>
      </c>
      <c r="H3422">
        <v>8</v>
      </c>
      <c r="I3422">
        <v>2</v>
      </c>
      <c r="J3422">
        <v>2018</v>
      </c>
      <c r="K3422">
        <v>0</v>
      </c>
      <c r="L3422" s="1" t="s">
        <v>34</v>
      </c>
    </row>
    <row r="3423" spans="1:12" x14ac:dyDescent="0.45">
      <c r="A3423" s="1" t="s">
        <v>21</v>
      </c>
      <c r="B3423">
        <v>2019</v>
      </c>
      <c r="C3423">
        <v>10</v>
      </c>
      <c r="D3423">
        <v>16404087.25</v>
      </c>
      <c r="E3423">
        <v>2123084</v>
      </c>
      <c r="F3423">
        <v>0</v>
      </c>
      <c r="G3423" s="2">
        <v>43569</v>
      </c>
      <c r="H3423">
        <v>15</v>
      </c>
      <c r="I3423">
        <v>4</v>
      </c>
      <c r="J3423">
        <v>2019</v>
      </c>
      <c r="K3423">
        <v>0</v>
      </c>
      <c r="L3423" s="1" t="s">
        <v>20</v>
      </c>
    </row>
    <row r="3424" spans="1:12" x14ac:dyDescent="0.45">
      <c r="A3424" s="1" t="s">
        <v>21</v>
      </c>
      <c r="B3424">
        <v>2018</v>
      </c>
      <c r="C3424">
        <v>44</v>
      </c>
      <c r="D3424">
        <v>8310922.3700000001</v>
      </c>
      <c r="E3424">
        <v>1129244</v>
      </c>
      <c r="F3424">
        <v>0</v>
      </c>
      <c r="G3424" s="2">
        <v>43436</v>
      </c>
      <c r="H3424">
        <v>48</v>
      </c>
      <c r="I3424">
        <v>11</v>
      </c>
      <c r="J3424">
        <v>2018</v>
      </c>
      <c r="K3424">
        <v>0</v>
      </c>
      <c r="L3424" s="1" t="s">
        <v>20</v>
      </c>
    </row>
    <row r="3425" spans="1:12" x14ac:dyDescent="0.45">
      <c r="A3425" s="1" t="s">
        <v>47</v>
      </c>
      <c r="B3425">
        <v>2019</v>
      </c>
      <c r="C3425">
        <v>10</v>
      </c>
      <c r="D3425">
        <v>2382828.39</v>
      </c>
      <c r="E3425">
        <v>559322</v>
      </c>
      <c r="F3425">
        <v>0</v>
      </c>
      <c r="G3425" s="2">
        <v>43569</v>
      </c>
      <c r="H3425">
        <v>15</v>
      </c>
      <c r="I3425">
        <v>4</v>
      </c>
      <c r="J3425">
        <v>2019</v>
      </c>
      <c r="K3425">
        <v>0</v>
      </c>
      <c r="L3425" s="1" t="s">
        <v>46</v>
      </c>
    </row>
    <row r="3426" spans="1:12" x14ac:dyDescent="0.45">
      <c r="A3426" s="1" t="s">
        <v>49</v>
      </c>
      <c r="B3426">
        <v>2020</v>
      </c>
      <c r="C3426">
        <v>3</v>
      </c>
      <c r="D3426">
        <v>2231207</v>
      </c>
      <c r="E3426">
        <v>727257</v>
      </c>
      <c r="F3426">
        <v>0</v>
      </c>
      <c r="G3426" s="2">
        <v>43884</v>
      </c>
      <c r="H3426">
        <v>8</v>
      </c>
      <c r="I3426">
        <v>2</v>
      </c>
      <c r="J3426">
        <v>2020</v>
      </c>
      <c r="K3426">
        <v>0</v>
      </c>
      <c r="L3426" s="1" t="s">
        <v>48</v>
      </c>
    </row>
    <row r="3427" spans="1:12" x14ac:dyDescent="0.45">
      <c r="A3427" s="1" t="s">
        <v>37</v>
      </c>
      <c r="B3427">
        <v>2019</v>
      </c>
      <c r="C3427">
        <v>8</v>
      </c>
      <c r="D3427">
        <v>14347.91</v>
      </c>
      <c r="E3427">
        <v>4649</v>
      </c>
      <c r="F3427">
        <v>0</v>
      </c>
      <c r="G3427" s="2">
        <v>43555</v>
      </c>
      <c r="H3427">
        <v>13</v>
      </c>
      <c r="I3427">
        <v>3</v>
      </c>
      <c r="J3427">
        <v>2019</v>
      </c>
      <c r="K3427">
        <v>0</v>
      </c>
      <c r="L3427" s="1" t="s">
        <v>36</v>
      </c>
    </row>
    <row r="3428" spans="1:12" x14ac:dyDescent="0.45">
      <c r="A3428" s="1" t="s">
        <v>53</v>
      </c>
      <c r="B3428">
        <v>2020</v>
      </c>
      <c r="C3428">
        <v>46</v>
      </c>
      <c r="D3428">
        <v>34.93</v>
      </c>
      <c r="E3428">
        <v>2</v>
      </c>
      <c r="F3428">
        <v>0</v>
      </c>
      <c r="G3428" s="2">
        <v>44185</v>
      </c>
      <c r="H3428">
        <v>51</v>
      </c>
      <c r="I3428">
        <v>12</v>
      </c>
      <c r="J3428">
        <v>2020</v>
      </c>
      <c r="K3428">
        <v>0</v>
      </c>
      <c r="L3428" s="1" t="s">
        <v>52</v>
      </c>
    </row>
    <row r="3429" spans="1:12" x14ac:dyDescent="0.45">
      <c r="A3429" s="1" t="s">
        <v>13</v>
      </c>
      <c r="B3429">
        <v>2018</v>
      </c>
      <c r="C3429">
        <v>37</v>
      </c>
      <c r="D3429">
        <v>10586.41</v>
      </c>
      <c r="E3429">
        <v>164</v>
      </c>
      <c r="F3429">
        <v>0</v>
      </c>
      <c r="G3429" s="2">
        <v>43387</v>
      </c>
      <c r="H3429">
        <v>41</v>
      </c>
      <c r="I3429">
        <v>10</v>
      </c>
      <c r="J3429">
        <v>2018</v>
      </c>
      <c r="K3429">
        <v>0</v>
      </c>
      <c r="L3429" s="1" t="s">
        <v>12</v>
      </c>
    </row>
    <row r="3430" spans="1:12" x14ac:dyDescent="0.45">
      <c r="A3430" s="1" t="s">
        <v>51</v>
      </c>
      <c r="B3430">
        <v>2020</v>
      </c>
      <c r="C3430">
        <v>9</v>
      </c>
      <c r="D3430">
        <v>237578.39</v>
      </c>
      <c r="E3430">
        <v>49324</v>
      </c>
      <c r="F3430">
        <v>0</v>
      </c>
      <c r="G3430" s="2">
        <v>43926</v>
      </c>
      <c r="H3430">
        <v>14</v>
      </c>
      <c r="I3430">
        <v>4</v>
      </c>
      <c r="J3430">
        <v>2020</v>
      </c>
      <c r="K3430">
        <v>0</v>
      </c>
      <c r="L3430" s="1" t="s">
        <v>50</v>
      </c>
    </row>
    <row r="3431" spans="1:12" x14ac:dyDescent="0.45">
      <c r="A3431" s="1" t="s">
        <v>3</v>
      </c>
      <c r="B3431">
        <v>2019</v>
      </c>
      <c r="C3431">
        <v>21</v>
      </c>
      <c r="D3431">
        <v>0</v>
      </c>
      <c r="E3431">
        <v>0</v>
      </c>
      <c r="F3431">
        <v>0</v>
      </c>
      <c r="G3431" s="2">
        <v>43646</v>
      </c>
      <c r="H3431">
        <v>26</v>
      </c>
      <c r="I3431">
        <v>6</v>
      </c>
      <c r="J3431">
        <v>2019</v>
      </c>
      <c r="K3431">
        <v>0</v>
      </c>
      <c r="L3431" s="1" t="s">
        <v>2</v>
      </c>
    </row>
    <row r="3432" spans="1:12" x14ac:dyDescent="0.45">
      <c r="A3432" s="1" t="s">
        <v>17</v>
      </c>
      <c r="B3432">
        <v>2018</v>
      </c>
      <c r="C3432">
        <v>31</v>
      </c>
      <c r="D3432">
        <v>0</v>
      </c>
      <c r="E3432">
        <v>0</v>
      </c>
      <c r="F3432">
        <v>0</v>
      </c>
      <c r="G3432" s="2">
        <v>43345</v>
      </c>
      <c r="H3432">
        <v>35</v>
      </c>
      <c r="I3432">
        <v>8</v>
      </c>
      <c r="J3432">
        <v>2018</v>
      </c>
      <c r="K3432">
        <v>0</v>
      </c>
      <c r="L3432" s="1" t="s">
        <v>16</v>
      </c>
    </row>
    <row r="3433" spans="1:12" x14ac:dyDescent="0.45">
      <c r="A3433" s="1" t="s">
        <v>21</v>
      </c>
      <c r="B3433">
        <v>2020</v>
      </c>
      <c r="C3433">
        <v>20</v>
      </c>
      <c r="D3433">
        <v>26963732.719999999</v>
      </c>
      <c r="E3433">
        <v>2750251</v>
      </c>
      <c r="F3433">
        <v>0</v>
      </c>
      <c r="G3433" s="2">
        <v>44003</v>
      </c>
      <c r="H3433">
        <v>25</v>
      </c>
      <c r="I3433">
        <v>6</v>
      </c>
      <c r="J3433">
        <v>2020</v>
      </c>
      <c r="K3433">
        <v>0</v>
      </c>
      <c r="L3433" s="1" t="s">
        <v>20</v>
      </c>
    </row>
    <row r="3434" spans="1:12" x14ac:dyDescent="0.45">
      <c r="A3434" s="1" t="s">
        <v>31</v>
      </c>
      <c r="B3434">
        <v>2020</v>
      </c>
      <c r="C3434">
        <v>30</v>
      </c>
      <c r="D3434">
        <v>407234.78</v>
      </c>
      <c r="E3434">
        <v>87603</v>
      </c>
      <c r="F3434">
        <v>0</v>
      </c>
      <c r="G3434" s="2">
        <v>44073</v>
      </c>
      <c r="H3434">
        <v>35</v>
      </c>
      <c r="I3434">
        <v>8</v>
      </c>
      <c r="J3434">
        <v>2020</v>
      </c>
      <c r="K3434">
        <v>0</v>
      </c>
      <c r="L3434" s="1" t="s">
        <v>30</v>
      </c>
    </row>
    <row r="3435" spans="1:12" x14ac:dyDescent="0.45">
      <c r="A3435" s="1" t="s">
        <v>3</v>
      </c>
      <c r="B3435">
        <v>2018</v>
      </c>
      <c r="C3435">
        <v>11</v>
      </c>
      <c r="D3435">
        <v>1785.12</v>
      </c>
      <c r="E3435">
        <v>24</v>
      </c>
      <c r="F3435">
        <v>0</v>
      </c>
      <c r="G3435" s="2">
        <v>43205</v>
      </c>
      <c r="H3435">
        <v>15</v>
      </c>
      <c r="I3435">
        <v>4</v>
      </c>
      <c r="J3435">
        <v>2018</v>
      </c>
      <c r="K3435">
        <v>0</v>
      </c>
      <c r="L3435" s="1" t="s">
        <v>2</v>
      </c>
    </row>
    <row r="3436" spans="1:12" x14ac:dyDescent="0.45">
      <c r="A3436" s="1" t="s">
        <v>23</v>
      </c>
      <c r="B3436">
        <v>2020</v>
      </c>
      <c r="C3436">
        <v>34</v>
      </c>
      <c r="D3436">
        <v>104776</v>
      </c>
      <c r="E3436">
        <v>14388</v>
      </c>
      <c r="F3436">
        <v>0</v>
      </c>
      <c r="G3436" s="2">
        <v>44101</v>
      </c>
      <c r="H3436">
        <v>39</v>
      </c>
      <c r="I3436">
        <v>9</v>
      </c>
      <c r="J3436">
        <v>2020</v>
      </c>
      <c r="K3436">
        <v>0</v>
      </c>
      <c r="L3436" s="1" t="s">
        <v>22</v>
      </c>
    </row>
    <row r="3437" spans="1:12" x14ac:dyDescent="0.45">
      <c r="A3437" s="1" t="s">
        <v>3</v>
      </c>
      <c r="B3437">
        <v>2019</v>
      </c>
      <c r="C3437">
        <v>32</v>
      </c>
      <c r="D3437">
        <v>0</v>
      </c>
      <c r="E3437">
        <v>0</v>
      </c>
      <c r="F3437">
        <v>0</v>
      </c>
      <c r="G3437" s="2">
        <v>43723</v>
      </c>
      <c r="H3437">
        <v>37</v>
      </c>
      <c r="I3437">
        <v>9</v>
      </c>
      <c r="J3437">
        <v>2019</v>
      </c>
      <c r="K3437">
        <v>0</v>
      </c>
      <c r="L3437" s="1" t="s">
        <v>2</v>
      </c>
    </row>
    <row r="3438" spans="1:12" x14ac:dyDescent="0.45">
      <c r="A3438" s="1" t="s">
        <v>23</v>
      </c>
      <c r="B3438">
        <v>2018</v>
      </c>
      <c r="C3438">
        <v>48</v>
      </c>
      <c r="D3438">
        <v>9524.08</v>
      </c>
      <c r="E3438">
        <v>532</v>
      </c>
      <c r="F3438">
        <v>0</v>
      </c>
      <c r="G3438" s="2">
        <v>43464</v>
      </c>
      <c r="H3438">
        <v>52</v>
      </c>
      <c r="I3438">
        <v>12</v>
      </c>
      <c r="J3438">
        <v>2018</v>
      </c>
      <c r="K3438">
        <v>0</v>
      </c>
      <c r="L3438" s="1" t="s">
        <v>22</v>
      </c>
    </row>
    <row r="3439" spans="1:12" x14ac:dyDescent="0.45">
      <c r="A3439" s="1" t="s">
        <v>29</v>
      </c>
      <c r="B3439">
        <v>2019</v>
      </c>
      <c r="C3439">
        <v>6</v>
      </c>
      <c r="D3439">
        <v>2227.34</v>
      </c>
      <c r="E3439">
        <v>54</v>
      </c>
      <c r="F3439">
        <v>0</v>
      </c>
      <c r="G3439" s="2">
        <v>43541</v>
      </c>
      <c r="H3439">
        <v>11</v>
      </c>
      <c r="I3439">
        <v>3</v>
      </c>
      <c r="J3439">
        <v>2019</v>
      </c>
      <c r="K3439">
        <v>0</v>
      </c>
      <c r="L3439" s="1" t="s">
        <v>28</v>
      </c>
    </row>
    <row r="3440" spans="1:12" x14ac:dyDescent="0.45">
      <c r="A3440" s="1" t="s">
        <v>17</v>
      </c>
      <c r="B3440">
        <v>2019</v>
      </c>
      <c r="C3440">
        <v>5</v>
      </c>
      <c r="D3440">
        <v>212.34</v>
      </c>
      <c r="E3440">
        <v>2</v>
      </c>
      <c r="F3440">
        <v>0</v>
      </c>
      <c r="G3440" s="2">
        <v>43534</v>
      </c>
      <c r="H3440">
        <v>10</v>
      </c>
      <c r="I3440">
        <v>3</v>
      </c>
      <c r="J3440">
        <v>2019</v>
      </c>
      <c r="K3440">
        <v>0</v>
      </c>
      <c r="L3440" s="1" t="s">
        <v>16</v>
      </c>
    </row>
    <row r="3441" spans="1:12" x14ac:dyDescent="0.45">
      <c r="A3441" s="1" t="s">
        <v>17</v>
      </c>
      <c r="B3441">
        <v>2019</v>
      </c>
      <c r="C3441">
        <v>37</v>
      </c>
      <c r="D3441">
        <v>0</v>
      </c>
      <c r="E3441">
        <v>0</v>
      </c>
      <c r="F3441">
        <v>0</v>
      </c>
      <c r="G3441" s="2">
        <v>43758</v>
      </c>
      <c r="H3441">
        <v>42</v>
      </c>
      <c r="I3441">
        <v>10</v>
      </c>
      <c r="J3441">
        <v>2019</v>
      </c>
      <c r="K3441">
        <v>0</v>
      </c>
      <c r="L3441" s="1" t="s">
        <v>16</v>
      </c>
    </row>
    <row r="3442" spans="1:12" x14ac:dyDescent="0.45">
      <c r="A3442" s="1" t="s">
        <v>25</v>
      </c>
      <c r="B3442">
        <v>2020</v>
      </c>
      <c r="C3442">
        <v>49</v>
      </c>
      <c r="D3442">
        <v>0</v>
      </c>
      <c r="E3442">
        <v>0</v>
      </c>
      <c r="F3442">
        <v>0</v>
      </c>
      <c r="G3442" s="2">
        <v>44206</v>
      </c>
      <c r="H3442">
        <v>2</v>
      </c>
      <c r="I3442">
        <v>1</v>
      </c>
      <c r="J3442">
        <v>2021</v>
      </c>
      <c r="K3442">
        <v>1</v>
      </c>
      <c r="L3442" s="1" t="s">
        <v>24</v>
      </c>
    </row>
    <row r="3443" spans="1:12" x14ac:dyDescent="0.45">
      <c r="A3443" s="1" t="s">
        <v>25</v>
      </c>
      <c r="B3443">
        <v>2019</v>
      </c>
      <c r="C3443">
        <v>11</v>
      </c>
      <c r="D3443">
        <v>3695.32</v>
      </c>
      <c r="E3443">
        <v>32</v>
      </c>
      <c r="F3443">
        <v>0</v>
      </c>
      <c r="G3443" s="2">
        <v>43576</v>
      </c>
      <c r="H3443">
        <v>16</v>
      </c>
      <c r="I3443">
        <v>4</v>
      </c>
      <c r="J3443">
        <v>2019</v>
      </c>
      <c r="K3443">
        <v>0</v>
      </c>
      <c r="L3443" s="1" t="s">
        <v>24</v>
      </c>
    </row>
    <row r="3444" spans="1:12" x14ac:dyDescent="0.45">
      <c r="A3444" s="1" t="s">
        <v>35</v>
      </c>
      <c r="B3444">
        <v>2020</v>
      </c>
      <c r="C3444">
        <v>29</v>
      </c>
      <c r="D3444">
        <v>0</v>
      </c>
      <c r="E3444">
        <v>0</v>
      </c>
      <c r="F3444">
        <v>0</v>
      </c>
      <c r="G3444" s="2">
        <v>44066</v>
      </c>
      <c r="H3444">
        <v>34</v>
      </c>
      <c r="I3444">
        <v>8</v>
      </c>
      <c r="J3444">
        <v>2020</v>
      </c>
      <c r="K3444">
        <v>0</v>
      </c>
      <c r="L3444" s="1" t="s">
        <v>34</v>
      </c>
    </row>
    <row r="3445" spans="1:12" x14ac:dyDescent="0.45">
      <c r="A3445" s="1" t="s">
        <v>37</v>
      </c>
      <c r="B3445">
        <v>2019</v>
      </c>
      <c r="C3445">
        <v>46</v>
      </c>
      <c r="D3445">
        <v>21365.52</v>
      </c>
      <c r="E3445">
        <v>3653</v>
      </c>
      <c r="F3445">
        <v>0</v>
      </c>
      <c r="G3445" s="2">
        <v>43821</v>
      </c>
      <c r="H3445">
        <v>51</v>
      </c>
      <c r="I3445">
        <v>12</v>
      </c>
      <c r="J3445">
        <v>2019</v>
      </c>
      <c r="K3445">
        <v>0</v>
      </c>
      <c r="L3445" s="1" t="s">
        <v>36</v>
      </c>
    </row>
    <row r="3446" spans="1:12" x14ac:dyDescent="0.45">
      <c r="A3446" s="1" t="s">
        <v>19</v>
      </c>
      <c r="B3446">
        <v>2018</v>
      </c>
      <c r="C3446">
        <v>29</v>
      </c>
      <c r="D3446">
        <v>4074.25</v>
      </c>
      <c r="E3446">
        <v>292</v>
      </c>
      <c r="F3446">
        <v>0</v>
      </c>
      <c r="G3446" s="2">
        <v>43331</v>
      </c>
      <c r="H3446">
        <v>33</v>
      </c>
      <c r="I3446">
        <v>8</v>
      </c>
      <c r="J3446">
        <v>2018</v>
      </c>
      <c r="K3446">
        <v>0</v>
      </c>
      <c r="L3446" s="1" t="s">
        <v>18</v>
      </c>
    </row>
    <row r="3447" spans="1:12" x14ac:dyDescent="0.45">
      <c r="A3447" s="1" t="s">
        <v>45</v>
      </c>
      <c r="B3447">
        <v>2017</v>
      </c>
      <c r="C3447">
        <v>50</v>
      </c>
      <c r="D3447">
        <v>9931.9699999999993</v>
      </c>
      <c r="E3447">
        <v>1956</v>
      </c>
      <c r="F3447">
        <v>0</v>
      </c>
      <c r="G3447" s="2">
        <v>43114</v>
      </c>
      <c r="H3447">
        <v>2</v>
      </c>
      <c r="I3447">
        <v>1</v>
      </c>
      <c r="J3447">
        <v>2018</v>
      </c>
      <c r="K3447">
        <v>1</v>
      </c>
      <c r="L3447" s="1" t="s">
        <v>44</v>
      </c>
    </row>
    <row r="3448" spans="1:12" x14ac:dyDescent="0.45">
      <c r="A3448" s="1" t="s">
        <v>53</v>
      </c>
      <c r="B3448">
        <v>2020</v>
      </c>
      <c r="C3448">
        <v>50</v>
      </c>
      <c r="D3448">
        <v>0</v>
      </c>
      <c r="E3448">
        <v>-1</v>
      </c>
      <c r="F3448">
        <v>10288</v>
      </c>
      <c r="G3448" s="2">
        <v>44213</v>
      </c>
      <c r="H3448">
        <v>3</v>
      </c>
      <c r="I3448">
        <v>1</v>
      </c>
      <c r="J3448">
        <v>2021</v>
      </c>
      <c r="K3448">
        <v>1</v>
      </c>
      <c r="L3448" s="1" t="s">
        <v>52</v>
      </c>
    </row>
    <row r="3449" spans="1:12" x14ac:dyDescent="0.45">
      <c r="A3449" s="1" t="s">
        <v>21</v>
      </c>
      <c r="B3449">
        <v>2021</v>
      </c>
      <c r="C3449">
        <v>1</v>
      </c>
      <c r="D3449">
        <v>14112418.32</v>
      </c>
      <c r="E3449">
        <v>1152003</v>
      </c>
      <c r="F3449">
        <v>7148624</v>
      </c>
      <c r="G3449" s="2">
        <v>44234</v>
      </c>
      <c r="H3449">
        <v>6</v>
      </c>
      <c r="I3449">
        <v>2</v>
      </c>
      <c r="J3449">
        <v>2021</v>
      </c>
      <c r="K3449">
        <v>1</v>
      </c>
      <c r="L3449" s="1" t="s">
        <v>20</v>
      </c>
    </row>
    <row r="3450" spans="1:12" x14ac:dyDescent="0.45">
      <c r="A3450" s="1" t="s">
        <v>41</v>
      </c>
      <c r="B3450">
        <v>2020</v>
      </c>
      <c r="C3450">
        <v>19</v>
      </c>
      <c r="D3450">
        <v>1234413.24</v>
      </c>
      <c r="E3450">
        <v>422586</v>
      </c>
      <c r="F3450">
        <v>0</v>
      </c>
      <c r="G3450" s="2">
        <v>43996</v>
      </c>
      <c r="H3450">
        <v>24</v>
      </c>
      <c r="I3450">
        <v>6</v>
      </c>
      <c r="J3450">
        <v>2020</v>
      </c>
      <c r="K3450">
        <v>0</v>
      </c>
      <c r="L3450" s="1" t="s">
        <v>40</v>
      </c>
    </row>
    <row r="3451" spans="1:12" x14ac:dyDescent="0.45">
      <c r="A3451" s="1" t="s">
        <v>47</v>
      </c>
      <c r="B3451">
        <v>2019</v>
      </c>
      <c r="C3451">
        <v>8</v>
      </c>
      <c r="D3451">
        <v>2076458.12</v>
      </c>
      <c r="E3451">
        <v>476534</v>
      </c>
      <c r="F3451">
        <v>0</v>
      </c>
      <c r="G3451" s="2">
        <v>43555</v>
      </c>
      <c r="H3451">
        <v>13</v>
      </c>
      <c r="I3451">
        <v>3</v>
      </c>
      <c r="J3451">
        <v>2019</v>
      </c>
      <c r="K3451">
        <v>0</v>
      </c>
      <c r="L3451" s="1" t="s">
        <v>46</v>
      </c>
    </row>
    <row r="3452" spans="1:12" x14ac:dyDescent="0.45">
      <c r="A3452" s="1" t="s">
        <v>41</v>
      </c>
      <c r="B3452">
        <v>2020</v>
      </c>
      <c r="C3452">
        <v>26</v>
      </c>
      <c r="D3452">
        <v>1123571.1399999999</v>
      </c>
      <c r="E3452">
        <v>361557</v>
      </c>
      <c r="F3452">
        <v>0</v>
      </c>
      <c r="G3452" s="2">
        <v>44045</v>
      </c>
      <c r="H3452">
        <v>31</v>
      </c>
      <c r="I3452">
        <v>7</v>
      </c>
      <c r="J3452">
        <v>2020</v>
      </c>
      <c r="K3452">
        <v>0</v>
      </c>
      <c r="L3452" s="1" t="s">
        <v>40</v>
      </c>
    </row>
    <row r="3453" spans="1:12" x14ac:dyDescent="0.45">
      <c r="A3453" s="1" t="s">
        <v>37</v>
      </c>
      <c r="B3453">
        <v>2020</v>
      </c>
      <c r="C3453">
        <v>46</v>
      </c>
      <c r="D3453">
        <v>37488.22</v>
      </c>
      <c r="E3453">
        <v>5386</v>
      </c>
      <c r="F3453">
        <v>0</v>
      </c>
      <c r="G3453" s="2">
        <v>44185</v>
      </c>
      <c r="H3453">
        <v>51</v>
      </c>
      <c r="I3453">
        <v>12</v>
      </c>
      <c r="J3453">
        <v>2020</v>
      </c>
      <c r="K3453">
        <v>0</v>
      </c>
      <c r="L3453" s="1" t="s">
        <v>36</v>
      </c>
    </row>
    <row r="3454" spans="1:12" x14ac:dyDescent="0.45">
      <c r="A3454" s="1" t="s">
        <v>19</v>
      </c>
      <c r="B3454">
        <v>2018</v>
      </c>
      <c r="C3454">
        <v>4</v>
      </c>
      <c r="D3454">
        <v>3796.87</v>
      </c>
      <c r="E3454">
        <v>162</v>
      </c>
      <c r="F3454">
        <v>0</v>
      </c>
      <c r="G3454" s="2">
        <v>43156</v>
      </c>
      <c r="H3454">
        <v>8</v>
      </c>
      <c r="I3454">
        <v>2</v>
      </c>
      <c r="J3454">
        <v>2018</v>
      </c>
      <c r="K3454">
        <v>0</v>
      </c>
      <c r="L3454" s="1" t="s">
        <v>18</v>
      </c>
    </row>
    <row r="3455" spans="1:12" x14ac:dyDescent="0.45">
      <c r="A3455" s="1" t="s">
        <v>45</v>
      </c>
      <c r="B3455">
        <v>2018</v>
      </c>
      <c r="C3455">
        <v>1</v>
      </c>
      <c r="D3455">
        <v>6729.4</v>
      </c>
      <c r="E3455">
        <v>1211</v>
      </c>
      <c r="F3455">
        <v>0</v>
      </c>
      <c r="G3455" s="2">
        <v>43135</v>
      </c>
      <c r="H3455">
        <v>5</v>
      </c>
      <c r="I3455">
        <v>1</v>
      </c>
      <c r="J3455">
        <v>2018</v>
      </c>
      <c r="K3455">
        <v>1</v>
      </c>
      <c r="L3455" s="1" t="s">
        <v>44</v>
      </c>
    </row>
    <row r="3456" spans="1:12" x14ac:dyDescent="0.45">
      <c r="A3456" s="1" t="s">
        <v>39</v>
      </c>
      <c r="B3456">
        <v>2020</v>
      </c>
      <c r="C3456">
        <v>12</v>
      </c>
      <c r="D3456">
        <v>0</v>
      </c>
      <c r="E3456">
        <v>0</v>
      </c>
      <c r="F3456">
        <v>0</v>
      </c>
      <c r="G3456" s="2">
        <v>43947</v>
      </c>
      <c r="H3456">
        <v>17</v>
      </c>
      <c r="I3456">
        <v>4</v>
      </c>
      <c r="J3456">
        <v>2020</v>
      </c>
      <c r="K3456">
        <v>0</v>
      </c>
      <c r="L3456" s="1" t="s">
        <v>38</v>
      </c>
    </row>
    <row r="3457" spans="1:12" x14ac:dyDescent="0.45">
      <c r="A3457" s="1" t="s">
        <v>3</v>
      </c>
      <c r="B3457">
        <v>2018</v>
      </c>
      <c r="C3457">
        <v>13</v>
      </c>
      <c r="D3457">
        <v>1424.81</v>
      </c>
      <c r="E3457">
        <v>19</v>
      </c>
      <c r="F3457">
        <v>0</v>
      </c>
      <c r="G3457" s="2">
        <v>43219</v>
      </c>
      <c r="H3457">
        <v>17</v>
      </c>
      <c r="I3457">
        <v>4</v>
      </c>
      <c r="J3457">
        <v>2018</v>
      </c>
      <c r="K3457">
        <v>0</v>
      </c>
      <c r="L3457" s="1" t="s">
        <v>2</v>
      </c>
    </row>
    <row r="3458" spans="1:12" x14ac:dyDescent="0.45">
      <c r="A3458" s="1" t="s">
        <v>29</v>
      </c>
      <c r="B3458">
        <v>2018</v>
      </c>
      <c r="C3458">
        <v>22</v>
      </c>
      <c r="D3458">
        <v>2398.8000000000002</v>
      </c>
      <c r="E3458">
        <v>43</v>
      </c>
      <c r="F3458">
        <v>0</v>
      </c>
      <c r="G3458" s="2">
        <v>43282</v>
      </c>
      <c r="H3458">
        <v>26</v>
      </c>
      <c r="I3458">
        <v>6</v>
      </c>
      <c r="J3458">
        <v>2018</v>
      </c>
      <c r="K3458">
        <v>0</v>
      </c>
      <c r="L3458" s="1" t="s">
        <v>28</v>
      </c>
    </row>
    <row r="3459" spans="1:12" x14ac:dyDescent="0.45">
      <c r="A3459" s="1" t="s">
        <v>49</v>
      </c>
      <c r="B3459">
        <v>2020</v>
      </c>
      <c r="C3459">
        <v>24</v>
      </c>
      <c r="D3459">
        <v>3796894.03</v>
      </c>
      <c r="E3459">
        <v>984603</v>
      </c>
      <c r="F3459">
        <v>0</v>
      </c>
      <c r="G3459" s="2">
        <v>44031</v>
      </c>
      <c r="H3459">
        <v>29</v>
      </c>
      <c r="I3459">
        <v>7</v>
      </c>
      <c r="J3459">
        <v>2020</v>
      </c>
      <c r="K3459">
        <v>0</v>
      </c>
      <c r="L3459" s="1" t="s">
        <v>48</v>
      </c>
    </row>
    <row r="3460" spans="1:12" x14ac:dyDescent="0.45">
      <c r="A3460" s="1" t="s">
        <v>21</v>
      </c>
      <c r="B3460">
        <v>2020</v>
      </c>
      <c r="C3460">
        <v>37</v>
      </c>
      <c r="D3460">
        <v>21211417.440000001</v>
      </c>
      <c r="E3460">
        <v>1643468</v>
      </c>
      <c r="F3460">
        <v>0</v>
      </c>
      <c r="G3460" s="2">
        <v>44122</v>
      </c>
      <c r="H3460">
        <v>42</v>
      </c>
      <c r="I3460">
        <v>10</v>
      </c>
      <c r="J3460">
        <v>2020</v>
      </c>
      <c r="K3460">
        <v>0</v>
      </c>
      <c r="L3460" s="1" t="s">
        <v>20</v>
      </c>
    </row>
    <row r="3461" spans="1:12" x14ac:dyDescent="0.45">
      <c r="A3461" s="1" t="s">
        <v>1</v>
      </c>
      <c r="B3461">
        <v>2019</v>
      </c>
      <c r="C3461">
        <v>2</v>
      </c>
      <c r="D3461">
        <v>1288012.76</v>
      </c>
      <c r="E3461">
        <v>110071</v>
      </c>
      <c r="F3461">
        <v>0</v>
      </c>
      <c r="G3461" s="2">
        <v>43513</v>
      </c>
      <c r="H3461">
        <v>7</v>
      </c>
      <c r="I3461">
        <v>2</v>
      </c>
      <c r="J3461">
        <v>2019</v>
      </c>
      <c r="K3461">
        <v>1</v>
      </c>
      <c r="L3461" s="1" t="s">
        <v>0</v>
      </c>
    </row>
    <row r="3462" spans="1:12" x14ac:dyDescent="0.45">
      <c r="A3462" s="1" t="s">
        <v>19</v>
      </c>
      <c r="B3462">
        <v>2020</v>
      </c>
      <c r="C3462">
        <v>19</v>
      </c>
      <c r="D3462">
        <v>15281.07</v>
      </c>
      <c r="E3462">
        <v>1006</v>
      </c>
      <c r="F3462">
        <v>0</v>
      </c>
      <c r="G3462" s="2">
        <v>43996</v>
      </c>
      <c r="H3462">
        <v>24</v>
      </c>
      <c r="I3462">
        <v>6</v>
      </c>
      <c r="J3462">
        <v>2020</v>
      </c>
      <c r="K3462">
        <v>0</v>
      </c>
      <c r="L3462" s="1" t="s">
        <v>18</v>
      </c>
    </row>
    <row r="3463" spans="1:12" x14ac:dyDescent="0.45">
      <c r="A3463" s="1" t="s">
        <v>19</v>
      </c>
      <c r="B3463">
        <v>2020</v>
      </c>
      <c r="C3463">
        <v>37</v>
      </c>
      <c r="D3463">
        <v>21317.95</v>
      </c>
      <c r="E3463">
        <v>1106</v>
      </c>
      <c r="F3463">
        <v>0</v>
      </c>
      <c r="G3463" s="2">
        <v>44122</v>
      </c>
      <c r="H3463">
        <v>42</v>
      </c>
      <c r="I3463">
        <v>10</v>
      </c>
      <c r="J3463">
        <v>2020</v>
      </c>
      <c r="K3463">
        <v>0</v>
      </c>
      <c r="L3463" s="1" t="s">
        <v>18</v>
      </c>
    </row>
    <row r="3464" spans="1:12" x14ac:dyDescent="0.45">
      <c r="A3464" s="1" t="s">
        <v>19</v>
      </c>
      <c r="B3464">
        <v>2019</v>
      </c>
      <c r="C3464">
        <v>14</v>
      </c>
      <c r="D3464">
        <v>13265.61</v>
      </c>
      <c r="E3464">
        <v>761</v>
      </c>
      <c r="F3464">
        <v>0</v>
      </c>
      <c r="G3464" s="2">
        <v>43597</v>
      </c>
      <c r="H3464">
        <v>19</v>
      </c>
      <c r="I3464">
        <v>5</v>
      </c>
      <c r="J3464">
        <v>2019</v>
      </c>
      <c r="K3464">
        <v>0</v>
      </c>
      <c r="L3464" s="1" t="s">
        <v>18</v>
      </c>
    </row>
    <row r="3465" spans="1:12" x14ac:dyDescent="0.45">
      <c r="A3465" s="1" t="s">
        <v>7</v>
      </c>
      <c r="B3465">
        <v>2018</v>
      </c>
      <c r="C3465">
        <v>6</v>
      </c>
      <c r="D3465">
        <v>55890.3</v>
      </c>
      <c r="E3465">
        <v>5075</v>
      </c>
      <c r="F3465">
        <v>0</v>
      </c>
      <c r="G3465" s="2">
        <v>43170</v>
      </c>
      <c r="H3465">
        <v>10</v>
      </c>
      <c r="I3465">
        <v>3</v>
      </c>
      <c r="J3465">
        <v>2018</v>
      </c>
      <c r="K3465">
        <v>0</v>
      </c>
      <c r="L3465" s="1" t="s">
        <v>6</v>
      </c>
    </row>
    <row r="3466" spans="1:12" x14ac:dyDescent="0.45">
      <c r="A3466" s="1" t="s">
        <v>51</v>
      </c>
      <c r="B3466">
        <v>2018</v>
      </c>
      <c r="C3466">
        <v>14</v>
      </c>
      <c r="D3466">
        <v>29419.89</v>
      </c>
      <c r="E3466">
        <v>4628</v>
      </c>
      <c r="F3466">
        <v>0</v>
      </c>
      <c r="G3466" s="2">
        <v>43226</v>
      </c>
      <c r="H3466">
        <v>18</v>
      </c>
      <c r="I3466">
        <v>4</v>
      </c>
      <c r="J3466">
        <v>2018</v>
      </c>
      <c r="K3466">
        <v>0</v>
      </c>
      <c r="L3466" s="1" t="s">
        <v>50</v>
      </c>
    </row>
    <row r="3467" spans="1:12" x14ac:dyDescent="0.45">
      <c r="A3467" s="1" t="s">
        <v>23</v>
      </c>
      <c r="B3467">
        <v>2020</v>
      </c>
      <c r="C3467">
        <v>11</v>
      </c>
      <c r="D3467">
        <v>196924.42</v>
      </c>
      <c r="E3467">
        <v>17761</v>
      </c>
      <c r="F3467">
        <v>0</v>
      </c>
      <c r="G3467" s="2">
        <v>43940</v>
      </c>
      <c r="H3467">
        <v>16</v>
      </c>
      <c r="I3467">
        <v>4</v>
      </c>
      <c r="J3467">
        <v>2020</v>
      </c>
      <c r="K3467">
        <v>0</v>
      </c>
      <c r="L3467" s="1" t="s">
        <v>22</v>
      </c>
    </row>
    <row r="3468" spans="1:12" x14ac:dyDescent="0.45">
      <c r="A3468" s="1" t="s">
        <v>39</v>
      </c>
      <c r="B3468">
        <v>2017</v>
      </c>
      <c r="C3468">
        <v>49</v>
      </c>
      <c r="D3468">
        <v>11802.61</v>
      </c>
      <c r="E3468">
        <v>25</v>
      </c>
      <c r="F3468">
        <v>0</v>
      </c>
      <c r="G3468" s="2">
        <v>43107</v>
      </c>
      <c r="H3468">
        <v>1</v>
      </c>
      <c r="I3468">
        <v>1</v>
      </c>
      <c r="J3468">
        <v>2018</v>
      </c>
      <c r="K3468">
        <v>1</v>
      </c>
      <c r="L3468" s="1" t="s">
        <v>38</v>
      </c>
    </row>
    <row r="3469" spans="1:12" x14ac:dyDescent="0.45">
      <c r="A3469" s="1" t="s">
        <v>29</v>
      </c>
      <c r="B3469">
        <v>2018</v>
      </c>
      <c r="C3469">
        <v>31</v>
      </c>
      <c r="D3469">
        <v>1521.32</v>
      </c>
      <c r="E3469">
        <v>14</v>
      </c>
      <c r="F3469">
        <v>0</v>
      </c>
      <c r="G3469" s="2">
        <v>43345</v>
      </c>
      <c r="H3469">
        <v>35</v>
      </c>
      <c r="I3469">
        <v>8</v>
      </c>
      <c r="J3469">
        <v>2018</v>
      </c>
      <c r="K3469">
        <v>0</v>
      </c>
      <c r="L3469" s="1" t="s">
        <v>28</v>
      </c>
    </row>
    <row r="3470" spans="1:12" x14ac:dyDescent="0.45">
      <c r="A3470" s="1" t="s">
        <v>35</v>
      </c>
      <c r="B3470">
        <v>2019</v>
      </c>
      <c r="C3470">
        <v>50</v>
      </c>
      <c r="D3470">
        <v>0.01</v>
      </c>
      <c r="E3470">
        <v>1</v>
      </c>
      <c r="F3470">
        <v>0</v>
      </c>
      <c r="G3470" s="2">
        <v>43849</v>
      </c>
      <c r="H3470">
        <v>3</v>
      </c>
      <c r="I3470">
        <v>1</v>
      </c>
      <c r="J3470">
        <v>2020</v>
      </c>
      <c r="K3470">
        <v>1</v>
      </c>
      <c r="L3470" s="1" t="s">
        <v>34</v>
      </c>
    </row>
    <row r="3471" spans="1:12" x14ac:dyDescent="0.45">
      <c r="A3471" s="1" t="s">
        <v>35</v>
      </c>
      <c r="B3471">
        <v>2019</v>
      </c>
      <c r="C3471">
        <v>10</v>
      </c>
      <c r="D3471">
        <v>-385.75</v>
      </c>
      <c r="E3471">
        <v>-19</v>
      </c>
      <c r="F3471">
        <v>0</v>
      </c>
      <c r="G3471" s="2">
        <v>43569</v>
      </c>
      <c r="H3471">
        <v>15</v>
      </c>
      <c r="I3471">
        <v>4</v>
      </c>
      <c r="J3471">
        <v>2019</v>
      </c>
      <c r="K3471">
        <v>0</v>
      </c>
      <c r="L3471" s="1" t="s">
        <v>34</v>
      </c>
    </row>
    <row r="3472" spans="1:12" x14ac:dyDescent="0.45">
      <c r="A3472" s="1" t="s">
        <v>31</v>
      </c>
      <c r="B3472">
        <v>2020</v>
      </c>
      <c r="C3472">
        <v>10</v>
      </c>
      <c r="D3472">
        <v>195205.08</v>
      </c>
      <c r="E3472">
        <v>79859</v>
      </c>
      <c r="F3472">
        <v>0</v>
      </c>
      <c r="G3472" s="2">
        <v>43933</v>
      </c>
      <c r="H3472">
        <v>15</v>
      </c>
      <c r="I3472">
        <v>4</v>
      </c>
      <c r="J3472">
        <v>2020</v>
      </c>
      <c r="K3472">
        <v>0</v>
      </c>
      <c r="L3472" s="1" t="s">
        <v>30</v>
      </c>
    </row>
    <row r="3473" spans="1:12" x14ac:dyDescent="0.45">
      <c r="A3473" s="1" t="s">
        <v>1</v>
      </c>
      <c r="B3473">
        <v>2017</v>
      </c>
      <c r="C3473">
        <v>49</v>
      </c>
      <c r="D3473">
        <v>1173508.99</v>
      </c>
      <c r="E3473">
        <v>100242</v>
      </c>
      <c r="F3473">
        <v>0</v>
      </c>
      <c r="G3473" s="2">
        <v>43107</v>
      </c>
      <c r="H3473">
        <v>1</v>
      </c>
      <c r="I3473">
        <v>1</v>
      </c>
      <c r="J3473">
        <v>2018</v>
      </c>
      <c r="K3473">
        <v>1</v>
      </c>
      <c r="L3473" s="1" t="s">
        <v>0</v>
      </c>
    </row>
    <row r="3474" spans="1:12" x14ac:dyDescent="0.45">
      <c r="A3474" s="1" t="s">
        <v>19</v>
      </c>
      <c r="B3474">
        <v>2019</v>
      </c>
      <c r="C3474">
        <v>30</v>
      </c>
      <c r="D3474">
        <v>21004.75</v>
      </c>
      <c r="E3474">
        <v>2280</v>
      </c>
      <c r="F3474">
        <v>0</v>
      </c>
      <c r="G3474" s="2">
        <v>43709</v>
      </c>
      <c r="H3474">
        <v>35</v>
      </c>
      <c r="I3474">
        <v>8</v>
      </c>
      <c r="J3474">
        <v>2019</v>
      </c>
      <c r="K3474">
        <v>0</v>
      </c>
      <c r="L3474" s="1" t="s">
        <v>18</v>
      </c>
    </row>
    <row r="3475" spans="1:12" x14ac:dyDescent="0.45">
      <c r="A3475" s="1" t="s">
        <v>5</v>
      </c>
      <c r="B3475">
        <v>2018</v>
      </c>
      <c r="C3475">
        <v>25</v>
      </c>
      <c r="D3475">
        <v>6783.41</v>
      </c>
      <c r="E3475">
        <v>244</v>
      </c>
      <c r="F3475">
        <v>0</v>
      </c>
      <c r="G3475" s="2">
        <v>43303</v>
      </c>
      <c r="H3475">
        <v>29</v>
      </c>
      <c r="I3475">
        <v>7</v>
      </c>
      <c r="J3475">
        <v>2018</v>
      </c>
      <c r="K3475">
        <v>0</v>
      </c>
      <c r="L3475" s="1" t="s">
        <v>4</v>
      </c>
    </row>
    <row r="3476" spans="1:12" x14ac:dyDescent="0.45">
      <c r="A3476" s="1" t="s">
        <v>13</v>
      </c>
      <c r="B3476">
        <v>2019</v>
      </c>
      <c r="C3476">
        <v>46</v>
      </c>
      <c r="D3476">
        <v>6406</v>
      </c>
      <c r="E3476">
        <v>89</v>
      </c>
      <c r="F3476">
        <v>0</v>
      </c>
      <c r="G3476" s="2">
        <v>43821</v>
      </c>
      <c r="H3476">
        <v>51</v>
      </c>
      <c r="I3476">
        <v>12</v>
      </c>
      <c r="J3476">
        <v>2019</v>
      </c>
      <c r="K3476">
        <v>0</v>
      </c>
      <c r="L3476" s="1" t="s">
        <v>12</v>
      </c>
    </row>
    <row r="3477" spans="1:12" x14ac:dyDescent="0.45">
      <c r="A3477" s="1" t="s">
        <v>33</v>
      </c>
      <c r="B3477">
        <v>2020</v>
      </c>
      <c r="C3477">
        <v>37</v>
      </c>
      <c r="D3477">
        <v>16.920000000000002</v>
      </c>
      <c r="E3477">
        <v>6</v>
      </c>
      <c r="F3477">
        <v>0</v>
      </c>
      <c r="G3477" s="2">
        <v>44122</v>
      </c>
      <c r="H3477">
        <v>42</v>
      </c>
      <c r="I3477">
        <v>10</v>
      </c>
      <c r="J3477">
        <v>2020</v>
      </c>
      <c r="K3477">
        <v>0</v>
      </c>
      <c r="L3477" s="1" t="s">
        <v>32</v>
      </c>
    </row>
    <row r="3478" spans="1:12" x14ac:dyDescent="0.45">
      <c r="A3478" s="1" t="s">
        <v>29</v>
      </c>
      <c r="B3478">
        <v>2020</v>
      </c>
      <c r="C3478">
        <v>14</v>
      </c>
      <c r="D3478">
        <v>22965.96</v>
      </c>
      <c r="E3478">
        <v>541</v>
      </c>
      <c r="F3478">
        <v>0</v>
      </c>
      <c r="G3478" s="2">
        <v>43961</v>
      </c>
      <c r="H3478">
        <v>19</v>
      </c>
      <c r="I3478">
        <v>5</v>
      </c>
      <c r="J3478">
        <v>2020</v>
      </c>
      <c r="K3478">
        <v>0</v>
      </c>
      <c r="L3478" s="1" t="s">
        <v>28</v>
      </c>
    </row>
    <row r="3479" spans="1:12" x14ac:dyDescent="0.45">
      <c r="A3479" s="1" t="s">
        <v>29</v>
      </c>
      <c r="B3479">
        <v>2018</v>
      </c>
      <c r="C3479">
        <v>3</v>
      </c>
      <c r="D3479">
        <v>1116.1199999999999</v>
      </c>
      <c r="E3479">
        <v>11</v>
      </c>
      <c r="F3479">
        <v>0</v>
      </c>
      <c r="G3479" s="2">
        <v>43149</v>
      </c>
      <c r="H3479">
        <v>7</v>
      </c>
      <c r="I3479">
        <v>2</v>
      </c>
      <c r="J3479">
        <v>2018</v>
      </c>
      <c r="K3479">
        <v>1</v>
      </c>
      <c r="L3479" s="1" t="s">
        <v>28</v>
      </c>
    </row>
    <row r="3480" spans="1:12" x14ac:dyDescent="0.45">
      <c r="A3480" s="1" t="s">
        <v>17</v>
      </c>
      <c r="B3480">
        <v>2018</v>
      </c>
      <c r="C3480">
        <v>11</v>
      </c>
      <c r="D3480">
        <v>634.14</v>
      </c>
      <c r="E3480">
        <v>4</v>
      </c>
      <c r="F3480">
        <v>0</v>
      </c>
      <c r="G3480" s="2">
        <v>43205</v>
      </c>
      <c r="H3480">
        <v>15</v>
      </c>
      <c r="I3480">
        <v>4</v>
      </c>
      <c r="J3480">
        <v>2018</v>
      </c>
      <c r="K3480">
        <v>0</v>
      </c>
      <c r="L3480" s="1" t="s">
        <v>16</v>
      </c>
    </row>
    <row r="3481" spans="1:12" x14ac:dyDescent="0.45">
      <c r="A3481" s="1" t="s">
        <v>15</v>
      </c>
      <c r="B3481">
        <v>2020</v>
      </c>
      <c r="C3481">
        <v>52</v>
      </c>
      <c r="D3481">
        <v>2898.18</v>
      </c>
      <c r="E3481">
        <v>490</v>
      </c>
      <c r="F3481">
        <v>1064</v>
      </c>
      <c r="G3481" s="2">
        <v>44227</v>
      </c>
      <c r="H3481">
        <v>5</v>
      </c>
      <c r="I3481">
        <v>1</v>
      </c>
      <c r="J3481">
        <v>2021</v>
      </c>
      <c r="K3481">
        <v>1</v>
      </c>
      <c r="L3481" s="1" t="s">
        <v>14</v>
      </c>
    </row>
    <row r="3482" spans="1:12" x14ac:dyDescent="0.45">
      <c r="A3482" s="1" t="s">
        <v>21</v>
      </c>
      <c r="B3482">
        <v>2020</v>
      </c>
      <c r="C3482">
        <v>5</v>
      </c>
      <c r="D3482">
        <v>11849529.25</v>
      </c>
      <c r="E3482">
        <v>1592763</v>
      </c>
      <c r="F3482">
        <v>0</v>
      </c>
      <c r="G3482" s="2">
        <v>43898</v>
      </c>
      <c r="H3482">
        <v>10</v>
      </c>
      <c r="I3482">
        <v>3</v>
      </c>
      <c r="J3482">
        <v>2020</v>
      </c>
      <c r="K3482">
        <v>0</v>
      </c>
      <c r="L3482" s="1" t="s">
        <v>20</v>
      </c>
    </row>
    <row r="3483" spans="1:12" x14ac:dyDescent="0.45">
      <c r="A3483" s="1" t="s">
        <v>21</v>
      </c>
      <c r="B3483">
        <v>2018</v>
      </c>
      <c r="C3483">
        <v>15</v>
      </c>
      <c r="D3483">
        <v>20117139.120000001</v>
      </c>
      <c r="E3483">
        <v>2287959</v>
      </c>
      <c r="F3483">
        <v>0</v>
      </c>
      <c r="G3483" s="2">
        <v>43233</v>
      </c>
      <c r="H3483">
        <v>19</v>
      </c>
      <c r="I3483">
        <v>5</v>
      </c>
      <c r="J3483">
        <v>2018</v>
      </c>
      <c r="K3483">
        <v>0</v>
      </c>
      <c r="L3483" s="1" t="s">
        <v>20</v>
      </c>
    </row>
    <row r="3484" spans="1:12" x14ac:dyDescent="0.45">
      <c r="A3484" s="1" t="s">
        <v>35</v>
      </c>
      <c r="B3484">
        <v>2020</v>
      </c>
      <c r="C3484">
        <v>26</v>
      </c>
      <c r="D3484">
        <v>0</v>
      </c>
      <c r="E3484">
        <v>0</v>
      </c>
      <c r="F3484">
        <v>0</v>
      </c>
      <c r="G3484" s="2">
        <v>44045</v>
      </c>
      <c r="H3484">
        <v>31</v>
      </c>
      <c r="I3484">
        <v>7</v>
      </c>
      <c r="J3484">
        <v>2020</v>
      </c>
      <c r="K3484">
        <v>0</v>
      </c>
      <c r="L3484" s="1" t="s">
        <v>34</v>
      </c>
    </row>
    <row r="3485" spans="1:12" x14ac:dyDescent="0.45">
      <c r="A3485" s="1" t="s">
        <v>1</v>
      </c>
      <c r="B3485">
        <v>2019</v>
      </c>
      <c r="C3485">
        <v>9</v>
      </c>
      <c r="D3485">
        <v>1388497.98</v>
      </c>
      <c r="E3485">
        <v>119544</v>
      </c>
      <c r="F3485">
        <v>0</v>
      </c>
      <c r="G3485" s="2">
        <v>43562</v>
      </c>
      <c r="H3485">
        <v>14</v>
      </c>
      <c r="I3485">
        <v>4</v>
      </c>
      <c r="J3485">
        <v>2019</v>
      </c>
      <c r="K3485">
        <v>0</v>
      </c>
      <c r="L3485" s="1" t="s">
        <v>0</v>
      </c>
    </row>
    <row r="3486" spans="1:12" x14ac:dyDescent="0.45">
      <c r="A3486" s="1" t="s">
        <v>37</v>
      </c>
      <c r="B3486">
        <v>2019</v>
      </c>
      <c r="C3486">
        <v>10</v>
      </c>
      <c r="D3486">
        <v>13818.68</v>
      </c>
      <c r="E3486">
        <v>4673</v>
      </c>
      <c r="F3486">
        <v>0</v>
      </c>
      <c r="G3486" s="2">
        <v>43569</v>
      </c>
      <c r="H3486">
        <v>15</v>
      </c>
      <c r="I3486">
        <v>4</v>
      </c>
      <c r="J3486">
        <v>2019</v>
      </c>
      <c r="K3486">
        <v>0</v>
      </c>
      <c r="L3486" s="1" t="s">
        <v>36</v>
      </c>
    </row>
    <row r="3487" spans="1:12" x14ac:dyDescent="0.45">
      <c r="A3487" s="1" t="s">
        <v>45</v>
      </c>
      <c r="B3487">
        <v>2018</v>
      </c>
      <c r="C3487">
        <v>33</v>
      </c>
      <c r="D3487">
        <v>6959.48</v>
      </c>
      <c r="E3487">
        <v>1269</v>
      </c>
      <c r="F3487">
        <v>0</v>
      </c>
      <c r="G3487" s="2">
        <v>43359</v>
      </c>
      <c r="H3487">
        <v>37</v>
      </c>
      <c r="I3487">
        <v>9</v>
      </c>
      <c r="J3487">
        <v>2018</v>
      </c>
      <c r="K3487">
        <v>0</v>
      </c>
      <c r="L3487" s="1" t="s">
        <v>44</v>
      </c>
    </row>
    <row r="3488" spans="1:12" x14ac:dyDescent="0.45">
      <c r="A3488" s="1" t="s">
        <v>51</v>
      </c>
      <c r="B3488">
        <v>2018</v>
      </c>
      <c r="C3488">
        <v>51</v>
      </c>
      <c r="D3488">
        <v>42636.93</v>
      </c>
      <c r="E3488">
        <v>5819</v>
      </c>
      <c r="F3488">
        <v>0</v>
      </c>
      <c r="G3488" s="2">
        <v>43485</v>
      </c>
      <c r="H3488">
        <v>3</v>
      </c>
      <c r="I3488">
        <v>1</v>
      </c>
      <c r="J3488">
        <v>2019</v>
      </c>
      <c r="K3488">
        <v>1</v>
      </c>
      <c r="L3488" s="1" t="s">
        <v>50</v>
      </c>
    </row>
    <row r="3489" spans="1:12" x14ac:dyDescent="0.45">
      <c r="A3489" s="1" t="s">
        <v>23</v>
      </c>
      <c r="B3489">
        <v>2020</v>
      </c>
      <c r="C3489">
        <v>32</v>
      </c>
      <c r="D3489">
        <v>126970.82</v>
      </c>
      <c r="E3489">
        <v>17110</v>
      </c>
      <c r="F3489">
        <v>0</v>
      </c>
      <c r="G3489" s="2">
        <v>44087</v>
      </c>
      <c r="H3489">
        <v>37</v>
      </c>
      <c r="I3489">
        <v>9</v>
      </c>
      <c r="J3489">
        <v>2020</v>
      </c>
      <c r="K3489">
        <v>0</v>
      </c>
      <c r="L3489" s="1" t="s">
        <v>22</v>
      </c>
    </row>
    <row r="3490" spans="1:12" x14ac:dyDescent="0.45">
      <c r="A3490" s="1" t="s">
        <v>25</v>
      </c>
      <c r="B3490">
        <v>2019</v>
      </c>
      <c r="C3490">
        <v>23</v>
      </c>
      <c r="D3490">
        <v>147258.07</v>
      </c>
      <c r="E3490">
        <v>1548</v>
      </c>
      <c r="F3490">
        <v>0</v>
      </c>
      <c r="G3490" s="2">
        <v>43660</v>
      </c>
      <c r="H3490">
        <v>28</v>
      </c>
      <c r="I3490">
        <v>7</v>
      </c>
      <c r="J3490">
        <v>2019</v>
      </c>
      <c r="K3490">
        <v>0</v>
      </c>
      <c r="L3490" s="1" t="s">
        <v>24</v>
      </c>
    </row>
    <row r="3491" spans="1:12" x14ac:dyDescent="0.45">
      <c r="A3491" s="1" t="s">
        <v>41</v>
      </c>
      <c r="B3491">
        <v>2020</v>
      </c>
      <c r="C3491">
        <v>31</v>
      </c>
      <c r="D3491">
        <v>1286861.77</v>
      </c>
      <c r="E3491">
        <v>373396</v>
      </c>
      <c r="F3491">
        <v>0</v>
      </c>
      <c r="G3491" s="2">
        <v>44080</v>
      </c>
      <c r="H3491">
        <v>36</v>
      </c>
      <c r="I3491">
        <v>9</v>
      </c>
      <c r="J3491">
        <v>2020</v>
      </c>
      <c r="K3491">
        <v>0</v>
      </c>
      <c r="L3491" s="1" t="s">
        <v>40</v>
      </c>
    </row>
    <row r="3492" spans="1:12" x14ac:dyDescent="0.45">
      <c r="A3492" s="1" t="s">
        <v>37</v>
      </c>
      <c r="B3492">
        <v>2019</v>
      </c>
      <c r="C3492">
        <v>23</v>
      </c>
      <c r="D3492">
        <v>15847.76</v>
      </c>
      <c r="E3492">
        <v>5207</v>
      </c>
      <c r="F3492">
        <v>0</v>
      </c>
      <c r="G3492" s="2">
        <v>43660</v>
      </c>
      <c r="H3492">
        <v>28</v>
      </c>
      <c r="I3492">
        <v>7</v>
      </c>
      <c r="J3492">
        <v>2019</v>
      </c>
      <c r="K3492">
        <v>0</v>
      </c>
      <c r="L3492" s="1" t="s">
        <v>36</v>
      </c>
    </row>
    <row r="3493" spans="1:12" x14ac:dyDescent="0.45">
      <c r="A3493" s="1" t="s">
        <v>19</v>
      </c>
      <c r="B3493">
        <v>2019</v>
      </c>
      <c r="C3493">
        <v>10</v>
      </c>
      <c r="D3493">
        <v>11483.37</v>
      </c>
      <c r="E3493">
        <v>1113</v>
      </c>
      <c r="F3493">
        <v>0</v>
      </c>
      <c r="G3493" s="2">
        <v>43569</v>
      </c>
      <c r="H3493">
        <v>15</v>
      </c>
      <c r="I3493">
        <v>4</v>
      </c>
      <c r="J3493">
        <v>2019</v>
      </c>
      <c r="K3493">
        <v>0</v>
      </c>
      <c r="L3493" s="1" t="s">
        <v>18</v>
      </c>
    </row>
    <row r="3494" spans="1:12" x14ac:dyDescent="0.45">
      <c r="A3494" s="1" t="s">
        <v>53</v>
      </c>
      <c r="B3494">
        <v>2020</v>
      </c>
      <c r="C3494">
        <v>27</v>
      </c>
      <c r="D3494">
        <v>50</v>
      </c>
      <c r="E3494">
        <v>1</v>
      </c>
      <c r="F3494">
        <v>0</v>
      </c>
      <c r="G3494" s="2">
        <v>44052</v>
      </c>
      <c r="H3494">
        <v>32</v>
      </c>
      <c r="I3494">
        <v>8</v>
      </c>
      <c r="J3494">
        <v>2020</v>
      </c>
      <c r="K3494">
        <v>0</v>
      </c>
      <c r="L3494" s="1" t="s">
        <v>52</v>
      </c>
    </row>
    <row r="3495" spans="1:12" x14ac:dyDescent="0.45">
      <c r="A3495" s="1" t="s">
        <v>5</v>
      </c>
      <c r="B3495">
        <v>2020</v>
      </c>
      <c r="C3495">
        <v>28</v>
      </c>
      <c r="D3495">
        <v>6266.33</v>
      </c>
      <c r="E3495">
        <v>190</v>
      </c>
      <c r="F3495">
        <v>0</v>
      </c>
      <c r="G3495" s="2">
        <v>44059</v>
      </c>
      <c r="H3495">
        <v>33</v>
      </c>
      <c r="I3495">
        <v>8</v>
      </c>
      <c r="J3495">
        <v>2020</v>
      </c>
      <c r="K3495">
        <v>0</v>
      </c>
      <c r="L3495" s="1" t="s">
        <v>4</v>
      </c>
    </row>
    <row r="3496" spans="1:12" x14ac:dyDescent="0.45">
      <c r="A3496" s="1" t="s">
        <v>23</v>
      </c>
      <c r="B3496">
        <v>2019</v>
      </c>
      <c r="C3496">
        <v>35</v>
      </c>
      <c r="D3496">
        <v>57005.760000000002</v>
      </c>
      <c r="E3496">
        <v>8293</v>
      </c>
      <c r="F3496">
        <v>0</v>
      </c>
      <c r="G3496" s="2">
        <v>43744</v>
      </c>
      <c r="H3496">
        <v>40</v>
      </c>
      <c r="I3496">
        <v>10</v>
      </c>
      <c r="J3496">
        <v>2019</v>
      </c>
      <c r="K3496">
        <v>0</v>
      </c>
      <c r="L3496" s="1" t="s">
        <v>22</v>
      </c>
    </row>
    <row r="3497" spans="1:12" x14ac:dyDescent="0.45">
      <c r="A3497" s="1" t="s">
        <v>3</v>
      </c>
      <c r="B3497">
        <v>2019</v>
      </c>
      <c r="C3497">
        <v>12</v>
      </c>
      <c r="D3497">
        <v>165.36</v>
      </c>
      <c r="E3497">
        <v>2</v>
      </c>
      <c r="F3497">
        <v>0</v>
      </c>
      <c r="G3497" s="2">
        <v>43583</v>
      </c>
      <c r="H3497">
        <v>17</v>
      </c>
      <c r="I3497">
        <v>4</v>
      </c>
      <c r="J3497">
        <v>2019</v>
      </c>
      <c r="K3497">
        <v>0</v>
      </c>
      <c r="L3497" s="1" t="s">
        <v>2</v>
      </c>
    </row>
    <row r="3498" spans="1:12" x14ac:dyDescent="0.45">
      <c r="A3498" s="1" t="s">
        <v>33</v>
      </c>
      <c r="B3498">
        <v>2018</v>
      </c>
      <c r="C3498">
        <v>1</v>
      </c>
      <c r="D3498">
        <v>0</v>
      </c>
      <c r="E3498">
        <v>0</v>
      </c>
      <c r="F3498">
        <v>0</v>
      </c>
      <c r="G3498" s="2">
        <v>43135</v>
      </c>
      <c r="H3498">
        <v>5</v>
      </c>
      <c r="I3498">
        <v>1</v>
      </c>
      <c r="J3498">
        <v>2018</v>
      </c>
      <c r="K3498">
        <v>1</v>
      </c>
      <c r="L3498" s="1" t="s">
        <v>32</v>
      </c>
    </row>
    <row r="3499" spans="1:12" x14ac:dyDescent="0.45">
      <c r="A3499" s="1" t="s">
        <v>73</v>
      </c>
      <c r="B3499">
        <v>2018</v>
      </c>
      <c r="C3499">
        <v>44</v>
      </c>
      <c r="D3499">
        <v>-61.91</v>
      </c>
      <c r="E3499">
        <v>-1</v>
      </c>
      <c r="F3499">
        <v>0</v>
      </c>
      <c r="G3499" s="2">
        <v>43436</v>
      </c>
      <c r="H3499">
        <v>48</v>
      </c>
      <c r="I3499">
        <v>11</v>
      </c>
      <c r="J3499">
        <v>2018</v>
      </c>
      <c r="K3499">
        <v>0</v>
      </c>
      <c r="L3499" s="1"/>
    </row>
    <row r="3500" spans="1:12" x14ac:dyDescent="0.45">
      <c r="A3500" s="1" t="s">
        <v>17</v>
      </c>
      <c r="B3500">
        <v>2018</v>
      </c>
      <c r="C3500">
        <v>29</v>
      </c>
      <c r="D3500">
        <v>1717.68</v>
      </c>
      <c r="E3500">
        <v>6</v>
      </c>
      <c r="F3500">
        <v>0</v>
      </c>
      <c r="G3500" s="2">
        <v>43331</v>
      </c>
      <c r="H3500">
        <v>33</v>
      </c>
      <c r="I3500">
        <v>8</v>
      </c>
      <c r="J3500">
        <v>2018</v>
      </c>
      <c r="K3500">
        <v>0</v>
      </c>
      <c r="L3500" s="1" t="s">
        <v>16</v>
      </c>
    </row>
    <row r="3501" spans="1:12" x14ac:dyDescent="0.45">
      <c r="A3501" s="1" t="s">
        <v>25</v>
      </c>
      <c r="B3501">
        <v>2019</v>
      </c>
      <c r="C3501">
        <v>37</v>
      </c>
      <c r="D3501">
        <v>23447.15</v>
      </c>
      <c r="E3501">
        <v>476</v>
      </c>
      <c r="F3501">
        <v>0</v>
      </c>
      <c r="G3501" s="2">
        <v>43758</v>
      </c>
      <c r="H3501">
        <v>42</v>
      </c>
      <c r="I3501">
        <v>10</v>
      </c>
      <c r="J3501">
        <v>2019</v>
      </c>
      <c r="K3501">
        <v>0</v>
      </c>
      <c r="L3501" s="1" t="s">
        <v>24</v>
      </c>
    </row>
    <row r="3502" spans="1:12" x14ac:dyDescent="0.45">
      <c r="A3502" s="1" t="s">
        <v>25</v>
      </c>
      <c r="B3502">
        <v>2020</v>
      </c>
      <c r="C3502">
        <v>36</v>
      </c>
      <c r="D3502">
        <v>0</v>
      </c>
      <c r="E3502">
        <v>0</v>
      </c>
      <c r="F3502">
        <v>0</v>
      </c>
      <c r="G3502" s="2">
        <v>44115</v>
      </c>
      <c r="H3502">
        <v>41</v>
      </c>
      <c r="I3502">
        <v>10</v>
      </c>
      <c r="J3502">
        <v>2020</v>
      </c>
      <c r="K3502">
        <v>0</v>
      </c>
      <c r="L3502" s="1" t="s">
        <v>24</v>
      </c>
    </row>
    <row r="3503" spans="1:12" x14ac:dyDescent="0.45">
      <c r="A3503" s="1" t="s">
        <v>47</v>
      </c>
      <c r="B3503">
        <v>2019</v>
      </c>
      <c r="C3503">
        <v>26</v>
      </c>
      <c r="D3503">
        <v>2554045.58</v>
      </c>
      <c r="E3503">
        <v>599360</v>
      </c>
      <c r="F3503">
        <v>0</v>
      </c>
      <c r="G3503" s="2">
        <v>43681</v>
      </c>
      <c r="H3503">
        <v>31</v>
      </c>
      <c r="I3503">
        <v>7</v>
      </c>
      <c r="J3503">
        <v>2019</v>
      </c>
      <c r="K3503">
        <v>0</v>
      </c>
      <c r="L3503" s="1" t="s">
        <v>46</v>
      </c>
    </row>
    <row r="3504" spans="1:12" x14ac:dyDescent="0.45">
      <c r="A3504" s="1" t="s">
        <v>1</v>
      </c>
      <c r="B3504">
        <v>2020</v>
      </c>
      <c r="C3504">
        <v>18</v>
      </c>
      <c r="D3504">
        <v>2215535.7999999998</v>
      </c>
      <c r="E3504">
        <v>196320</v>
      </c>
      <c r="F3504">
        <v>0</v>
      </c>
      <c r="G3504" s="2">
        <v>43989</v>
      </c>
      <c r="H3504">
        <v>23</v>
      </c>
      <c r="I3504">
        <v>6</v>
      </c>
      <c r="J3504">
        <v>2020</v>
      </c>
      <c r="K3504">
        <v>0</v>
      </c>
      <c r="L3504" s="1" t="s">
        <v>0</v>
      </c>
    </row>
    <row r="3505" spans="1:12" x14ac:dyDescent="0.45">
      <c r="A3505" s="1" t="s">
        <v>1</v>
      </c>
      <c r="B3505">
        <v>2019</v>
      </c>
      <c r="C3505">
        <v>40</v>
      </c>
      <c r="D3505">
        <v>1437341.23</v>
      </c>
      <c r="E3505">
        <v>132859</v>
      </c>
      <c r="F3505">
        <v>0</v>
      </c>
      <c r="G3505" s="2">
        <v>43779</v>
      </c>
      <c r="H3505">
        <v>45</v>
      </c>
      <c r="I3505">
        <v>11</v>
      </c>
      <c r="J3505">
        <v>2019</v>
      </c>
      <c r="K3505">
        <v>0</v>
      </c>
      <c r="L3505" s="1" t="s">
        <v>0</v>
      </c>
    </row>
    <row r="3506" spans="1:12" x14ac:dyDescent="0.45">
      <c r="A3506" s="1" t="s">
        <v>37</v>
      </c>
      <c r="B3506">
        <v>2018</v>
      </c>
      <c r="C3506">
        <v>13</v>
      </c>
      <c r="D3506">
        <v>14639.18</v>
      </c>
      <c r="E3506">
        <v>5066</v>
      </c>
      <c r="F3506">
        <v>0</v>
      </c>
      <c r="G3506" s="2">
        <v>43219</v>
      </c>
      <c r="H3506">
        <v>17</v>
      </c>
      <c r="I3506">
        <v>4</v>
      </c>
      <c r="J3506">
        <v>2018</v>
      </c>
      <c r="K3506">
        <v>0</v>
      </c>
      <c r="L3506" s="1" t="s">
        <v>36</v>
      </c>
    </row>
    <row r="3507" spans="1:12" x14ac:dyDescent="0.45">
      <c r="A3507" s="1" t="s">
        <v>37</v>
      </c>
      <c r="B3507">
        <v>2019</v>
      </c>
      <c r="C3507">
        <v>6</v>
      </c>
      <c r="D3507">
        <v>12838.33</v>
      </c>
      <c r="E3507">
        <v>4245</v>
      </c>
      <c r="F3507">
        <v>0</v>
      </c>
      <c r="G3507" s="2">
        <v>43541</v>
      </c>
      <c r="H3507">
        <v>11</v>
      </c>
      <c r="I3507">
        <v>3</v>
      </c>
      <c r="J3507">
        <v>2019</v>
      </c>
      <c r="K3507">
        <v>0</v>
      </c>
      <c r="L3507" s="1" t="s">
        <v>36</v>
      </c>
    </row>
    <row r="3508" spans="1:12" x14ac:dyDescent="0.45">
      <c r="A3508" s="1" t="s">
        <v>7</v>
      </c>
      <c r="B3508">
        <v>2019</v>
      </c>
      <c r="C3508">
        <v>20</v>
      </c>
      <c r="D3508">
        <v>37884.410000000003</v>
      </c>
      <c r="E3508">
        <v>3535</v>
      </c>
      <c r="F3508">
        <v>0</v>
      </c>
      <c r="G3508" s="2">
        <v>43639</v>
      </c>
      <c r="H3508">
        <v>25</v>
      </c>
      <c r="I3508">
        <v>6</v>
      </c>
      <c r="J3508">
        <v>2019</v>
      </c>
      <c r="K3508">
        <v>0</v>
      </c>
      <c r="L3508" s="1" t="s">
        <v>6</v>
      </c>
    </row>
    <row r="3509" spans="1:12" x14ac:dyDescent="0.45">
      <c r="A3509" s="1" t="s">
        <v>23</v>
      </c>
      <c r="B3509">
        <v>2018</v>
      </c>
      <c r="C3509">
        <v>9</v>
      </c>
      <c r="D3509">
        <v>25876.39</v>
      </c>
      <c r="E3509">
        <v>1282</v>
      </c>
      <c r="F3509">
        <v>0</v>
      </c>
      <c r="G3509" s="2">
        <v>43191</v>
      </c>
      <c r="H3509">
        <v>13</v>
      </c>
      <c r="I3509">
        <v>3</v>
      </c>
      <c r="J3509">
        <v>2018</v>
      </c>
      <c r="K3509">
        <v>0</v>
      </c>
      <c r="L3509" s="1" t="s">
        <v>22</v>
      </c>
    </row>
    <row r="3510" spans="1:12" x14ac:dyDescent="0.45">
      <c r="A3510" s="1" t="s">
        <v>3</v>
      </c>
      <c r="B3510">
        <v>2018</v>
      </c>
      <c r="C3510">
        <v>52</v>
      </c>
      <c r="D3510">
        <v>82.68</v>
      </c>
      <c r="E3510">
        <v>1</v>
      </c>
      <c r="F3510">
        <v>0</v>
      </c>
      <c r="G3510" s="2">
        <v>43492</v>
      </c>
      <c r="H3510">
        <v>4</v>
      </c>
      <c r="I3510">
        <v>1</v>
      </c>
      <c r="J3510">
        <v>2019</v>
      </c>
      <c r="K3510">
        <v>1</v>
      </c>
      <c r="L3510" s="1" t="s">
        <v>2</v>
      </c>
    </row>
    <row r="3511" spans="1:12" x14ac:dyDescent="0.45">
      <c r="A3511" s="1" t="s">
        <v>29</v>
      </c>
      <c r="B3511">
        <v>2018</v>
      </c>
      <c r="C3511">
        <v>7</v>
      </c>
      <c r="D3511">
        <v>3003.89</v>
      </c>
      <c r="E3511">
        <v>61</v>
      </c>
      <c r="F3511">
        <v>0</v>
      </c>
      <c r="G3511" s="2">
        <v>43177</v>
      </c>
      <c r="H3511">
        <v>11</v>
      </c>
      <c r="I3511">
        <v>3</v>
      </c>
      <c r="J3511">
        <v>2018</v>
      </c>
      <c r="K3511">
        <v>0</v>
      </c>
      <c r="L3511" s="1" t="s">
        <v>28</v>
      </c>
    </row>
    <row r="3512" spans="1:12" x14ac:dyDescent="0.45">
      <c r="A3512" s="1" t="s">
        <v>17</v>
      </c>
      <c r="B3512">
        <v>2018</v>
      </c>
      <c r="C3512">
        <v>22</v>
      </c>
      <c r="D3512">
        <v>1713.94</v>
      </c>
      <c r="E3512">
        <v>7</v>
      </c>
      <c r="F3512">
        <v>0</v>
      </c>
      <c r="G3512" s="2">
        <v>43282</v>
      </c>
      <c r="H3512">
        <v>26</v>
      </c>
      <c r="I3512">
        <v>6</v>
      </c>
      <c r="J3512">
        <v>2018</v>
      </c>
      <c r="K3512">
        <v>0</v>
      </c>
      <c r="L3512" s="1" t="s">
        <v>16</v>
      </c>
    </row>
    <row r="3513" spans="1:12" x14ac:dyDescent="0.45">
      <c r="A3513" s="1" t="s">
        <v>31</v>
      </c>
      <c r="B3513">
        <v>2020</v>
      </c>
      <c r="C3513">
        <v>52</v>
      </c>
      <c r="D3513">
        <v>361383.67</v>
      </c>
      <c r="E3513">
        <v>69178</v>
      </c>
      <c r="F3513">
        <v>574237</v>
      </c>
      <c r="G3513" s="2">
        <v>44227</v>
      </c>
      <c r="H3513">
        <v>5</v>
      </c>
      <c r="I3513">
        <v>1</v>
      </c>
      <c r="J3513">
        <v>2021</v>
      </c>
      <c r="K3513">
        <v>1</v>
      </c>
      <c r="L3513" s="1" t="s">
        <v>30</v>
      </c>
    </row>
    <row r="3514" spans="1:12" x14ac:dyDescent="0.45">
      <c r="A3514" s="1" t="s">
        <v>15</v>
      </c>
      <c r="B3514">
        <v>2021</v>
      </c>
      <c r="C3514">
        <v>2</v>
      </c>
      <c r="D3514">
        <v>4452.96</v>
      </c>
      <c r="E3514">
        <v>726</v>
      </c>
      <c r="F3514">
        <v>1064</v>
      </c>
      <c r="G3514" s="2">
        <v>44241</v>
      </c>
      <c r="H3514">
        <v>7</v>
      </c>
      <c r="I3514">
        <v>2</v>
      </c>
      <c r="J3514">
        <v>2021</v>
      </c>
      <c r="K3514">
        <v>1</v>
      </c>
      <c r="L3514" s="1" t="s">
        <v>14</v>
      </c>
    </row>
    <row r="3515" spans="1:12" x14ac:dyDescent="0.45">
      <c r="A3515" s="1" t="s">
        <v>49</v>
      </c>
      <c r="B3515">
        <v>2020</v>
      </c>
      <c r="C3515">
        <v>23</v>
      </c>
      <c r="D3515">
        <v>3693278.65</v>
      </c>
      <c r="E3515">
        <v>935957</v>
      </c>
      <c r="F3515">
        <v>0</v>
      </c>
      <c r="G3515" s="2">
        <v>44024</v>
      </c>
      <c r="H3515">
        <v>28</v>
      </c>
      <c r="I3515">
        <v>7</v>
      </c>
      <c r="J3515">
        <v>2020</v>
      </c>
      <c r="K3515">
        <v>0</v>
      </c>
      <c r="L3515" s="1" t="s">
        <v>48</v>
      </c>
    </row>
    <row r="3516" spans="1:12" x14ac:dyDescent="0.45">
      <c r="A3516" s="1" t="s">
        <v>47</v>
      </c>
      <c r="B3516">
        <v>2020</v>
      </c>
      <c r="C3516">
        <v>34</v>
      </c>
      <c r="D3516">
        <v>2624617.04</v>
      </c>
      <c r="E3516">
        <v>564911</v>
      </c>
      <c r="F3516">
        <v>0</v>
      </c>
      <c r="G3516" s="2">
        <v>44101</v>
      </c>
      <c r="H3516">
        <v>39</v>
      </c>
      <c r="I3516">
        <v>9</v>
      </c>
      <c r="J3516">
        <v>2020</v>
      </c>
      <c r="K3516">
        <v>0</v>
      </c>
      <c r="L3516" s="1" t="s">
        <v>46</v>
      </c>
    </row>
    <row r="3517" spans="1:12" x14ac:dyDescent="0.45">
      <c r="A3517" s="1" t="s">
        <v>1</v>
      </c>
      <c r="B3517">
        <v>2020</v>
      </c>
      <c r="C3517">
        <v>39</v>
      </c>
      <c r="D3517">
        <v>2041121.66</v>
      </c>
      <c r="E3517">
        <v>157183</v>
      </c>
      <c r="F3517">
        <v>0</v>
      </c>
      <c r="G3517" s="2">
        <v>44136</v>
      </c>
      <c r="H3517">
        <v>44</v>
      </c>
      <c r="I3517">
        <v>10</v>
      </c>
      <c r="J3517">
        <v>2020</v>
      </c>
      <c r="K3517">
        <v>0</v>
      </c>
      <c r="L3517" s="1" t="s">
        <v>0</v>
      </c>
    </row>
    <row r="3518" spans="1:12" x14ac:dyDescent="0.45">
      <c r="A3518" s="1" t="s">
        <v>17</v>
      </c>
      <c r="B3518">
        <v>2020</v>
      </c>
      <c r="C3518">
        <v>9</v>
      </c>
      <c r="D3518">
        <v>69335.14</v>
      </c>
      <c r="E3518">
        <v>712</v>
      </c>
      <c r="F3518">
        <v>0</v>
      </c>
      <c r="G3518" s="2">
        <v>43926</v>
      </c>
      <c r="H3518">
        <v>14</v>
      </c>
      <c r="I3518">
        <v>4</v>
      </c>
      <c r="J3518">
        <v>2020</v>
      </c>
      <c r="K3518">
        <v>0</v>
      </c>
      <c r="L3518" s="1" t="s">
        <v>16</v>
      </c>
    </row>
    <row r="3519" spans="1:12" x14ac:dyDescent="0.45">
      <c r="A3519" s="1" t="s">
        <v>33</v>
      </c>
      <c r="B3519">
        <v>2017</v>
      </c>
      <c r="C3519">
        <v>50</v>
      </c>
      <c r="D3519">
        <v>0</v>
      </c>
      <c r="E3519">
        <v>0</v>
      </c>
      <c r="F3519">
        <v>0</v>
      </c>
      <c r="G3519" s="2">
        <v>43114</v>
      </c>
      <c r="H3519">
        <v>2</v>
      </c>
      <c r="I3519">
        <v>1</v>
      </c>
      <c r="J3519">
        <v>2018</v>
      </c>
      <c r="K3519">
        <v>1</v>
      </c>
      <c r="L3519" s="1" t="s">
        <v>32</v>
      </c>
    </row>
    <row r="3520" spans="1:12" x14ac:dyDescent="0.45">
      <c r="A3520" s="1" t="s">
        <v>23</v>
      </c>
      <c r="B3520">
        <v>2018</v>
      </c>
      <c r="C3520">
        <v>19</v>
      </c>
      <c r="D3520">
        <v>42951.42</v>
      </c>
      <c r="E3520">
        <v>2339</v>
      </c>
      <c r="F3520">
        <v>0</v>
      </c>
      <c r="G3520" s="2">
        <v>43261</v>
      </c>
      <c r="H3520">
        <v>23</v>
      </c>
      <c r="I3520">
        <v>6</v>
      </c>
      <c r="J3520">
        <v>2018</v>
      </c>
      <c r="K3520">
        <v>0</v>
      </c>
      <c r="L3520" s="1" t="s">
        <v>22</v>
      </c>
    </row>
    <row r="3521" spans="1:12" x14ac:dyDescent="0.45">
      <c r="A3521" s="1" t="s">
        <v>39</v>
      </c>
      <c r="B3521">
        <v>2020</v>
      </c>
      <c r="C3521">
        <v>18</v>
      </c>
      <c r="D3521">
        <v>0</v>
      </c>
      <c r="E3521">
        <v>0</v>
      </c>
      <c r="F3521">
        <v>0</v>
      </c>
      <c r="G3521" s="2">
        <v>43989</v>
      </c>
      <c r="H3521">
        <v>23</v>
      </c>
      <c r="I3521">
        <v>6</v>
      </c>
      <c r="J3521">
        <v>2020</v>
      </c>
      <c r="K3521">
        <v>0</v>
      </c>
      <c r="L3521" s="1" t="s">
        <v>38</v>
      </c>
    </row>
    <row r="3522" spans="1:12" x14ac:dyDescent="0.45">
      <c r="A3522" s="1" t="s">
        <v>23</v>
      </c>
      <c r="B3522">
        <v>2019</v>
      </c>
      <c r="C3522">
        <v>34</v>
      </c>
      <c r="D3522">
        <v>54689.33</v>
      </c>
      <c r="E3522">
        <v>8266</v>
      </c>
      <c r="F3522">
        <v>0</v>
      </c>
      <c r="G3522" s="2">
        <v>43737</v>
      </c>
      <c r="H3522">
        <v>39</v>
      </c>
      <c r="I3522">
        <v>9</v>
      </c>
      <c r="J3522">
        <v>2019</v>
      </c>
      <c r="K3522">
        <v>0</v>
      </c>
      <c r="L3522" s="1" t="s">
        <v>22</v>
      </c>
    </row>
    <row r="3523" spans="1:12" x14ac:dyDescent="0.45">
      <c r="A3523" s="1" t="s">
        <v>23</v>
      </c>
      <c r="B3523">
        <v>2019</v>
      </c>
      <c r="C3523">
        <v>6</v>
      </c>
      <c r="D3523">
        <v>50850.55</v>
      </c>
      <c r="E3523">
        <v>3081</v>
      </c>
      <c r="F3523">
        <v>0</v>
      </c>
      <c r="G3523" s="2">
        <v>43541</v>
      </c>
      <c r="H3523">
        <v>11</v>
      </c>
      <c r="I3523">
        <v>3</v>
      </c>
      <c r="J3523">
        <v>2019</v>
      </c>
      <c r="K3523">
        <v>0</v>
      </c>
      <c r="L3523" s="1" t="s">
        <v>22</v>
      </c>
    </row>
    <row r="3524" spans="1:12" x14ac:dyDescent="0.45">
      <c r="A3524" s="1" t="s">
        <v>39</v>
      </c>
      <c r="B3524">
        <v>2019</v>
      </c>
      <c r="C3524">
        <v>49</v>
      </c>
      <c r="D3524">
        <v>9641.25</v>
      </c>
      <c r="E3524">
        <v>9</v>
      </c>
      <c r="F3524">
        <v>0</v>
      </c>
      <c r="G3524" s="2">
        <v>43842</v>
      </c>
      <c r="H3524">
        <v>2</v>
      </c>
      <c r="I3524">
        <v>1</v>
      </c>
      <c r="J3524">
        <v>2020</v>
      </c>
      <c r="K3524">
        <v>1</v>
      </c>
      <c r="L3524" s="1" t="s">
        <v>38</v>
      </c>
    </row>
    <row r="3525" spans="1:12" x14ac:dyDescent="0.45">
      <c r="A3525" s="1" t="s">
        <v>29</v>
      </c>
      <c r="B3525">
        <v>2020</v>
      </c>
      <c r="C3525">
        <v>33</v>
      </c>
      <c r="D3525">
        <v>9491.84</v>
      </c>
      <c r="E3525">
        <v>139</v>
      </c>
      <c r="F3525">
        <v>0</v>
      </c>
      <c r="G3525" s="2">
        <v>44094</v>
      </c>
      <c r="H3525">
        <v>38</v>
      </c>
      <c r="I3525">
        <v>9</v>
      </c>
      <c r="J3525">
        <v>2020</v>
      </c>
      <c r="K3525">
        <v>0</v>
      </c>
      <c r="L3525" s="1" t="s">
        <v>28</v>
      </c>
    </row>
    <row r="3526" spans="1:12" x14ac:dyDescent="0.45">
      <c r="A3526" s="1" t="s">
        <v>39</v>
      </c>
      <c r="B3526">
        <v>2018</v>
      </c>
      <c r="C3526">
        <v>28</v>
      </c>
      <c r="D3526">
        <v>0</v>
      </c>
      <c r="E3526">
        <v>0</v>
      </c>
      <c r="F3526">
        <v>0</v>
      </c>
      <c r="G3526" s="2">
        <v>43324</v>
      </c>
      <c r="H3526">
        <v>32</v>
      </c>
      <c r="I3526">
        <v>8</v>
      </c>
      <c r="J3526">
        <v>2018</v>
      </c>
      <c r="K3526">
        <v>0</v>
      </c>
      <c r="L3526" s="1" t="s">
        <v>38</v>
      </c>
    </row>
    <row r="3527" spans="1:12" x14ac:dyDescent="0.45">
      <c r="A3527" s="1" t="s">
        <v>49</v>
      </c>
      <c r="B3527">
        <v>2019</v>
      </c>
      <c r="C3527">
        <v>20</v>
      </c>
      <c r="D3527">
        <v>3514343.16</v>
      </c>
      <c r="E3527">
        <v>960429</v>
      </c>
      <c r="F3527">
        <v>0</v>
      </c>
      <c r="G3527" s="2">
        <v>43639</v>
      </c>
      <c r="H3527">
        <v>25</v>
      </c>
      <c r="I3527">
        <v>6</v>
      </c>
      <c r="J3527">
        <v>2019</v>
      </c>
      <c r="K3527">
        <v>0</v>
      </c>
      <c r="L3527" s="1" t="s">
        <v>48</v>
      </c>
    </row>
    <row r="3528" spans="1:12" x14ac:dyDescent="0.45">
      <c r="A3528" s="1" t="s">
        <v>1</v>
      </c>
      <c r="B3528">
        <v>2018</v>
      </c>
      <c r="C3528">
        <v>34</v>
      </c>
      <c r="D3528">
        <v>1382510.71</v>
      </c>
      <c r="E3528">
        <v>114169</v>
      </c>
      <c r="F3528">
        <v>0</v>
      </c>
      <c r="G3528" s="2">
        <v>43366</v>
      </c>
      <c r="H3528">
        <v>38</v>
      </c>
      <c r="I3528">
        <v>9</v>
      </c>
      <c r="J3528">
        <v>2018</v>
      </c>
      <c r="K3528">
        <v>0</v>
      </c>
      <c r="L3528" s="1" t="s">
        <v>0</v>
      </c>
    </row>
    <row r="3529" spans="1:12" x14ac:dyDescent="0.45">
      <c r="A3529" s="1" t="s">
        <v>37</v>
      </c>
      <c r="B3529">
        <v>2018</v>
      </c>
      <c r="C3529">
        <v>19</v>
      </c>
      <c r="D3529">
        <v>16456.439999999999</v>
      </c>
      <c r="E3529">
        <v>5431</v>
      </c>
      <c r="F3529">
        <v>0</v>
      </c>
      <c r="G3529" s="2">
        <v>43261</v>
      </c>
      <c r="H3529">
        <v>23</v>
      </c>
      <c r="I3529">
        <v>6</v>
      </c>
      <c r="J3529">
        <v>2018</v>
      </c>
      <c r="K3529">
        <v>0</v>
      </c>
      <c r="L3529" s="1" t="s">
        <v>36</v>
      </c>
    </row>
    <row r="3530" spans="1:12" x14ac:dyDescent="0.45">
      <c r="A3530" s="1" t="s">
        <v>19</v>
      </c>
      <c r="B3530">
        <v>2019</v>
      </c>
      <c r="C3530">
        <v>25</v>
      </c>
      <c r="D3530">
        <v>14642.89</v>
      </c>
      <c r="E3530">
        <v>1218</v>
      </c>
      <c r="F3530">
        <v>0</v>
      </c>
      <c r="G3530" s="2">
        <v>43674</v>
      </c>
      <c r="H3530">
        <v>30</v>
      </c>
      <c r="I3530">
        <v>7</v>
      </c>
      <c r="J3530">
        <v>2019</v>
      </c>
      <c r="K3530">
        <v>0</v>
      </c>
      <c r="L3530" s="1" t="s">
        <v>18</v>
      </c>
    </row>
    <row r="3531" spans="1:12" x14ac:dyDescent="0.45">
      <c r="A3531" s="1" t="s">
        <v>7</v>
      </c>
      <c r="B3531">
        <v>2020</v>
      </c>
      <c r="C3531">
        <v>47</v>
      </c>
      <c r="D3531">
        <v>28972.66</v>
      </c>
      <c r="E3531">
        <v>2374</v>
      </c>
      <c r="F3531">
        <v>0</v>
      </c>
      <c r="G3531" s="2">
        <v>44192</v>
      </c>
      <c r="H3531">
        <v>52</v>
      </c>
      <c r="I3531">
        <v>12</v>
      </c>
      <c r="J3531">
        <v>2020</v>
      </c>
      <c r="K3531">
        <v>0</v>
      </c>
      <c r="L3531" s="1" t="s">
        <v>6</v>
      </c>
    </row>
    <row r="3532" spans="1:12" x14ac:dyDescent="0.45">
      <c r="A3532" s="1" t="s">
        <v>7</v>
      </c>
      <c r="B3532">
        <v>2019</v>
      </c>
      <c r="C3532">
        <v>10</v>
      </c>
      <c r="D3532">
        <v>39695.74</v>
      </c>
      <c r="E3532">
        <v>3743</v>
      </c>
      <c r="F3532">
        <v>0</v>
      </c>
      <c r="G3532" s="2">
        <v>43569</v>
      </c>
      <c r="H3532">
        <v>15</v>
      </c>
      <c r="I3532">
        <v>4</v>
      </c>
      <c r="J3532">
        <v>2019</v>
      </c>
      <c r="K3532">
        <v>0</v>
      </c>
      <c r="L3532" s="1" t="s">
        <v>6</v>
      </c>
    </row>
    <row r="3533" spans="1:12" x14ac:dyDescent="0.45">
      <c r="A3533" s="1" t="s">
        <v>5</v>
      </c>
      <c r="B3533">
        <v>2018</v>
      </c>
      <c r="C3533">
        <v>19</v>
      </c>
      <c r="D3533">
        <v>12506.22</v>
      </c>
      <c r="E3533">
        <v>465</v>
      </c>
      <c r="F3533">
        <v>0</v>
      </c>
      <c r="G3533" s="2">
        <v>43261</v>
      </c>
      <c r="H3533">
        <v>23</v>
      </c>
      <c r="I3533">
        <v>6</v>
      </c>
      <c r="J3533">
        <v>2018</v>
      </c>
      <c r="K3533">
        <v>0</v>
      </c>
      <c r="L3533" s="1" t="s">
        <v>4</v>
      </c>
    </row>
    <row r="3534" spans="1:12" x14ac:dyDescent="0.45">
      <c r="A3534" s="1" t="s">
        <v>13</v>
      </c>
      <c r="B3534">
        <v>2018</v>
      </c>
      <c r="C3534">
        <v>26</v>
      </c>
      <c r="D3534">
        <v>9441.32</v>
      </c>
      <c r="E3534">
        <v>150</v>
      </c>
      <c r="F3534">
        <v>0</v>
      </c>
      <c r="G3534" s="2">
        <v>43310</v>
      </c>
      <c r="H3534">
        <v>30</v>
      </c>
      <c r="I3534">
        <v>7</v>
      </c>
      <c r="J3534">
        <v>2018</v>
      </c>
      <c r="K3534">
        <v>0</v>
      </c>
      <c r="L3534" s="1" t="s">
        <v>12</v>
      </c>
    </row>
    <row r="3535" spans="1:12" x14ac:dyDescent="0.45">
      <c r="A3535" s="1" t="s">
        <v>9</v>
      </c>
      <c r="B3535">
        <v>2018</v>
      </c>
      <c r="C3535">
        <v>14</v>
      </c>
      <c r="D3535">
        <v>-5.41</v>
      </c>
      <c r="E3535">
        <v>-2</v>
      </c>
      <c r="F3535">
        <v>0</v>
      </c>
      <c r="G3535" s="2">
        <v>43226</v>
      </c>
      <c r="H3535">
        <v>18</v>
      </c>
      <c r="I3535">
        <v>4</v>
      </c>
      <c r="J3535">
        <v>2018</v>
      </c>
      <c r="K3535">
        <v>0</v>
      </c>
      <c r="L3535" s="1" t="s">
        <v>8</v>
      </c>
    </row>
    <row r="3536" spans="1:12" x14ac:dyDescent="0.45">
      <c r="A3536" s="1" t="s">
        <v>39</v>
      </c>
      <c r="B3536">
        <v>2020</v>
      </c>
      <c r="C3536">
        <v>17</v>
      </c>
      <c r="D3536">
        <v>6427.5</v>
      </c>
      <c r="E3536">
        <v>6</v>
      </c>
      <c r="F3536">
        <v>0</v>
      </c>
      <c r="G3536" s="2">
        <v>43982</v>
      </c>
      <c r="H3536">
        <v>22</v>
      </c>
      <c r="I3536">
        <v>5</v>
      </c>
      <c r="J3536">
        <v>2020</v>
      </c>
      <c r="K3536">
        <v>0</v>
      </c>
      <c r="L3536" s="1" t="s">
        <v>38</v>
      </c>
    </row>
    <row r="3537" spans="1:12" x14ac:dyDescent="0.45">
      <c r="A3537" s="1" t="s">
        <v>49</v>
      </c>
      <c r="B3537">
        <v>2018</v>
      </c>
      <c r="C3537">
        <v>53</v>
      </c>
      <c r="D3537">
        <v>1836826.7</v>
      </c>
      <c r="E3537">
        <v>637802</v>
      </c>
      <c r="F3537">
        <v>0</v>
      </c>
      <c r="G3537" s="2">
        <v>43499</v>
      </c>
      <c r="H3537">
        <v>5</v>
      </c>
      <c r="I3537">
        <v>1</v>
      </c>
      <c r="J3537">
        <v>2019</v>
      </c>
      <c r="K3537">
        <v>1</v>
      </c>
      <c r="L3537" s="1" t="s">
        <v>48</v>
      </c>
    </row>
    <row r="3538" spans="1:12" x14ac:dyDescent="0.45">
      <c r="A3538" s="1" t="s">
        <v>31</v>
      </c>
      <c r="B3538">
        <v>2019</v>
      </c>
      <c r="C3538">
        <v>51</v>
      </c>
      <c r="D3538">
        <v>171645.89</v>
      </c>
      <c r="E3538">
        <v>58218</v>
      </c>
      <c r="F3538">
        <v>0</v>
      </c>
      <c r="G3538" s="2">
        <v>43856</v>
      </c>
      <c r="H3538">
        <v>4</v>
      </c>
      <c r="I3538">
        <v>1</v>
      </c>
      <c r="J3538">
        <v>2020</v>
      </c>
      <c r="K3538">
        <v>1</v>
      </c>
      <c r="L3538" s="1" t="s">
        <v>30</v>
      </c>
    </row>
    <row r="3539" spans="1:12" x14ac:dyDescent="0.45">
      <c r="A3539" s="1" t="s">
        <v>1</v>
      </c>
      <c r="B3539">
        <v>2019</v>
      </c>
      <c r="C3539">
        <v>50</v>
      </c>
      <c r="D3539">
        <v>1311841.07</v>
      </c>
      <c r="E3539">
        <v>121830</v>
      </c>
      <c r="F3539">
        <v>0</v>
      </c>
      <c r="G3539" s="2">
        <v>43849</v>
      </c>
      <c r="H3539">
        <v>3</v>
      </c>
      <c r="I3539">
        <v>1</v>
      </c>
      <c r="J3539">
        <v>2020</v>
      </c>
      <c r="K3539">
        <v>1</v>
      </c>
      <c r="L3539" s="1" t="s">
        <v>0</v>
      </c>
    </row>
    <row r="3540" spans="1:12" x14ac:dyDescent="0.45">
      <c r="A3540" s="1" t="s">
        <v>37</v>
      </c>
      <c r="B3540">
        <v>2018</v>
      </c>
      <c r="C3540">
        <v>22</v>
      </c>
      <c r="D3540">
        <v>14129.26</v>
      </c>
      <c r="E3540">
        <v>4836</v>
      </c>
      <c r="F3540">
        <v>0</v>
      </c>
      <c r="G3540" s="2">
        <v>43282</v>
      </c>
      <c r="H3540">
        <v>26</v>
      </c>
      <c r="I3540">
        <v>6</v>
      </c>
      <c r="J3540">
        <v>2018</v>
      </c>
      <c r="K3540">
        <v>0</v>
      </c>
      <c r="L3540" s="1" t="s">
        <v>36</v>
      </c>
    </row>
    <row r="3541" spans="1:12" x14ac:dyDescent="0.45">
      <c r="A3541" s="1" t="s">
        <v>37</v>
      </c>
      <c r="B3541">
        <v>2019</v>
      </c>
      <c r="C3541">
        <v>33</v>
      </c>
      <c r="D3541">
        <v>22577.41</v>
      </c>
      <c r="E3541">
        <v>4562</v>
      </c>
      <c r="F3541">
        <v>0</v>
      </c>
      <c r="G3541" s="2">
        <v>43730</v>
      </c>
      <c r="H3541">
        <v>38</v>
      </c>
      <c r="I3541">
        <v>9</v>
      </c>
      <c r="J3541">
        <v>2019</v>
      </c>
      <c r="K3541">
        <v>0</v>
      </c>
      <c r="L3541" s="1" t="s">
        <v>36</v>
      </c>
    </row>
    <row r="3542" spans="1:12" x14ac:dyDescent="0.45">
      <c r="A3542" s="1" t="s">
        <v>19</v>
      </c>
      <c r="B3542">
        <v>2020</v>
      </c>
      <c r="C3542">
        <v>6</v>
      </c>
      <c r="D3542">
        <v>8860.9599999999991</v>
      </c>
      <c r="E3542">
        <v>916</v>
      </c>
      <c r="F3542">
        <v>0</v>
      </c>
      <c r="G3542" s="2">
        <v>43905</v>
      </c>
      <c r="H3542">
        <v>11</v>
      </c>
      <c r="I3542">
        <v>3</v>
      </c>
      <c r="J3542">
        <v>2020</v>
      </c>
      <c r="K3542">
        <v>0</v>
      </c>
      <c r="L3542" s="1" t="s">
        <v>18</v>
      </c>
    </row>
    <row r="3543" spans="1:12" x14ac:dyDescent="0.45">
      <c r="A3543" s="1" t="s">
        <v>45</v>
      </c>
      <c r="B3543">
        <v>2020</v>
      </c>
      <c r="C3543">
        <v>6</v>
      </c>
      <c r="D3543">
        <v>5642.63</v>
      </c>
      <c r="E3543">
        <v>1172</v>
      </c>
      <c r="F3543">
        <v>0</v>
      </c>
      <c r="G3543" s="2">
        <v>43905</v>
      </c>
      <c r="H3543">
        <v>11</v>
      </c>
      <c r="I3543">
        <v>3</v>
      </c>
      <c r="J3543">
        <v>2020</v>
      </c>
      <c r="K3543">
        <v>0</v>
      </c>
      <c r="L3543" s="1" t="s">
        <v>44</v>
      </c>
    </row>
    <row r="3544" spans="1:12" x14ac:dyDescent="0.45">
      <c r="A3544" s="1" t="s">
        <v>7</v>
      </c>
      <c r="B3544">
        <v>2019</v>
      </c>
      <c r="C3544">
        <v>22</v>
      </c>
      <c r="D3544">
        <v>89945.84</v>
      </c>
      <c r="E3544">
        <v>8379</v>
      </c>
      <c r="F3544">
        <v>0</v>
      </c>
      <c r="G3544" s="2">
        <v>43653</v>
      </c>
      <c r="H3544">
        <v>27</v>
      </c>
      <c r="I3544">
        <v>7</v>
      </c>
      <c r="J3544">
        <v>2019</v>
      </c>
      <c r="K3544">
        <v>0</v>
      </c>
      <c r="L3544" s="1" t="s">
        <v>6</v>
      </c>
    </row>
    <row r="3545" spans="1:12" x14ac:dyDescent="0.45">
      <c r="A3545" s="1" t="s">
        <v>3</v>
      </c>
      <c r="B3545">
        <v>2020</v>
      </c>
      <c r="C3545">
        <v>12</v>
      </c>
      <c r="D3545">
        <v>0</v>
      </c>
      <c r="E3545">
        <v>0</v>
      </c>
      <c r="F3545">
        <v>0</v>
      </c>
      <c r="G3545" s="2">
        <v>43947</v>
      </c>
      <c r="H3545">
        <v>17</v>
      </c>
      <c r="I3545">
        <v>4</v>
      </c>
      <c r="J3545">
        <v>2020</v>
      </c>
      <c r="K3545">
        <v>0</v>
      </c>
      <c r="L3545" s="1" t="s">
        <v>2</v>
      </c>
    </row>
    <row r="3546" spans="1:12" x14ac:dyDescent="0.45">
      <c r="A3546" s="1" t="s">
        <v>43</v>
      </c>
      <c r="B3546">
        <v>2020</v>
      </c>
      <c r="C3546">
        <v>15</v>
      </c>
      <c r="D3546">
        <v>0</v>
      </c>
      <c r="E3546">
        <v>0</v>
      </c>
      <c r="F3546">
        <v>0</v>
      </c>
      <c r="G3546" s="2">
        <v>43968</v>
      </c>
      <c r="H3546">
        <v>20</v>
      </c>
      <c r="I3546">
        <v>5</v>
      </c>
      <c r="J3546">
        <v>2020</v>
      </c>
      <c r="K3546">
        <v>0</v>
      </c>
      <c r="L3546" s="1" t="s">
        <v>42</v>
      </c>
    </row>
    <row r="3547" spans="1:12" x14ac:dyDescent="0.45">
      <c r="A3547" s="1" t="s">
        <v>39</v>
      </c>
      <c r="B3547">
        <v>2019</v>
      </c>
      <c r="C3547">
        <v>1</v>
      </c>
      <c r="D3547">
        <v>347.38</v>
      </c>
      <c r="E3547">
        <v>2</v>
      </c>
      <c r="F3547">
        <v>0</v>
      </c>
      <c r="G3547" s="2">
        <v>43506</v>
      </c>
      <c r="H3547">
        <v>6</v>
      </c>
      <c r="I3547">
        <v>2</v>
      </c>
      <c r="J3547">
        <v>2019</v>
      </c>
      <c r="K3547">
        <v>1</v>
      </c>
      <c r="L3547" s="1" t="s">
        <v>38</v>
      </c>
    </row>
    <row r="3548" spans="1:12" x14ac:dyDescent="0.45">
      <c r="A3548" s="1" t="s">
        <v>31</v>
      </c>
      <c r="B3548">
        <v>2021</v>
      </c>
      <c r="C3548">
        <v>2</v>
      </c>
      <c r="D3548">
        <v>316012.46000000002</v>
      </c>
      <c r="E3548">
        <v>61745</v>
      </c>
      <c r="F3548">
        <v>582314</v>
      </c>
      <c r="G3548" s="2">
        <v>44241</v>
      </c>
      <c r="H3548">
        <v>7</v>
      </c>
      <c r="I3548">
        <v>2</v>
      </c>
      <c r="J3548">
        <v>2021</v>
      </c>
      <c r="K3548">
        <v>1</v>
      </c>
      <c r="L3548" s="1" t="s">
        <v>30</v>
      </c>
    </row>
    <row r="3549" spans="1:12" x14ac:dyDescent="0.45">
      <c r="A3549" s="1" t="s">
        <v>37</v>
      </c>
      <c r="B3549">
        <v>2021</v>
      </c>
      <c r="C3549">
        <v>2</v>
      </c>
      <c r="D3549">
        <v>33395.800000000003</v>
      </c>
      <c r="E3549">
        <v>4915</v>
      </c>
      <c r="F3549">
        <v>64997</v>
      </c>
      <c r="G3549" s="2">
        <v>44241</v>
      </c>
      <c r="H3549">
        <v>7</v>
      </c>
      <c r="I3549">
        <v>2</v>
      </c>
      <c r="J3549">
        <v>2021</v>
      </c>
      <c r="K3549">
        <v>1</v>
      </c>
      <c r="L3549" s="1" t="s">
        <v>36</v>
      </c>
    </row>
    <row r="3550" spans="1:12" x14ac:dyDescent="0.45">
      <c r="A3550" s="1" t="s">
        <v>39</v>
      </c>
      <c r="B3550">
        <v>2020</v>
      </c>
      <c r="C3550">
        <v>51</v>
      </c>
      <c r="D3550">
        <v>9641.25</v>
      </c>
      <c r="E3550">
        <v>9</v>
      </c>
      <c r="F3550">
        <v>427</v>
      </c>
      <c r="G3550" s="2">
        <v>44220</v>
      </c>
      <c r="H3550">
        <v>4</v>
      </c>
      <c r="I3550">
        <v>1</v>
      </c>
      <c r="J3550">
        <v>2021</v>
      </c>
      <c r="K3550">
        <v>1</v>
      </c>
      <c r="L3550" s="1" t="s">
        <v>38</v>
      </c>
    </row>
    <row r="3551" spans="1:12" x14ac:dyDescent="0.45">
      <c r="A3551" s="1" t="s">
        <v>35</v>
      </c>
      <c r="B3551">
        <v>2018</v>
      </c>
      <c r="C3551">
        <v>32</v>
      </c>
      <c r="D3551">
        <v>6329.09</v>
      </c>
      <c r="E3551">
        <v>434</v>
      </c>
      <c r="F3551">
        <v>0</v>
      </c>
      <c r="G3551" s="2">
        <v>43352</v>
      </c>
      <c r="H3551">
        <v>36</v>
      </c>
      <c r="I3551">
        <v>9</v>
      </c>
      <c r="J3551">
        <v>2018</v>
      </c>
      <c r="K3551">
        <v>0</v>
      </c>
      <c r="L3551" s="1" t="s">
        <v>34</v>
      </c>
    </row>
    <row r="3552" spans="1:12" x14ac:dyDescent="0.45">
      <c r="A3552" s="1" t="s">
        <v>31</v>
      </c>
      <c r="B3552">
        <v>2019</v>
      </c>
      <c r="C3552">
        <v>28</v>
      </c>
      <c r="D3552">
        <v>154605.63</v>
      </c>
      <c r="E3552">
        <v>52535</v>
      </c>
      <c r="F3552">
        <v>0</v>
      </c>
      <c r="G3552" s="2">
        <v>43695</v>
      </c>
      <c r="H3552">
        <v>33</v>
      </c>
      <c r="I3552">
        <v>8</v>
      </c>
      <c r="J3552">
        <v>2019</v>
      </c>
      <c r="K3552">
        <v>0</v>
      </c>
      <c r="L3552" s="1" t="s">
        <v>30</v>
      </c>
    </row>
    <row r="3553" spans="1:12" x14ac:dyDescent="0.45">
      <c r="A3553" s="1" t="s">
        <v>37</v>
      </c>
      <c r="B3553">
        <v>2020</v>
      </c>
      <c r="C3553">
        <v>13</v>
      </c>
      <c r="D3553">
        <v>37314.89</v>
      </c>
      <c r="E3553">
        <v>7656</v>
      </c>
      <c r="F3553">
        <v>0</v>
      </c>
      <c r="G3553" s="2">
        <v>43954</v>
      </c>
      <c r="H3553">
        <v>18</v>
      </c>
      <c r="I3553">
        <v>4</v>
      </c>
      <c r="J3553">
        <v>2020</v>
      </c>
      <c r="K3553">
        <v>0</v>
      </c>
      <c r="L3553" s="1" t="s">
        <v>36</v>
      </c>
    </row>
    <row r="3554" spans="1:12" x14ac:dyDescent="0.45">
      <c r="A3554" s="1" t="s">
        <v>15</v>
      </c>
      <c r="B3554">
        <v>2020</v>
      </c>
      <c r="C3554">
        <v>29</v>
      </c>
      <c r="D3554">
        <v>1404.32</v>
      </c>
      <c r="E3554">
        <v>352</v>
      </c>
      <c r="F3554">
        <v>0</v>
      </c>
      <c r="G3554" s="2">
        <v>44066</v>
      </c>
      <c r="H3554">
        <v>34</v>
      </c>
      <c r="I3554">
        <v>8</v>
      </c>
      <c r="J3554">
        <v>2020</v>
      </c>
      <c r="K3554">
        <v>0</v>
      </c>
      <c r="L3554" s="1" t="s">
        <v>14</v>
      </c>
    </row>
    <row r="3555" spans="1:12" x14ac:dyDescent="0.45">
      <c r="A3555" s="1" t="s">
        <v>29</v>
      </c>
      <c r="B3555">
        <v>2018</v>
      </c>
      <c r="C3555">
        <v>21</v>
      </c>
      <c r="D3555">
        <v>3637.59</v>
      </c>
      <c r="E3555">
        <v>73</v>
      </c>
      <c r="F3555">
        <v>0</v>
      </c>
      <c r="G3555" s="2">
        <v>43275</v>
      </c>
      <c r="H3555">
        <v>25</v>
      </c>
      <c r="I3555">
        <v>6</v>
      </c>
      <c r="J3555">
        <v>2018</v>
      </c>
      <c r="K3555">
        <v>0</v>
      </c>
      <c r="L3555" s="1" t="s">
        <v>28</v>
      </c>
    </row>
    <row r="3556" spans="1:12" x14ac:dyDescent="0.45">
      <c r="A3556" s="1" t="s">
        <v>29</v>
      </c>
      <c r="B3556">
        <v>2018</v>
      </c>
      <c r="C3556">
        <v>43</v>
      </c>
      <c r="D3556">
        <v>1229.47</v>
      </c>
      <c r="E3556">
        <v>15</v>
      </c>
      <c r="F3556">
        <v>0</v>
      </c>
      <c r="G3556" s="2">
        <v>43429</v>
      </c>
      <c r="H3556">
        <v>47</v>
      </c>
      <c r="I3556">
        <v>11</v>
      </c>
      <c r="J3556">
        <v>2018</v>
      </c>
      <c r="K3556">
        <v>0</v>
      </c>
      <c r="L3556" s="1" t="s">
        <v>28</v>
      </c>
    </row>
    <row r="3557" spans="1:12" x14ac:dyDescent="0.45">
      <c r="A3557" s="1" t="s">
        <v>25</v>
      </c>
      <c r="B3557">
        <v>2020</v>
      </c>
      <c r="C3557">
        <v>46</v>
      </c>
      <c r="D3557">
        <v>0</v>
      </c>
      <c r="E3557">
        <v>0</v>
      </c>
      <c r="F3557">
        <v>0</v>
      </c>
      <c r="G3557" s="2">
        <v>44185</v>
      </c>
      <c r="H3557">
        <v>51</v>
      </c>
      <c r="I3557">
        <v>12</v>
      </c>
      <c r="J3557">
        <v>2020</v>
      </c>
      <c r="K3557">
        <v>0</v>
      </c>
      <c r="L3557" s="1" t="s">
        <v>24</v>
      </c>
    </row>
    <row r="3558" spans="1:12" x14ac:dyDescent="0.45">
      <c r="A3558" s="1" t="s">
        <v>35</v>
      </c>
      <c r="B3558">
        <v>2019</v>
      </c>
      <c r="C3558">
        <v>2</v>
      </c>
      <c r="D3558">
        <v>-492.65</v>
      </c>
      <c r="E3558">
        <v>-28</v>
      </c>
      <c r="F3558">
        <v>0</v>
      </c>
      <c r="G3558" s="2">
        <v>43513</v>
      </c>
      <c r="H3558">
        <v>7</v>
      </c>
      <c r="I3558">
        <v>2</v>
      </c>
      <c r="J3558">
        <v>2019</v>
      </c>
      <c r="K3558">
        <v>1</v>
      </c>
      <c r="L3558" s="1" t="s">
        <v>34</v>
      </c>
    </row>
    <row r="3559" spans="1:12" x14ac:dyDescent="0.45">
      <c r="A3559" s="1" t="s">
        <v>35</v>
      </c>
      <c r="B3559">
        <v>2019</v>
      </c>
      <c r="C3559">
        <v>48</v>
      </c>
      <c r="D3559">
        <v>0</v>
      </c>
      <c r="E3559">
        <v>0</v>
      </c>
      <c r="F3559">
        <v>0</v>
      </c>
      <c r="G3559" s="2">
        <v>43835</v>
      </c>
      <c r="H3559">
        <v>1</v>
      </c>
      <c r="I3559">
        <v>1</v>
      </c>
      <c r="J3559">
        <v>2020</v>
      </c>
      <c r="K3559">
        <v>1</v>
      </c>
      <c r="L3559" s="1" t="s">
        <v>34</v>
      </c>
    </row>
    <row r="3560" spans="1:12" x14ac:dyDescent="0.45">
      <c r="A3560" s="1" t="s">
        <v>21</v>
      </c>
      <c r="B3560">
        <v>2019</v>
      </c>
      <c r="C3560">
        <v>35</v>
      </c>
      <c r="D3560">
        <v>13004746.57</v>
      </c>
      <c r="E3560">
        <v>1717548</v>
      </c>
      <c r="F3560">
        <v>0</v>
      </c>
      <c r="G3560" s="2">
        <v>43744</v>
      </c>
      <c r="H3560">
        <v>40</v>
      </c>
      <c r="I3560">
        <v>10</v>
      </c>
      <c r="J3560">
        <v>2019</v>
      </c>
      <c r="K3560">
        <v>0</v>
      </c>
      <c r="L3560" s="1" t="s">
        <v>20</v>
      </c>
    </row>
    <row r="3561" spans="1:12" x14ac:dyDescent="0.45">
      <c r="A3561" s="1" t="s">
        <v>21</v>
      </c>
      <c r="B3561">
        <v>2018</v>
      </c>
      <c r="C3561">
        <v>42</v>
      </c>
      <c r="D3561">
        <v>8767763.4600000009</v>
      </c>
      <c r="E3561">
        <v>1162125</v>
      </c>
      <c r="F3561">
        <v>0</v>
      </c>
      <c r="G3561" s="2">
        <v>43422</v>
      </c>
      <c r="H3561">
        <v>46</v>
      </c>
      <c r="I3561">
        <v>11</v>
      </c>
      <c r="J3561">
        <v>2018</v>
      </c>
      <c r="K3561">
        <v>0</v>
      </c>
      <c r="L3561" s="1" t="s">
        <v>20</v>
      </c>
    </row>
    <row r="3562" spans="1:12" x14ac:dyDescent="0.45">
      <c r="A3562" s="1" t="s">
        <v>41</v>
      </c>
      <c r="B3562">
        <v>2018</v>
      </c>
      <c r="C3562">
        <v>49</v>
      </c>
      <c r="D3562">
        <v>669736.06999999995</v>
      </c>
      <c r="E3562">
        <v>211916</v>
      </c>
      <c r="F3562">
        <v>0</v>
      </c>
      <c r="G3562" s="2">
        <v>43471</v>
      </c>
      <c r="H3562">
        <v>1</v>
      </c>
      <c r="I3562">
        <v>1</v>
      </c>
      <c r="J3562">
        <v>2019</v>
      </c>
      <c r="K3562">
        <v>1</v>
      </c>
      <c r="L3562" s="1" t="s">
        <v>40</v>
      </c>
    </row>
    <row r="3563" spans="1:12" x14ac:dyDescent="0.45">
      <c r="A3563" s="1" t="s">
        <v>41</v>
      </c>
      <c r="B3563">
        <v>2020</v>
      </c>
      <c r="C3563">
        <v>22</v>
      </c>
      <c r="D3563">
        <v>1142124.93</v>
      </c>
      <c r="E3563">
        <v>386262</v>
      </c>
      <c r="F3563">
        <v>0</v>
      </c>
      <c r="G3563" s="2">
        <v>44017</v>
      </c>
      <c r="H3563">
        <v>27</v>
      </c>
      <c r="I3563">
        <v>7</v>
      </c>
      <c r="J3563">
        <v>2020</v>
      </c>
      <c r="K3563">
        <v>0</v>
      </c>
      <c r="L3563" s="1" t="s">
        <v>40</v>
      </c>
    </row>
    <row r="3564" spans="1:12" x14ac:dyDescent="0.45">
      <c r="A3564" s="1" t="s">
        <v>41</v>
      </c>
      <c r="B3564">
        <v>2020</v>
      </c>
      <c r="C3564">
        <v>16</v>
      </c>
      <c r="D3564">
        <v>1243177.1000000001</v>
      </c>
      <c r="E3564">
        <v>444907</v>
      </c>
      <c r="F3564">
        <v>0</v>
      </c>
      <c r="G3564" s="2">
        <v>43975</v>
      </c>
      <c r="H3564">
        <v>21</v>
      </c>
      <c r="I3564">
        <v>5</v>
      </c>
      <c r="J3564">
        <v>2020</v>
      </c>
      <c r="K3564">
        <v>0</v>
      </c>
      <c r="L3564" s="1" t="s">
        <v>40</v>
      </c>
    </row>
    <row r="3565" spans="1:12" x14ac:dyDescent="0.45">
      <c r="A3565" s="1" t="s">
        <v>41</v>
      </c>
      <c r="B3565">
        <v>2018</v>
      </c>
      <c r="C3565">
        <v>23</v>
      </c>
      <c r="D3565">
        <v>794400.79</v>
      </c>
      <c r="E3565">
        <v>253763</v>
      </c>
      <c r="F3565">
        <v>0</v>
      </c>
      <c r="G3565" s="2">
        <v>43289</v>
      </c>
      <c r="H3565">
        <v>27</v>
      </c>
      <c r="I3565">
        <v>7</v>
      </c>
      <c r="J3565">
        <v>2018</v>
      </c>
      <c r="K3565">
        <v>0</v>
      </c>
      <c r="L3565" s="1" t="s">
        <v>40</v>
      </c>
    </row>
    <row r="3566" spans="1:12" x14ac:dyDescent="0.45">
      <c r="A3566" s="1" t="s">
        <v>41</v>
      </c>
      <c r="B3566">
        <v>2020</v>
      </c>
      <c r="C3566">
        <v>21</v>
      </c>
      <c r="D3566">
        <v>1230238.04</v>
      </c>
      <c r="E3566">
        <v>421229</v>
      </c>
      <c r="F3566">
        <v>0</v>
      </c>
      <c r="G3566" s="2">
        <v>44010</v>
      </c>
      <c r="H3566">
        <v>26</v>
      </c>
      <c r="I3566">
        <v>6</v>
      </c>
      <c r="J3566">
        <v>2020</v>
      </c>
      <c r="K3566">
        <v>0</v>
      </c>
      <c r="L3566" s="1" t="s">
        <v>40</v>
      </c>
    </row>
    <row r="3567" spans="1:12" x14ac:dyDescent="0.45">
      <c r="A3567" s="1" t="s">
        <v>49</v>
      </c>
      <c r="B3567">
        <v>2018</v>
      </c>
      <c r="C3567">
        <v>45</v>
      </c>
      <c r="D3567">
        <v>1604387.82</v>
      </c>
      <c r="E3567">
        <v>562680</v>
      </c>
      <c r="F3567">
        <v>0</v>
      </c>
      <c r="G3567" s="2">
        <v>43443</v>
      </c>
      <c r="H3567">
        <v>49</v>
      </c>
      <c r="I3567">
        <v>12</v>
      </c>
      <c r="J3567">
        <v>2018</v>
      </c>
      <c r="K3567">
        <v>0</v>
      </c>
      <c r="L3567" s="1" t="s">
        <v>48</v>
      </c>
    </row>
    <row r="3568" spans="1:12" x14ac:dyDescent="0.45">
      <c r="A3568" s="1" t="s">
        <v>31</v>
      </c>
      <c r="B3568">
        <v>2018</v>
      </c>
      <c r="C3568">
        <v>5</v>
      </c>
      <c r="D3568">
        <v>235612.45</v>
      </c>
      <c r="E3568">
        <v>25008</v>
      </c>
      <c r="F3568">
        <v>0</v>
      </c>
      <c r="G3568" s="2">
        <v>43163</v>
      </c>
      <c r="H3568">
        <v>9</v>
      </c>
      <c r="I3568">
        <v>2</v>
      </c>
      <c r="J3568">
        <v>2018</v>
      </c>
      <c r="K3568">
        <v>0</v>
      </c>
      <c r="L3568" s="1" t="s">
        <v>30</v>
      </c>
    </row>
    <row r="3569" spans="1:12" x14ac:dyDescent="0.45">
      <c r="A3569" s="1" t="s">
        <v>35</v>
      </c>
      <c r="B3569">
        <v>2020</v>
      </c>
      <c r="C3569">
        <v>35</v>
      </c>
      <c r="D3569">
        <v>-0.01</v>
      </c>
      <c r="E3569">
        <v>-1</v>
      </c>
      <c r="F3569">
        <v>0</v>
      </c>
      <c r="G3569" s="2">
        <v>44108</v>
      </c>
      <c r="H3569">
        <v>40</v>
      </c>
      <c r="I3569">
        <v>10</v>
      </c>
      <c r="J3569">
        <v>2020</v>
      </c>
      <c r="K3569">
        <v>0</v>
      </c>
      <c r="L3569" s="1" t="s">
        <v>34</v>
      </c>
    </row>
    <row r="3570" spans="1:12" x14ac:dyDescent="0.45">
      <c r="A3570" s="1" t="s">
        <v>45</v>
      </c>
      <c r="B3570">
        <v>2019</v>
      </c>
      <c r="C3570">
        <v>21</v>
      </c>
      <c r="D3570">
        <v>7790.07</v>
      </c>
      <c r="E3570">
        <v>2044</v>
      </c>
      <c r="F3570">
        <v>0</v>
      </c>
      <c r="G3570" s="2">
        <v>43646</v>
      </c>
      <c r="H3570">
        <v>26</v>
      </c>
      <c r="I3570">
        <v>6</v>
      </c>
      <c r="J3570">
        <v>2019</v>
      </c>
      <c r="K3570">
        <v>0</v>
      </c>
      <c r="L3570" s="1" t="s">
        <v>44</v>
      </c>
    </row>
    <row r="3571" spans="1:12" x14ac:dyDescent="0.45">
      <c r="A3571" s="1" t="s">
        <v>19</v>
      </c>
      <c r="B3571">
        <v>2020</v>
      </c>
      <c r="C3571">
        <v>15</v>
      </c>
      <c r="D3571">
        <v>22482.91</v>
      </c>
      <c r="E3571">
        <v>1109</v>
      </c>
      <c r="F3571">
        <v>0</v>
      </c>
      <c r="G3571" s="2">
        <v>43968</v>
      </c>
      <c r="H3571">
        <v>20</v>
      </c>
      <c r="I3571">
        <v>5</v>
      </c>
      <c r="J3571">
        <v>2020</v>
      </c>
      <c r="K3571">
        <v>0</v>
      </c>
      <c r="L3571" s="1" t="s">
        <v>18</v>
      </c>
    </row>
    <row r="3572" spans="1:12" x14ac:dyDescent="0.45">
      <c r="A3572" s="1" t="s">
        <v>15</v>
      </c>
      <c r="B3572">
        <v>2019</v>
      </c>
      <c r="C3572">
        <v>29</v>
      </c>
      <c r="D3572">
        <v>249.92</v>
      </c>
      <c r="E3572">
        <v>36</v>
      </c>
      <c r="F3572">
        <v>0</v>
      </c>
      <c r="G3572" s="2">
        <v>43702</v>
      </c>
      <c r="H3572">
        <v>34</v>
      </c>
      <c r="I3572">
        <v>8</v>
      </c>
      <c r="J3572">
        <v>2019</v>
      </c>
      <c r="K3572">
        <v>0</v>
      </c>
      <c r="L3572" s="1" t="s">
        <v>14</v>
      </c>
    </row>
    <row r="3573" spans="1:12" x14ac:dyDescent="0.45">
      <c r="A3573" s="1" t="s">
        <v>13</v>
      </c>
      <c r="B3573">
        <v>2018</v>
      </c>
      <c r="C3573">
        <v>43</v>
      </c>
      <c r="D3573">
        <v>5408.81</v>
      </c>
      <c r="E3573">
        <v>82</v>
      </c>
      <c r="F3573">
        <v>0</v>
      </c>
      <c r="G3573" s="2">
        <v>43429</v>
      </c>
      <c r="H3573">
        <v>47</v>
      </c>
      <c r="I3573">
        <v>11</v>
      </c>
      <c r="J3573">
        <v>2018</v>
      </c>
      <c r="K3573">
        <v>0</v>
      </c>
      <c r="L3573" s="1" t="s">
        <v>12</v>
      </c>
    </row>
    <row r="3574" spans="1:12" x14ac:dyDescent="0.45">
      <c r="A3574" s="1" t="s">
        <v>13</v>
      </c>
      <c r="B3574">
        <v>2019</v>
      </c>
      <c r="C3574">
        <v>22</v>
      </c>
      <c r="D3574">
        <v>9394.35</v>
      </c>
      <c r="E3574">
        <v>134</v>
      </c>
      <c r="F3574">
        <v>0</v>
      </c>
      <c r="G3574" s="2">
        <v>43653</v>
      </c>
      <c r="H3574">
        <v>27</v>
      </c>
      <c r="I3574">
        <v>7</v>
      </c>
      <c r="J3574">
        <v>2019</v>
      </c>
      <c r="K3574">
        <v>0</v>
      </c>
      <c r="L3574" s="1" t="s">
        <v>12</v>
      </c>
    </row>
    <row r="3575" spans="1:12" x14ac:dyDescent="0.45">
      <c r="A3575" s="1" t="s">
        <v>51</v>
      </c>
      <c r="B3575">
        <v>2020</v>
      </c>
      <c r="C3575">
        <v>33</v>
      </c>
      <c r="D3575">
        <v>313269.73</v>
      </c>
      <c r="E3575">
        <v>63125</v>
      </c>
      <c r="F3575">
        <v>0</v>
      </c>
      <c r="G3575" s="2">
        <v>44094</v>
      </c>
      <c r="H3575">
        <v>38</v>
      </c>
      <c r="I3575">
        <v>9</v>
      </c>
      <c r="J3575">
        <v>2020</v>
      </c>
      <c r="K3575">
        <v>0</v>
      </c>
      <c r="L3575" s="1" t="s">
        <v>50</v>
      </c>
    </row>
    <row r="3576" spans="1:12" x14ac:dyDescent="0.45">
      <c r="A3576" s="1" t="s">
        <v>23</v>
      </c>
      <c r="B3576">
        <v>2019</v>
      </c>
      <c r="C3576">
        <v>36</v>
      </c>
      <c r="D3576">
        <v>55362.53</v>
      </c>
      <c r="E3576">
        <v>7967</v>
      </c>
      <c r="F3576">
        <v>0</v>
      </c>
      <c r="G3576" s="2">
        <v>43751</v>
      </c>
      <c r="H3576">
        <v>41</v>
      </c>
      <c r="I3576">
        <v>10</v>
      </c>
      <c r="J3576">
        <v>2019</v>
      </c>
      <c r="K3576">
        <v>0</v>
      </c>
      <c r="L3576" s="1" t="s">
        <v>22</v>
      </c>
    </row>
    <row r="3577" spans="1:12" x14ac:dyDescent="0.45">
      <c r="A3577" s="1" t="s">
        <v>37</v>
      </c>
      <c r="B3577">
        <v>2019</v>
      </c>
      <c r="C3577">
        <v>29</v>
      </c>
      <c r="D3577">
        <v>20904.77</v>
      </c>
      <c r="E3577">
        <v>4800</v>
      </c>
      <c r="F3577">
        <v>0</v>
      </c>
      <c r="G3577" s="2">
        <v>43702</v>
      </c>
      <c r="H3577">
        <v>34</v>
      </c>
      <c r="I3577">
        <v>8</v>
      </c>
      <c r="J3577">
        <v>2019</v>
      </c>
      <c r="K3577">
        <v>0</v>
      </c>
      <c r="L3577" s="1" t="s">
        <v>36</v>
      </c>
    </row>
    <row r="3578" spans="1:12" x14ac:dyDescent="0.45">
      <c r="A3578" s="1" t="s">
        <v>1</v>
      </c>
      <c r="B3578">
        <v>2020</v>
      </c>
      <c r="C3578">
        <v>47</v>
      </c>
      <c r="D3578">
        <v>1788367.85</v>
      </c>
      <c r="E3578">
        <v>137086</v>
      </c>
      <c r="F3578">
        <v>0</v>
      </c>
      <c r="G3578" s="2">
        <v>44192</v>
      </c>
      <c r="H3578">
        <v>52</v>
      </c>
      <c r="I3578">
        <v>12</v>
      </c>
      <c r="J3578">
        <v>2020</v>
      </c>
      <c r="K3578">
        <v>0</v>
      </c>
      <c r="L3578" s="1" t="s">
        <v>0</v>
      </c>
    </row>
    <row r="3579" spans="1:12" x14ac:dyDescent="0.45">
      <c r="A3579" s="1" t="s">
        <v>45</v>
      </c>
      <c r="B3579">
        <v>2019</v>
      </c>
      <c r="C3579">
        <v>50</v>
      </c>
      <c r="D3579">
        <v>8049.3</v>
      </c>
      <c r="E3579">
        <v>1547</v>
      </c>
      <c r="F3579">
        <v>0</v>
      </c>
      <c r="G3579" s="2">
        <v>43849</v>
      </c>
      <c r="H3579">
        <v>3</v>
      </c>
      <c r="I3579">
        <v>1</v>
      </c>
      <c r="J3579">
        <v>2020</v>
      </c>
      <c r="K3579">
        <v>1</v>
      </c>
      <c r="L3579" s="1" t="s">
        <v>44</v>
      </c>
    </row>
    <row r="3580" spans="1:12" x14ac:dyDescent="0.45">
      <c r="A3580" s="1" t="s">
        <v>19</v>
      </c>
      <c r="B3580">
        <v>2019</v>
      </c>
      <c r="C3580">
        <v>41</v>
      </c>
      <c r="D3580">
        <v>31895.62</v>
      </c>
      <c r="E3580">
        <v>2524</v>
      </c>
      <c r="F3580">
        <v>0</v>
      </c>
      <c r="G3580" s="2">
        <v>43786</v>
      </c>
      <c r="H3580">
        <v>46</v>
      </c>
      <c r="I3580">
        <v>11</v>
      </c>
      <c r="J3580">
        <v>2019</v>
      </c>
      <c r="K3580">
        <v>0</v>
      </c>
      <c r="L3580" s="1" t="s">
        <v>18</v>
      </c>
    </row>
    <row r="3581" spans="1:12" x14ac:dyDescent="0.45">
      <c r="A3581" s="1" t="s">
        <v>19</v>
      </c>
      <c r="B3581">
        <v>2018</v>
      </c>
      <c r="C3581">
        <v>1</v>
      </c>
      <c r="D3581">
        <v>6460.12</v>
      </c>
      <c r="E3581">
        <v>271</v>
      </c>
      <c r="F3581">
        <v>0</v>
      </c>
      <c r="G3581" s="2">
        <v>43135</v>
      </c>
      <c r="H3581">
        <v>5</v>
      </c>
      <c r="I3581">
        <v>1</v>
      </c>
      <c r="J3581">
        <v>2018</v>
      </c>
      <c r="K3581">
        <v>1</v>
      </c>
      <c r="L3581" s="1" t="s">
        <v>18</v>
      </c>
    </row>
    <row r="3582" spans="1:12" x14ac:dyDescent="0.45">
      <c r="A3582" s="1" t="s">
        <v>53</v>
      </c>
      <c r="B3582">
        <v>2018</v>
      </c>
      <c r="C3582">
        <v>30</v>
      </c>
      <c r="D3582">
        <v>1306.4000000000001</v>
      </c>
      <c r="E3582">
        <v>10</v>
      </c>
      <c r="F3582">
        <v>0</v>
      </c>
      <c r="G3582" s="2">
        <v>43338</v>
      </c>
      <c r="H3582">
        <v>34</v>
      </c>
      <c r="I3582">
        <v>8</v>
      </c>
      <c r="J3582">
        <v>2018</v>
      </c>
      <c r="K3582">
        <v>0</v>
      </c>
      <c r="L3582" s="1" t="s">
        <v>52</v>
      </c>
    </row>
    <row r="3583" spans="1:12" x14ac:dyDescent="0.45">
      <c r="A3583" s="1" t="s">
        <v>39</v>
      </c>
      <c r="B3583">
        <v>2019</v>
      </c>
      <c r="C3583">
        <v>7</v>
      </c>
      <c r="D3583">
        <v>3562.5</v>
      </c>
      <c r="E3583">
        <v>3</v>
      </c>
      <c r="F3583">
        <v>0</v>
      </c>
      <c r="G3583" s="2">
        <v>43548</v>
      </c>
      <c r="H3583">
        <v>12</v>
      </c>
      <c r="I3583">
        <v>3</v>
      </c>
      <c r="J3583">
        <v>2019</v>
      </c>
      <c r="K3583">
        <v>0</v>
      </c>
      <c r="L3583" s="1" t="s">
        <v>38</v>
      </c>
    </row>
    <row r="3584" spans="1:12" x14ac:dyDescent="0.45">
      <c r="A3584" s="1" t="s">
        <v>29</v>
      </c>
      <c r="B3584">
        <v>2018</v>
      </c>
      <c r="C3584">
        <v>51</v>
      </c>
      <c r="D3584">
        <v>367.16</v>
      </c>
      <c r="E3584">
        <v>7</v>
      </c>
      <c r="F3584">
        <v>0</v>
      </c>
      <c r="G3584" s="2">
        <v>43485</v>
      </c>
      <c r="H3584">
        <v>3</v>
      </c>
      <c r="I3584">
        <v>1</v>
      </c>
      <c r="J3584">
        <v>2019</v>
      </c>
      <c r="K3584">
        <v>1</v>
      </c>
      <c r="L3584" s="1" t="s">
        <v>28</v>
      </c>
    </row>
    <row r="3585" spans="1:12" x14ac:dyDescent="0.45">
      <c r="A3585" s="1" t="s">
        <v>29</v>
      </c>
      <c r="B3585">
        <v>2018</v>
      </c>
      <c r="C3585">
        <v>30</v>
      </c>
      <c r="D3585">
        <v>808.19</v>
      </c>
      <c r="E3585">
        <v>16</v>
      </c>
      <c r="F3585">
        <v>0</v>
      </c>
      <c r="G3585" s="2">
        <v>43338</v>
      </c>
      <c r="H3585">
        <v>34</v>
      </c>
      <c r="I3585">
        <v>8</v>
      </c>
      <c r="J3585">
        <v>2018</v>
      </c>
      <c r="K3585">
        <v>0</v>
      </c>
      <c r="L3585" s="1" t="s">
        <v>28</v>
      </c>
    </row>
  </sheetData>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BF9DC-01CC-433B-BA2D-7218001EBA2E}">
  <dimension ref="A1:J16"/>
  <sheetViews>
    <sheetView workbookViewId="0">
      <pane ySplit="6" topLeftCell="A7" activePane="bottomLeft" state="frozen"/>
      <selection pane="bottomLeft" activeCell="B15" sqref="B15"/>
    </sheetView>
  </sheetViews>
  <sheetFormatPr defaultRowHeight="14.25" x14ac:dyDescent="0.45"/>
  <cols>
    <col min="1" max="1" width="13.06640625" bestFit="1" customWidth="1"/>
    <col min="2" max="2" width="9.6640625" bestFit="1" customWidth="1"/>
    <col min="3" max="3" width="12" hidden="1" customWidth="1"/>
    <col min="4" max="4" width="13.19921875" hidden="1" customWidth="1"/>
    <col min="5" max="5" width="9.6640625" bestFit="1" customWidth="1"/>
    <col min="6" max="6" width="8.6640625" bestFit="1" customWidth="1"/>
    <col min="7" max="7" width="6.59765625" bestFit="1" customWidth="1"/>
    <col min="8" max="8" width="9.6640625" bestFit="1" customWidth="1"/>
    <col min="9" max="9" width="8.6640625" bestFit="1" customWidth="1"/>
    <col min="10" max="10" width="6.6640625" bestFit="1" customWidth="1"/>
  </cols>
  <sheetData>
    <row r="1" spans="1:10" ht="19.899999999999999" thickBot="1" x14ac:dyDescent="0.65">
      <c r="A1" s="12" t="s">
        <v>88</v>
      </c>
    </row>
    <row r="2" spans="1:10" ht="14.65" thickTop="1" x14ac:dyDescent="0.45">
      <c r="A2" s="5" t="s">
        <v>85</v>
      </c>
      <c r="B2" s="6">
        <v>1</v>
      </c>
    </row>
    <row r="4" spans="1:10" x14ac:dyDescent="0.45">
      <c r="A4" s="10"/>
      <c r="B4" s="11" t="s">
        <v>77</v>
      </c>
      <c r="C4" s="10"/>
      <c r="D4" s="10"/>
      <c r="E4" s="10"/>
      <c r="F4" s="10"/>
      <c r="G4" s="10"/>
      <c r="H4" s="10"/>
      <c r="I4" s="10"/>
      <c r="J4" s="10"/>
    </row>
    <row r="5" spans="1:10" x14ac:dyDescent="0.45">
      <c r="A5" s="10"/>
      <c r="B5" s="17">
        <v>2019</v>
      </c>
      <c r="C5" s="18"/>
      <c r="D5" s="18"/>
      <c r="E5" s="17">
        <v>2020</v>
      </c>
      <c r="F5" s="18"/>
      <c r="G5" s="18"/>
      <c r="H5" s="17">
        <v>2021</v>
      </c>
      <c r="I5" s="18"/>
      <c r="J5" s="18"/>
    </row>
    <row r="6" spans="1:10" x14ac:dyDescent="0.45">
      <c r="A6" s="11" t="s">
        <v>78</v>
      </c>
      <c r="B6" s="16" t="s">
        <v>61</v>
      </c>
      <c r="C6" s="16" t="s">
        <v>87</v>
      </c>
      <c r="D6" s="16" t="s">
        <v>86</v>
      </c>
      <c r="E6" s="16" t="s">
        <v>61</v>
      </c>
      <c r="F6" s="16" t="s">
        <v>87</v>
      </c>
      <c r="G6" s="16" t="s">
        <v>86</v>
      </c>
      <c r="H6" s="13" t="s">
        <v>61</v>
      </c>
      <c r="I6" s="13" t="s">
        <v>87</v>
      </c>
      <c r="J6" s="13" t="s">
        <v>86</v>
      </c>
    </row>
    <row r="7" spans="1:10" x14ac:dyDescent="0.45">
      <c r="A7" s="6">
        <v>1</v>
      </c>
      <c r="B7" s="4">
        <v>11339539</v>
      </c>
      <c r="C7" s="4"/>
      <c r="D7" s="9"/>
      <c r="E7" s="4">
        <v>12350014</v>
      </c>
      <c r="F7" s="4">
        <v>1010475</v>
      </c>
      <c r="G7" s="9">
        <v>8.911076543764257E-2</v>
      </c>
      <c r="H7" s="4">
        <v>15017541</v>
      </c>
      <c r="I7" s="4">
        <v>2667527</v>
      </c>
      <c r="J7" s="9">
        <v>0.21599384421750453</v>
      </c>
    </row>
    <row r="8" spans="1:10" x14ac:dyDescent="0.45">
      <c r="A8" s="7">
        <v>1</v>
      </c>
      <c r="B8" s="4">
        <v>1941400</v>
      </c>
      <c r="C8" s="4"/>
      <c r="D8" s="9"/>
      <c r="E8" s="4">
        <v>2148459</v>
      </c>
      <c r="F8" s="4">
        <v>207059</v>
      </c>
      <c r="G8" s="9">
        <v>0.10665447615123107</v>
      </c>
      <c r="H8" s="4">
        <v>2620856</v>
      </c>
      <c r="I8" s="4">
        <v>472397</v>
      </c>
      <c r="J8" s="9">
        <v>0.21987713053867911</v>
      </c>
    </row>
    <row r="9" spans="1:10" x14ac:dyDescent="0.45">
      <c r="A9" s="7">
        <v>2</v>
      </c>
      <c r="B9" s="4">
        <v>2446566</v>
      </c>
      <c r="C9" s="4"/>
      <c r="D9" s="9"/>
      <c r="E9" s="4">
        <v>2502671</v>
      </c>
      <c r="F9" s="4">
        <v>56105</v>
      </c>
      <c r="G9" s="9">
        <v>2.293214243964806E-2</v>
      </c>
      <c r="H9" s="4">
        <v>3032198</v>
      </c>
      <c r="I9" s="4">
        <v>529527</v>
      </c>
      <c r="J9" s="9">
        <v>0.21158474286072759</v>
      </c>
    </row>
    <row r="10" spans="1:10" x14ac:dyDescent="0.45">
      <c r="A10" s="7">
        <v>3</v>
      </c>
      <c r="B10" s="4">
        <v>2264953</v>
      </c>
      <c r="C10" s="4"/>
      <c r="D10" s="9"/>
      <c r="E10" s="4">
        <v>2440144</v>
      </c>
      <c r="F10" s="4">
        <v>175191</v>
      </c>
      <c r="G10" s="9">
        <v>7.7348624894203105E-2</v>
      </c>
      <c r="H10" s="4">
        <v>3161322</v>
      </c>
      <c r="I10" s="4">
        <v>721178</v>
      </c>
      <c r="J10" s="9">
        <v>0.29554731196191703</v>
      </c>
    </row>
    <row r="11" spans="1:10" x14ac:dyDescent="0.45">
      <c r="A11" s="7">
        <v>4</v>
      </c>
      <c r="B11" s="4">
        <v>2378968</v>
      </c>
      <c r="C11" s="4"/>
      <c r="D11" s="9"/>
      <c r="E11" s="4">
        <v>2518664</v>
      </c>
      <c r="F11" s="4">
        <v>139696</v>
      </c>
      <c r="G11" s="9">
        <v>5.872126064747403E-2</v>
      </c>
      <c r="H11" s="4">
        <v>3113680</v>
      </c>
      <c r="I11" s="4">
        <v>595016</v>
      </c>
      <c r="J11" s="9">
        <v>0.23624270645072148</v>
      </c>
    </row>
    <row r="12" spans="1:10" x14ac:dyDescent="0.45">
      <c r="A12" s="7">
        <v>5</v>
      </c>
      <c r="B12" s="4">
        <v>2307652</v>
      </c>
      <c r="C12" s="4"/>
      <c r="D12" s="9"/>
      <c r="E12" s="4">
        <v>2740076</v>
      </c>
      <c r="F12" s="4">
        <v>432424</v>
      </c>
      <c r="G12" s="9">
        <v>0.18738700635971109</v>
      </c>
      <c r="H12" s="4">
        <v>3089485</v>
      </c>
      <c r="I12" s="4">
        <v>349409</v>
      </c>
      <c r="J12" s="9">
        <v>0.12751799585120996</v>
      </c>
    </row>
    <row r="13" spans="1:10" x14ac:dyDescent="0.45">
      <c r="A13" s="6">
        <v>2</v>
      </c>
      <c r="B13" s="4">
        <v>4749863</v>
      </c>
      <c r="C13" s="4"/>
      <c r="D13" s="9"/>
      <c r="E13" s="4">
        <v>5099099</v>
      </c>
      <c r="F13" s="4">
        <v>349236</v>
      </c>
      <c r="G13" s="9">
        <v>7.3525489050947371E-2</v>
      </c>
      <c r="H13" s="4">
        <v>5520383</v>
      </c>
      <c r="I13" s="4">
        <v>421284</v>
      </c>
      <c r="J13" s="9">
        <v>8.2619301959032374E-2</v>
      </c>
    </row>
    <row r="14" spans="1:10" x14ac:dyDescent="0.45">
      <c r="A14" s="7">
        <v>6</v>
      </c>
      <c r="B14" s="4">
        <v>2426363</v>
      </c>
      <c r="C14" s="4"/>
      <c r="D14" s="9"/>
      <c r="E14" s="4">
        <v>2550398</v>
      </c>
      <c r="F14" s="4">
        <v>124035</v>
      </c>
      <c r="G14" s="9">
        <v>5.1119721162909262E-2</v>
      </c>
      <c r="H14" s="4">
        <v>3043815</v>
      </c>
      <c r="I14" s="4">
        <v>493417</v>
      </c>
      <c r="J14" s="9">
        <v>0.19346666677122551</v>
      </c>
    </row>
    <row r="15" spans="1:10" x14ac:dyDescent="0.45">
      <c r="A15" s="7">
        <v>7</v>
      </c>
      <c r="B15" s="4">
        <v>2323500</v>
      </c>
      <c r="C15" s="4"/>
      <c r="D15" s="9"/>
      <c r="E15" s="4">
        <v>2548701</v>
      </c>
      <c r="F15" s="4">
        <v>225201</v>
      </c>
      <c r="G15" s="9">
        <v>9.6923176242737247E-2</v>
      </c>
      <c r="H15" s="4">
        <v>2476568</v>
      </c>
      <c r="I15" s="4">
        <v>-72133</v>
      </c>
      <c r="J15" s="9">
        <v>-2.8301868285059723E-2</v>
      </c>
    </row>
    <row r="16" spans="1:10" x14ac:dyDescent="0.45">
      <c r="A16" s="6" t="s">
        <v>62</v>
      </c>
      <c r="B16" s="4">
        <v>16089402</v>
      </c>
      <c r="C16" s="4"/>
      <c r="D16" s="9"/>
      <c r="E16" s="4">
        <v>17449113</v>
      </c>
      <c r="F16" s="4">
        <v>1359711</v>
      </c>
      <c r="G16" s="9">
        <v>8.4509728826466013E-2</v>
      </c>
      <c r="H16" s="4">
        <v>20537924</v>
      </c>
      <c r="I16" s="4">
        <v>3088811</v>
      </c>
      <c r="J16" s="9">
        <v>0.17701822436475712</v>
      </c>
    </row>
  </sheetData>
  <mergeCells count="3">
    <mergeCell ref="B5:D5"/>
    <mergeCell ref="E5:G5"/>
    <mergeCell ref="H5:J5"/>
  </mergeCell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CDCC9-40C3-44AE-A60E-73EF330CA438}">
  <dimension ref="A1:N69"/>
  <sheetViews>
    <sheetView topLeftCell="D1" workbookViewId="0">
      <selection activeCell="M1" sqref="M1:M4"/>
    </sheetView>
  </sheetViews>
  <sheetFormatPr defaultRowHeight="14.25" x14ac:dyDescent="0.45"/>
  <cols>
    <col min="1" max="1" width="16.33203125" bestFit="1" customWidth="1"/>
    <col min="2" max="3" width="10.6640625" bestFit="1" customWidth="1"/>
    <col min="4" max="4" width="9.6640625" bestFit="1" customWidth="1"/>
    <col min="5" max="8" width="11.265625" customWidth="1"/>
    <col min="9" max="9" width="11.265625" bestFit="1" customWidth="1"/>
    <col min="10" max="10" width="11.73046875" bestFit="1" customWidth="1"/>
    <col min="11" max="11" width="15.796875" bestFit="1" customWidth="1"/>
    <col min="12" max="12" width="16.33203125" bestFit="1" customWidth="1"/>
    <col min="13" max="13" width="9.6640625" bestFit="1" customWidth="1"/>
    <col min="14" max="14" width="11.19921875" bestFit="1" customWidth="1"/>
  </cols>
  <sheetData>
    <row r="1" spans="1:14" x14ac:dyDescent="0.45">
      <c r="A1" s="5" t="s">
        <v>70</v>
      </c>
      <c r="B1" t="s">
        <v>64</v>
      </c>
    </row>
    <row r="3" spans="1:14" x14ac:dyDescent="0.45">
      <c r="A3" s="5" t="s">
        <v>61</v>
      </c>
      <c r="B3" s="5" t="s">
        <v>77</v>
      </c>
      <c r="E3" t="s">
        <v>65</v>
      </c>
      <c r="F3" t="str">
        <f>IF(B1="(All)", "All Product Categories", B1)</f>
        <v>All Product Categories</v>
      </c>
      <c r="G3" t="str">
        <f>E3&amp; CHAR(10) &amp; F3</f>
        <v>Unit Sales for Key Categories (PT, Fence, Landscape, Boards, Project Panels)
All Product Categories</v>
      </c>
      <c r="H3" t="s">
        <v>74</v>
      </c>
      <c r="L3" t="s">
        <v>75</v>
      </c>
      <c r="M3" t="str">
        <f>M6</f>
        <v>(All)</v>
      </c>
      <c r="N3" t="str">
        <f>L3&amp; CHAR(10) &amp;IF( M3 = "(All)", "All Product Categories", M6)</f>
        <v>YTD Unit Sales
All Product Categories</v>
      </c>
    </row>
    <row r="4" spans="1:14" x14ac:dyDescent="0.45">
      <c r="A4" s="5" t="s">
        <v>78</v>
      </c>
      <c r="B4">
        <v>2019</v>
      </c>
      <c r="C4">
        <v>2020</v>
      </c>
      <c r="D4">
        <v>2021</v>
      </c>
      <c r="L4" t="s">
        <v>76</v>
      </c>
      <c r="M4" s="8" t="str">
        <f>TEXT((((M11-M10) / M10)*100), "#.#") &amp; "% Comp"</f>
        <v>17.7% Comp</v>
      </c>
    </row>
    <row r="5" spans="1:14" x14ac:dyDescent="0.45">
      <c r="A5" s="6">
        <v>1</v>
      </c>
      <c r="B5" s="4">
        <v>11339539</v>
      </c>
      <c r="C5" s="4">
        <v>12350014</v>
      </c>
      <c r="D5" s="4">
        <v>15017541</v>
      </c>
      <c r="L5" s="5" t="s">
        <v>85</v>
      </c>
      <c r="M5" s="6">
        <v>1</v>
      </c>
    </row>
    <row r="6" spans="1:14" x14ac:dyDescent="0.45">
      <c r="A6" s="7">
        <v>1</v>
      </c>
      <c r="B6" s="4">
        <v>1941400</v>
      </c>
      <c r="C6" s="4">
        <v>2148459</v>
      </c>
      <c r="D6" s="4">
        <v>2620856</v>
      </c>
      <c r="L6" s="5" t="s">
        <v>70</v>
      </c>
      <c r="M6" t="s">
        <v>64</v>
      </c>
    </row>
    <row r="7" spans="1:14" x14ac:dyDescent="0.45">
      <c r="A7" s="7">
        <v>2</v>
      </c>
      <c r="B7" s="4">
        <v>2446566</v>
      </c>
      <c r="C7" s="4">
        <v>2502671</v>
      </c>
      <c r="D7" s="4">
        <v>3032198</v>
      </c>
    </row>
    <row r="8" spans="1:14" x14ac:dyDescent="0.45">
      <c r="A8" s="7">
        <v>3</v>
      </c>
      <c r="B8" s="4">
        <v>2264953</v>
      </c>
      <c r="C8" s="4">
        <v>2440144</v>
      </c>
      <c r="D8" s="4">
        <v>3161322</v>
      </c>
      <c r="L8" s="5" t="s">
        <v>63</v>
      </c>
      <c r="M8" t="s">
        <v>61</v>
      </c>
    </row>
    <row r="9" spans="1:14" x14ac:dyDescent="0.45">
      <c r="A9" s="7">
        <v>4</v>
      </c>
      <c r="B9" s="4">
        <v>2378968</v>
      </c>
      <c r="C9" s="4">
        <v>2518664</v>
      </c>
      <c r="D9" s="4">
        <v>3113680</v>
      </c>
      <c r="L9" s="6">
        <v>2019</v>
      </c>
      <c r="M9" s="4">
        <v>16089402</v>
      </c>
    </row>
    <row r="10" spans="1:14" x14ac:dyDescent="0.45">
      <c r="A10" s="7">
        <v>5</v>
      </c>
      <c r="B10" s="4">
        <v>2307652</v>
      </c>
      <c r="C10" s="4">
        <v>2740076</v>
      </c>
      <c r="D10" s="4">
        <v>3089485</v>
      </c>
      <c r="L10" s="6">
        <v>2020</v>
      </c>
      <c r="M10" s="4">
        <v>17449113</v>
      </c>
    </row>
    <row r="11" spans="1:14" x14ac:dyDescent="0.45">
      <c r="A11" s="6">
        <v>2</v>
      </c>
      <c r="B11" s="4">
        <v>9572370</v>
      </c>
      <c r="C11" s="4">
        <v>11101046</v>
      </c>
      <c r="D11" s="4">
        <v>5520383</v>
      </c>
      <c r="L11" s="6">
        <v>2021</v>
      </c>
      <c r="M11" s="4">
        <v>20537924</v>
      </c>
    </row>
    <row r="12" spans="1:14" x14ac:dyDescent="0.45">
      <c r="A12" s="7">
        <v>6</v>
      </c>
      <c r="B12" s="4">
        <v>2426363</v>
      </c>
      <c r="C12" s="4">
        <v>2550398</v>
      </c>
      <c r="D12" s="4">
        <v>3043815</v>
      </c>
      <c r="L12" s="6" t="s">
        <v>62</v>
      </c>
      <c r="M12" s="4">
        <v>54076439</v>
      </c>
    </row>
    <row r="13" spans="1:14" x14ac:dyDescent="0.45">
      <c r="A13" s="7">
        <v>7</v>
      </c>
      <c r="B13" s="4">
        <v>2323500</v>
      </c>
      <c r="C13" s="4">
        <v>2548701</v>
      </c>
      <c r="D13" s="4">
        <v>2476568</v>
      </c>
    </row>
    <row r="14" spans="1:14" x14ac:dyDescent="0.45">
      <c r="A14" s="7">
        <v>8</v>
      </c>
      <c r="B14" s="4">
        <v>2290605</v>
      </c>
      <c r="C14" s="4">
        <v>2805054</v>
      </c>
      <c r="D14" s="4"/>
    </row>
    <row r="15" spans="1:14" x14ac:dyDescent="0.45">
      <c r="A15" s="7">
        <v>9</v>
      </c>
      <c r="B15" s="4">
        <v>2531902</v>
      </c>
      <c r="C15" s="4">
        <v>3196893</v>
      </c>
      <c r="D15" s="4"/>
    </row>
    <row r="16" spans="1:14" x14ac:dyDescent="0.45">
      <c r="A16" s="6">
        <v>3</v>
      </c>
      <c r="B16" s="4">
        <v>13385578</v>
      </c>
      <c r="C16" s="4">
        <v>15348072</v>
      </c>
      <c r="D16" s="4"/>
    </row>
    <row r="17" spans="1:4" x14ac:dyDescent="0.45">
      <c r="A17" s="7">
        <v>10</v>
      </c>
      <c r="B17" s="4">
        <v>2638528</v>
      </c>
      <c r="C17" s="4">
        <v>3510703</v>
      </c>
      <c r="D17" s="4"/>
    </row>
    <row r="18" spans="1:4" x14ac:dyDescent="0.45">
      <c r="A18" s="7">
        <v>11</v>
      </c>
      <c r="B18" s="4">
        <v>3249708</v>
      </c>
      <c r="C18" s="4">
        <v>3768045</v>
      </c>
      <c r="D18" s="4"/>
    </row>
    <row r="19" spans="1:4" x14ac:dyDescent="0.45">
      <c r="A19" s="7">
        <v>12</v>
      </c>
      <c r="B19" s="4">
        <v>3598037</v>
      </c>
      <c r="C19" s="4">
        <v>3989026</v>
      </c>
      <c r="D19" s="4"/>
    </row>
    <row r="20" spans="1:4" x14ac:dyDescent="0.45">
      <c r="A20" s="7">
        <v>13</v>
      </c>
      <c r="B20" s="4">
        <v>3899305</v>
      </c>
      <c r="C20" s="4">
        <v>4080298</v>
      </c>
      <c r="D20" s="4"/>
    </row>
    <row r="21" spans="1:4" x14ac:dyDescent="0.45">
      <c r="A21" s="6">
        <v>4</v>
      </c>
      <c r="B21" s="4">
        <v>21397572</v>
      </c>
      <c r="C21" s="4">
        <v>29084424</v>
      </c>
      <c r="D21" s="4"/>
    </row>
    <row r="22" spans="1:4" x14ac:dyDescent="0.45">
      <c r="A22" s="7">
        <v>14</v>
      </c>
      <c r="B22" s="4">
        <v>4106878</v>
      </c>
      <c r="C22" s="4">
        <v>4584083</v>
      </c>
      <c r="D22" s="4"/>
    </row>
    <row r="23" spans="1:4" x14ac:dyDescent="0.45">
      <c r="A23" s="7">
        <v>15</v>
      </c>
      <c r="B23" s="4">
        <v>4296814</v>
      </c>
      <c r="C23" s="4">
        <v>4876192</v>
      </c>
      <c r="D23" s="4"/>
    </row>
    <row r="24" spans="1:4" x14ac:dyDescent="0.45">
      <c r="A24" s="7">
        <v>16</v>
      </c>
      <c r="B24" s="4">
        <v>4136256</v>
      </c>
      <c r="C24" s="4">
        <v>5795592</v>
      </c>
      <c r="D24" s="4"/>
    </row>
    <row r="25" spans="1:4" x14ac:dyDescent="0.45">
      <c r="A25" s="7">
        <v>17</v>
      </c>
      <c r="B25" s="4">
        <v>4540595</v>
      </c>
      <c r="C25" s="4">
        <v>6507553</v>
      </c>
      <c r="D25" s="4"/>
    </row>
    <row r="26" spans="1:4" x14ac:dyDescent="0.45">
      <c r="A26" s="7">
        <v>18</v>
      </c>
      <c r="B26" s="4">
        <v>4317029</v>
      </c>
      <c r="C26" s="4">
        <v>7321004</v>
      </c>
      <c r="D26" s="4"/>
    </row>
    <row r="27" spans="1:4" x14ac:dyDescent="0.45">
      <c r="A27" s="6">
        <v>5</v>
      </c>
      <c r="B27" s="4">
        <v>18524733</v>
      </c>
      <c r="C27" s="4">
        <v>29575879</v>
      </c>
      <c r="D27" s="4"/>
    </row>
    <row r="28" spans="1:4" x14ac:dyDescent="0.45">
      <c r="A28" s="7">
        <v>19</v>
      </c>
      <c r="B28" s="4">
        <v>3993944</v>
      </c>
      <c r="C28" s="4">
        <v>7296027</v>
      </c>
      <c r="D28" s="4"/>
    </row>
    <row r="29" spans="1:4" x14ac:dyDescent="0.45">
      <c r="A29" s="7">
        <v>20</v>
      </c>
      <c r="B29" s="4">
        <v>4646291</v>
      </c>
      <c r="C29" s="4">
        <v>7544637</v>
      </c>
      <c r="D29" s="4"/>
    </row>
    <row r="30" spans="1:4" x14ac:dyDescent="0.45">
      <c r="A30" s="7">
        <v>21</v>
      </c>
      <c r="B30" s="4">
        <v>5119597</v>
      </c>
      <c r="C30" s="4">
        <v>7591754</v>
      </c>
      <c r="D30" s="4"/>
    </row>
    <row r="31" spans="1:4" x14ac:dyDescent="0.45">
      <c r="A31" s="7">
        <v>22</v>
      </c>
      <c r="B31" s="4">
        <v>4764901</v>
      </c>
      <c r="C31" s="4">
        <v>7143461</v>
      </c>
      <c r="D31" s="4"/>
    </row>
    <row r="32" spans="1:4" x14ac:dyDescent="0.45">
      <c r="A32" s="6">
        <v>6</v>
      </c>
      <c r="B32" s="4">
        <v>17319492</v>
      </c>
      <c r="C32" s="4">
        <v>24070498</v>
      </c>
      <c r="D32" s="4"/>
    </row>
    <row r="33" spans="1:4" x14ac:dyDescent="0.45">
      <c r="A33" s="7">
        <v>23</v>
      </c>
      <c r="B33" s="4">
        <v>4368970</v>
      </c>
      <c r="C33" s="4">
        <v>6570104</v>
      </c>
      <c r="D33" s="4"/>
    </row>
    <row r="34" spans="1:4" x14ac:dyDescent="0.45">
      <c r="A34" s="7">
        <v>24</v>
      </c>
      <c r="B34" s="4">
        <v>4201215</v>
      </c>
      <c r="C34" s="4">
        <v>6321696</v>
      </c>
      <c r="D34" s="4"/>
    </row>
    <row r="35" spans="1:4" x14ac:dyDescent="0.45">
      <c r="A35" s="7">
        <v>25</v>
      </c>
      <c r="B35" s="4">
        <v>4311347</v>
      </c>
      <c r="C35" s="4">
        <v>5580163</v>
      </c>
      <c r="D35" s="4"/>
    </row>
    <row r="36" spans="1:4" x14ac:dyDescent="0.45">
      <c r="A36" s="7">
        <v>26</v>
      </c>
      <c r="B36" s="4">
        <v>4437960</v>
      </c>
      <c r="C36" s="4">
        <v>5598535</v>
      </c>
      <c r="D36" s="4"/>
    </row>
    <row r="37" spans="1:4" x14ac:dyDescent="0.45">
      <c r="A37" s="6">
        <v>7</v>
      </c>
      <c r="B37" s="4">
        <v>19899164</v>
      </c>
      <c r="C37" s="4">
        <v>23616721</v>
      </c>
      <c r="D37" s="4"/>
    </row>
    <row r="38" spans="1:4" x14ac:dyDescent="0.45">
      <c r="A38" s="7">
        <v>27</v>
      </c>
      <c r="B38" s="4">
        <v>4291258</v>
      </c>
      <c r="C38" s="4">
        <v>5184161</v>
      </c>
      <c r="D38" s="4"/>
    </row>
    <row r="39" spans="1:4" x14ac:dyDescent="0.45">
      <c r="A39" s="7">
        <v>28</v>
      </c>
      <c r="B39" s="4">
        <v>4114736</v>
      </c>
      <c r="C39" s="4">
        <v>4686983</v>
      </c>
      <c r="D39" s="4"/>
    </row>
    <row r="40" spans="1:4" x14ac:dyDescent="0.45">
      <c r="A40" s="7">
        <v>29</v>
      </c>
      <c r="B40" s="4">
        <v>3751670</v>
      </c>
      <c r="C40" s="4">
        <v>4738286</v>
      </c>
      <c r="D40" s="4"/>
    </row>
    <row r="41" spans="1:4" x14ac:dyDescent="0.45">
      <c r="A41" s="7">
        <v>30</v>
      </c>
      <c r="B41" s="4">
        <v>3864141</v>
      </c>
      <c r="C41" s="4">
        <v>4548218</v>
      </c>
      <c r="D41" s="4"/>
    </row>
    <row r="42" spans="1:4" x14ac:dyDescent="0.45">
      <c r="A42" s="7">
        <v>31</v>
      </c>
      <c r="B42" s="4">
        <v>3877359</v>
      </c>
      <c r="C42" s="4">
        <v>4459073</v>
      </c>
      <c r="D42" s="4"/>
    </row>
    <row r="43" spans="1:4" x14ac:dyDescent="0.45">
      <c r="A43" s="6">
        <v>8</v>
      </c>
      <c r="B43" s="4">
        <v>14935936</v>
      </c>
      <c r="C43" s="4">
        <v>17111757</v>
      </c>
      <c r="D43" s="4"/>
    </row>
    <row r="44" spans="1:4" x14ac:dyDescent="0.45">
      <c r="A44" s="7">
        <v>32</v>
      </c>
      <c r="B44" s="4">
        <v>3739958</v>
      </c>
      <c r="C44" s="4">
        <v>4395184</v>
      </c>
      <c r="D44" s="4"/>
    </row>
    <row r="45" spans="1:4" x14ac:dyDescent="0.45">
      <c r="A45" s="7">
        <v>33</v>
      </c>
      <c r="B45" s="4">
        <v>3688912</v>
      </c>
      <c r="C45" s="4">
        <v>4288697</v>
      </c>
      <c r="D45" s="4"/>
    </row>
    <row r="46" spans="1:4" x14ac:dyDescent="0.45">
      <c r="A46" s="7">
        <v>34</v>
      </c>
      <c r="B46" s="4">
        <v>3564304</v>
      </c>
      <c r="C46" s="4">
        <v>4358121</v>
      </c>
      <c r="D46" s="4"/>
    </row>
    <row r="47" spans="1:4" x14ac:dyDescent="0.45">
      <c r="A47" s="7">
        <v>35</v>
      </c>
      <c r="B47" s="4">
        <v>3942762</v>
      </c>
      <c r="C47" s="4">
        <v>4069755</v>
      </c>
      <c r="D47" s="4"/>
    </row>
    <row r="48" spans="1:4" x14ac:dyDescent="0.45">
      <c r="A48" s="6">
        <v>9</v>
      </c>
      <c r="B48" s="4">
        <v>14250814</v>
      </c>
      <c r="C48" s="4">
        <v>16051190</v>
      </c>
      <c r="D48" s="4"/>
    </row>
    <row r="49" spans="1:4" x14ac:dyDescent="0.45">
      <c r="A49" s="7">
        <v>36</v>
      </c>
      <c r="B49" s="4">
        <v>3604152</v>
      </c>
      <c r="C49" s="4">
        <v>4152770</v>
      </c>
      <c r="D49" s="4"/>
    </row>
    <row r="50" spans="1:4" x14ac:dyDescent="0.45">
      <c r="A50" s="7">
        <v>37</v>
      </c>
      <c r="B50" s="4">
        <v>3554553</v>
      </c>
      <c r="C50" s="4">
        <v>3880918</v>
      </c>
      <c r="D50" s="4"/>
    </row>
    <row r="51" spans="1:4" x14ac:dyDescent="0.45">
      <c r="A51" s="7">
        <v>38</v>
      </c>
      <c r="B51" s="4">
        <v>3512320</v>
      </c>
      <c r="C51" s="4">
        <v>4004602</v>
      </c>
      <c r="D51" s="4"/>
    </row>
    <row r="52" spans="1:4" x14ac:dyDescent="0.45">
      <c r="A52" s="7">
        <v>39</v>
      </c>
      <c r="B52" s="4">
        <v>3579789</v>
      </c>
      <c r="C52" s="4">
        <v>4012900</v>
      </c>
      <c r="D52" s="4"/>
    </row>
    <row r="53" spans="1:4" x14ac:dyDescent="0.45">
      <c r="A53" s="6">
        <v>10</v>
      </c>
      <c r="B53" s="4">
        <v>16586141</v>
      </c>
      <c r="C53" s="4">
        <v>18653901</v>
      </c>
      <c r="D53" s="4"/>
    </row>
    <row r="54" spans="1:4" x14ac:dyDescent="0.45">
      <c r="A54" s="7">
        <v>40</v>
      </c>
      <c r="B54" s="4">
        <v>3500938</v>
      </c>
      <c r="C54" s="4">
        <v>3927647</v>
      </c>
      <c r="D54" s="4"/>
    </row>
    <row r="55" spans="1:4" x14ac:dyDescent="0.45">
      <c r="A55" s="7">
        <v>41</v>
      </c>
      <c r="B55" s="4">
        <v>3441990</v>
      </c>
      <c r="C55" s="4">
        <v>3970363</v>
      </c>
      <c r="D55" s="4"/>
    </row>
    <row r="56" spans="1:4" x14ac:dyDescent="0.45">
      <c r="A56" s="7">
        <v>42</v>
      </c>
      <c r="B56" s="4">
        <v>3404487</v>
      </c>
      <c r="C56" s="4">
        <v>3755156</v>
      </c>
      <c r="D56" s="4"/>
    </row>
    <row r="57" spans="1:4" x14ac:dyDescent="0.45">
      <c r="A57" s="7">
        <v>43</v>
      </c>
      <c r="B57" s="4">
        <v>3217078</v>
      </c>
      <c r="C57" s="4">
        <v>3643480</v>
      </c>
      <c r="D57" s="4"/>
    </row>
    <row r="58" spans="1:4" x14ac:dyDescent="0.45">
      <c r="A58" s="7">
        <v>44</v>
      </c>
      <c r="B58" s="4">
        <v>3021648</v>
      </c>
      <c r="C58" s="4">
        <v>3357255</v>
      </c>
      <c r="D58" s="4"/>
    </row>
    <row r="59" spans="1:4" x14ac:dyDescent="0.45">
      <c r="A59" s="6">
        <v>11</v>
      </c>
      <c r="B59" s="4">
        <v>11088616</v>
      </c>
      <c r="C59" s="4">
        <v>14609405</v>
      </c>
      <c r="D59" s="4"/>
    </row>
    <row r="60" spans="1:4" x14ac:dyDescent="0.45">
      <c r="A60" s="7">
        <v>45</v>
      </c>
      <c r="B60" s="4">
        <v>3164935</v>
      </c>
      <c r="C60" s="4">
        <v>4020397</v>
      </c>
      <c r="D60" s="4"/>
    </row>
    <row r="61" spans="1:4" x14ac:dyDescent="0.45">
      <c r="A61" s="7">
        <v>46</v>
      </c>
      <c r="B61" s="4">
        <v>2751684</v>
      </c>
      <c r="C61" s="4">
        <v>3672285</v>
      </c>
      <c r="D61" s="4"/>
    </row>
    <row r="62" spans="1:4" x14ac:dyDescent="0.45">
      <c r="A62" s="7">
        <v>47</v>
      </c>
      <c r="B62" s="4">
        <v>2911338</v>
      </c>
      <c r="C62" s="4">
        <v>3921544</v>
      </c>
      <c r="D62" s="4"/>
    </row>
    <row r="63" spans="1:4" x14ac:dyDescent="0.45">
      <c r="A63" s="7">
        <v>48</v>
      </c>
      <c r="B63" s="4">
        <v>2260659</v>
      </c>
      <c r="C63" s="4">
        <v>2995179</v>
      </c>
      <c r="D63" s="4"/>
    </row>
    <row r="64" spans="1:4" x14ac:dyDescent="0.45">
      <c r="A64" s="6">
        <v>12</v>
      </c>
      <c r="B64" s="4">
        <v>9280311</v>
      </c>
      <c r="C64" s="4">
        <v>11821795</v>
      </c>
      <c r="D64" s="4"/>
    </row>
    <row r="65" spans="1:4" x14ac:dyDescent="0.45">
      <c r="A65" s="7">
        <v>49</v>
      </c>
      <c r="B65" s="4">
        <v>2679022</v>
      </c>
      <c r="C65" s="4">
        <v>3275469</v>
      </c>
      <c r="D65" s="4"/>
    </row>
    <row r="66" spans="1:4" x14ac:dyDescent="0.45">
      <c r="A66" s="7">
        <v>50</v>
      </c>
      <c r="B66" s="4">
        <v>2421802</v>
      </c>
      <c r="C66" s="4">
        <v>3319749</v>
      </c>
      <c r="D66" s="4"/>
    </row>
    <row r="67" spans="1:4" x14ac:dyDescent="0.45">
      <c r="A67" s="7">
        <v>51</v>
      </c>
      <c r="B67" s="4">
        <v>2299239</v>
      </c>
      <c r="C67" s="4">
        <v>2902015</v>
      </c>
      <c r="D67" s="4"/>
    </row>
    <row r="68" spans="1:4" x14ac:dyDescent="0.45">
      <c r="A68" s="7">
        <v>52</v>
      </c>
      <c r="B68" s="4">
        <v>1880248</v>
      </c>
      <c r="C68" s="4">
        <v>2324562</v>
      </c>
      <c r="D68" s="4"/>
    </row>
    <row r="69" spans="1:4" x14ac:dyDescent="0.45">
      <c r="A69" s="6" t="s">
        <v>62</v>
      </c>
      <c r="B69" s="4">
        <v>177580266</v>
      </c>
      <c r="C69" s="4">
        <v>223394702</v>
      </c>
      <c r="D69" s="4">
        <v>20537924</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0952B-0F5E-4363-8D19-0B6DDD9B2E88}">
  <dimension ref="A1:N69"/>
  <sheetViews>
    <sheetView topLeftCell="D1" workbookViewId="0">
      <selection activeCell="M4" sqref="M1:M4"/>
    </sheetView>
  </sheetViews>
  <sheetFormatPr defaultRowHeight="14.25" x14ac:dyDescent="0.45"/>
  <cols>
    <col min="1" max="1" width="10.265625" customWidth="1"/>
    <col min="2" max="2" width="13.19921875" customWidth="1"/>
    <col min="3" max="4" width="11.19921875" bestFit="1" customWidth="1"/>
    <col min="5" max="8" width="11.265625" customWidth="1"/>
    <col min="9" max="9" width="11.265625" bestFit="1" customWidth="1"/>
    <col min="10" max="10" width="11.73046875" bestFit="1" customWidth="1"/>
    <col min="11" max="11" width="15.796875" bestFit="1" customWidth="1"/>
    <col min="12" max="12" width="19" bestFit="1" customWidth="1"/>
    <col min="13" max="14" width="11.19921875" bestFit="1" customWidth="1"/>
  </cols>
  <sheetData>
    <row r="1" spans="1:14" x14ac:dyDescent="0.45">
      <c r="A1" s="5" t="s">
        <v>70</v>
      </c>
      <c r="B1" t="s">
        <v>20</v>
      </c>
    </row>
    <row r="3" spans="1:14" x14ac:dyDescent="0.45">
      <c r="A3" s="5" t="s">
        <v>61</v>
      </c>
      <c r="B3" s="5" t="s">
        <v>77</v>
      </c>
      <c r="E3" t="s">
        <v>79</v>
      </c>
      <c r="F3" t="str">
        <f>IF(B1="(All)", "All Product Categories", B1)</f>
        <v>21-20 - PRESSURE TREATED/DECKING</v>
      </c>
      <c r="G3" t="str">
        <f>E3&amp; CHAR(10) &amp; F3</f>
        <v>Unit Sales
21-20 - PRESSURE TREATED/DECKING</v>
      </c>
      <c r="H3" t="s">
        <v>74</v>
      </c>
      <c r="L3" t="s">
        <v>75</v>
      </c>
      <c r="M3" t="str">
        <f>M6</f>
        <v>21-20 - PRESSURE TREATED/DECKING</v>
      </c>
      <c r="N3" t="str">
        <f>L3&amp; CHAR(10) &amp;IF( M3 = "(All)", "All Product Categories", M6)</f>
        <v>YTD Unit Sales
21-20 - PRESSURE TREATED/DECKING</v>
      </c>
    </row>
    <row r="4" spans="1:14" x14ac:dyDescent="0.45">
      <c r="A4" s="5" t="s">
        <v>78</v>
      </c>
      <c r="B4">
        <v>2019</v>
      </c>
      <c r="C4">
        <v>2020</v>
      </c>
      <c r="D4">
        <v>2021</v>
      </c>
      <c r="L4" t="s">
        <v>76</v>
      </c>
      <c r="M4" s="8" t="str">
        <f>TEXT((((M11-M10) / M10)*100), "#.#") &amp; "% Comp"</f>
        <v>6.6% Comp</v>
      </c>
    </row>
    <row r="5" spans="1:14" x14ac:dyDescent="0.45">
      <c r="A5" s="6">
        <v>1</v>
      </c>
      <c r="B5" s="4">
        <v>5040088</v>
      </c>
      <c r="C5" s="4">
        <v>5423353</v>
      </c>
      <c r="D5" s="4">
        <v>6029889</v>
      </c>
      <c r="L5" s="5" t="s">
        <v>85</v>
      </c>
      <c r="M5" s="6">
        <v>1</v>
      </c>
    </row>
    <row r="6" spans="1:14" x14ac:dyDescent="0.45">
      <c r="A6" s="7">
        <v>1</v>
      </c>
      <c r="B6" s="4">
        <v>879080</v>
      </c>
      <c r="C6" s="4">
        <v>921297</v>
      </c>
      <c r="D6" s="4">
        <v>1070574</v>
      </c>
      <c r="L6" s="5" t="s">
        <v>70</v>
      </c>
      <c r="M6" t="s">
        <v>20</v>
      </c>
    </row>
    <row r="7" spans="1:14" x14ac:dyDescent="0.45">
      <c r="A7" s="7">
        <v>2</v>
      </c>
      <c r="B7" s="4">
        <v>1088534</v>
      </c>
      <c r="C7" s="4">
        <v>1123077</v>
      </c>
      <c r="D7" s="4">
        <v>1241900</v>
      </c>
    </row>
    <row r="8" spans="1:14" x14ac:dyDescent="0.45">
      <c r="A8" s="7">
        <v>3</v>
      </c>
      <c r="B8" s="4">
        <v>1007908</v>
      </c>
      <c r="C8" s="4">
        <v>1075760</v>
      </c>
      <c r="D8" s="4">
        <v>1271980</v>
      </c>
      <c r="L8" s="5" t="s">
        <v>63</v>
      </c>
      <c r="M8" t="s">
        <v>61</v>
      </c>
    </row>
    <row r="9" spans="1:14" x14ac:dyDescent="0.45">
      <c r="A9" s="7">
        <v>4</v>
      </c>
      <c r="B9" s="4">
        <v>1028166</v>
      </c>
      <c r="C9" s="4">
        <v>1093116</v>
      </c>
      <c r="D9" s="4">
        <v>1266216</v>
      </c>
      <c r="L9" s="6">
        <v>2019</v>
      </c>
      <c r="M9" s="4">
        <v>7185918</v>
      </c>
    </row>
    <row r="10" spans="1:14" x14ac:dyDescent="0.45">
      <c r="A10" s="7">
        <v>5</v>
      </c>
      <c r="B10" s="4">
        <v>1036400</v>
      </c>
      <c r="C10" s="4">
        <v>1210103</v>
      </c>
      <c r="D10" s="4">
        <v>1179219</v>
      </c>
      <c r="L10" s="6">
        <v>2020</v>
      </c>
      <c r="M10" s="4">
        <v>7625773</v>
      </c>
    </row>
    <row r="11" spans="1:14" x14ac:dyDescent="0.45">
      <c r="A11" s="6">
        <v>2</v>
      </c>
      <c r="B11" s="4">
        <v>4286650</v>
      </c>
      <c r="C11" s="4">
        <v>4848271</v>
      </c>
      <c r="D11" s="4">
        <v>2098099</v>
      </c>
      <c r="L11" s="6">
        <v>2021</v>
      </c>
      <c r="M11" s="4">
        <v>8127988</v>
      </c>
    </row>
    <row r="12" spans="1:14" x14ac:dyDescent="0.45">
      <c r="A12" s="7">
        <v>6</v>
      </c>
      <c r="B12" s="4">
        <v>1109841</v>
      </c>
      <c r="C12" s="4">
        <v>1110300</v>
      </c>
      <c r="D12" s="4">
        <v>1152003</v>
      </c>
      <c r="L12" s="6" t="s">
        <v>62</v>
      </c>
      <c r="M12" s="4">
        <v>22939679</v>
      </c>
    </row>
    <row r="13" spans="1:14" x14ac:dyDescent="0.45">
      <c r="A13" s="7">
        <v>7</v>
      </c>
      <c r="B13" s="4">
        <v>1035989</v>
      </c>
      <c r="C13" s="4">
        <v>1092120</v>
      </c>
      <c r="D13" s="4">
        <v>946096</v>
      </c>
    </row>
    <row r="14" spans="1:14" x14ac:dyDescent="0.45">
      <c r="A14" s="7">
        <v>8</v>
      </c>
      <c r="B14" s="4">
        <v>1015377</v>
      </c>
      <c r="C14" s="4">
        <v>1239112</v>
      </c>
      <c r="D14" s="4"/>
    </row>
    <row r="15" spans="1:14" x14ac:dyDescent="0.45">
      <c r="A15" s="7">
        <v>9</v>
      </c>
      <c r="B15" s="4">
        <v>1125443</v>
      </c>
      <c r="C15" s="4">
        <v>1406739</v>
      </c>
      <c r="D15" s="4"/>
    </row>
    <row r="16" spans="1:14" x14ac:dyDescent="0.45">
      <c r="A16" s="6">
        <v>3</v>
      </c>
      <c r="B16" s="4">
        <v>6187764</v>
      </c>
      <c r="C16" s="4">
        <v>7303362</v>
      </c>
      <c r="D16" s="4"/>
    </row>
    <row r="17" spans="1:4" x14ac:dyDescent="0.45">
      <c r="A17" s="7">
        <v>10</v>
      </c>
      <c r="B17" s="4">
        <v>1170951</v>
      </c>
      <c r="C17" s="4">
        <v>1592763</v>
      </c>
      <c r="D17" s="4"/>
    </row>
    <row r="18" spans="1:4" x14ac:dyDescent="0.45">
      <c r="A18" s="7">
        <v>11</v>
      </c>
      <c r="B18" s="4">
        <v>1484831</v>
      </c>
      <c r="C18" s="4">
        <v>1767813</v>
      </c>
      <c r="D18" s="4"/>
    </row>
    <row r="19" spans="1:4" x14ac:dyDescent="0.45">
      <c r="A19" s="7">
        <v>12</v>
      </c>
      <c r="B19" s="4">
        <v>1685879</v>
      </c>
      <c r="C19" s="4">
        <v>1951562</v>
      </c>
      <c r="D19" s="4"/>
    </row>
    <row r="20" spans="1:4" x14ac:dyDescent="0.45">
      <c r="A20" s="7">
        <v>13</v>
      </c>
      <c r="B20" s="4">
        <v>1846103</v>
      </c>
      <c r="C20" s="4">
        <v>1991224</v>
      </c>
      <c r="D20" s="4"/>
    </row>
    <row r="21" spans="1:4" x14ac:dyDescent="0.45">
      <c r="A21" s="6">
        <v>4</v>
      </c>
      <c r="B21" s="4">
        <v>10566491</v>
      </c>
      <c r="C21" s="4">
        <v>14790695</v>
      </c>
      <c r="D21" s="4"/>
    </row>
    <row r="22" spans="1:4" x14ac:dyDescent="0.45">
      <c r="A22" s="7">
        <v>14</v>
      </c>
      <c r="B22" s="4">
        <v>2023072</v>
      </c>
      <c r="C22" s="4">
        <v>2325669</v>
      </c>
      <c r="D22" s="4"/>
    </row>
    <row r="23" spans="1:4" x14ac:dyDescent="0.45">
      <c r="A23" s="7">
        <v>15</v>
      </c>
      <c r="B23" s="4">
        <v>2123084</v>
      </c>
      <c r="C23" s="4">
        <v>2555842</v>
      </c>
      <c r="D23" s="4"/>
    </row>
    <row r="24" spans="1:4" x14ac:dyDescent="0.45">
      <c r="A24" s="7">
        <v>16</v>
      </c>
      <c r="B24" s="4">
        <v>1996508</v>
      </c>
      <c r="C24" s="4">
        <v>2919817</v>
      </c>
      <c r="D24" s="4"/>
    </row>
    <row r="25" spans="1:4" x14ac:dyDescent="0.45">
      <c r="A25" s="7">
        <v>17</v>
      </c>
      <c r="B25" s="4">
        <v>2283096</v>
      </c>
      <c r="C25" s="4">
        <v>3258020</v>
      </c>
      <c r="D25" s="4"/>
    </row>
    <row r="26" spans="1:4" x14ac:dyDescent="0.45">
      <c r="A26" s="7">
        <v>18</v>
      </c>
      <c r="B26" s="4">
        <v>2140731</v>
      </c>
      <c r="C26" s="4">
        <v>3731347</v>
      </c>
      <c r="D26" s="4"/>
    </row>
    <row r="27" spans="1:4" x14ac:dyDescent="0.45">
      <c r="A27" s="6">
        <v>5</v>
      </c>
      <c r="B27" s="4">
        <v>9528606</v>
      </c>
      <c r="C27" s="4">
        <v>15048268</v>
      </c>
      <c r="D27" s="4"/>
    </row>
    <row r="28" spans="1:4" x14ac:dyDescent="0.45">
      <c r="A28" s="7">
        <v>19</v>
      </c>
      <c r="B28" s="4">
        <v>2043252</v>
      </c>
      <c r="C28" s="4">
        <v>3721674</v>
      </c>
      <c r="D28" s="4"/>
    </row>
    <row r="29" spans="1:4" x14ac:dyDescent="0.45">
      <c r="A29" s="7">
        <v>20</v>
      </c>
      <c r="B29" s="4">
        <v>2428991</v>
      </c>
      <c r="C29" s="4">
        <v>3881687</v>
      </c>
      <c r="D29" s="4"/>
    </row>
    <row r="30" spans="1:4" x14ac:dyDescent="0.45">
      <c r="A30" s="7">
        <v>21</v>
      </c>
      <c r="B30" s="4">
        <v>2624570</v>
      </c>
      <c r="C30" s="4">
        <v>3858791</v>
      </c>
      <c r="D30" s="4"/>
    </row>
    <row r="31" spans="1:4" x14ac:dyDescent="0.45">
      <c r="A31" s="7">
        <v>22</v>
      </c>
      <c r="B31" s="4">
        <v>2431793</v>
      </c>
      <c r="C31" s="4">
        <v>3586116</v>
      </c>
      <c r="D31" s="4"/>
    </row>
    <row r="32" spans="1:4" x14ac:dyDescent="0.45">
      <c r="A32" s="6">
        <v>6</v>
      </c>
      <c r="B32" s="4">
        <v>8750450</v>
      </c>
      <c r="C32" s="4">
        <v>11806452</v>
      </c>
      <c r="D32" s="4"/>
    </row>
    <row r="33" spans="1:4" x14ac:dyDescent="0.45">
      <c r="A33" s="7">
        <v>23</v>
      </c>
      <c r="B33" s="4">
        <v>2236211</v>
      </c>
      <c r="C33" s="4">
        <v>3212276</v>
      </c>
      <c r="D33" s="4"/>
    </row>
    <row r="34" spans="1:4" x14ac:dyDescent="0.45">
      <c r="A34" s="7">
        <v>24</v>
      </c>
      <c r="B34" s="4">
        <v>2126915</v>
      </c>
      <c r="C34" s="4">
        <v>3185697</v>
      </c>
      <c r="D34" s="4"/>
    </row>
    <row r="35" spans="1:4" x14ac:dyDescent="0.45">
      <c r="A35" s="7">
        <v>25</v>
      </c>
      <c r="B35" s="4">
        <v>2153361</v>
      </c>
      <c r="C35" s="4">
        <v>2750251</v>
      </c>
      <c r="D35" s="4"/>
    </row>
    <row r="36" spans="1:4" x14ac:dyDescent="0.45">
      <c r="A36" s="7">
        <v>26</v>
      </c>
      <c r="B36" s="4">
        <v>2233963</v>
      </c>
      <c r="C36" s="4">
        <v>2658228</v>
      </c>
      <c r="D36" s="4"/>
    </row>
    <row r="37" spans="1:4" x14ac:dyDescent="0.45">
      <c r="A37" s="6">
        <v>7</v>
      </c>
      <c r="B37" s="4">
        <v>9940163</v>
      </c>
      <c r="C37" s="4">
        <v>11381199</v>
      </c>
      <c r="D37" s="4"/>
    </row>
    <row r="38" spans="1:4" x14ac:dyDescent="0.45">
      <c r="A38" s="7">
        <v>27</v>
      </c>
      <c r="B38" s="4">
        <v>2135059</v>
      </c>
      <c r="C38" s="4">
        <v>2585958</v>
      </c>
      <c r="D38" s="4"/>
    </row>
    <row r="39" spans="1:4" x14ac:dyDescent="0.45">
      <c r="A39" s="7">
        <v>28</v>
      </c>
      <c r="B39" s="4">
        <v>2093274</v>
      </c>
      <c r="C39" s="4">
        <v>2297550</v>
      </c>
      <c r="D39" s="4"/>
    </row>
    <row r="40" spans="1:4" x14ac:dyDescent="0.45">
      <c r="A40" s="7">
        <v>29</v>
      </c>
      <c r="B40" s="4">
        <v>1844828</v>
      </c>
      <c r="C40" s="4">
        <v>2287197</v>
      </c>
      <c r="D40" s="4"/>
    </row>
    <row r="41" spans="1:4" x14ac:dyDescent="0.45">
      <c r="A41" s="7">
        <v>30</v>
      </c>
      <c r="B41" s="4">
        <v>1929965</v>
      </c>
      <c r="C41" s="4">
        <v>2155036</v>
      </c>
      <c r="D41" s="4"/>
    </row>
    <row r="42" spans="1:4" x14ac:dyDescent="0.45">
      <c r="A42" s="7">
        <v>31</v>
      </c>
      <c r="B42" s="4">
        <v>1937037</v>
      </c>
      <c r="C42" s="4">
        <v>2055458</v>
      </c>
      <c r="D42" s="4"/>
    </row>
    <row r="43" spans="1:4" x14ac:dyDescent="0.45">
      <c r="A43" s="6">
        <v>8</v>
      </c>
      <c r="B43" s="4">
        <v>7337320</v>
      </c>
      <c r="C43" s="4">
        <v>8177916</v>
      </c>
      <c r="D43" s="4"/>
    </row>
    <row r="44" spans="1:4" x14ac:dyDescent="0.45">
      <c r="A44" s="7">
        <v>32</v>
      </c>
      <c r="B44" s="4">
        <v>1865096</v>
      </c>
      <c r="C44" s="4">
        <v>2076942</v>
      </c>
      <c r="D44" s="4"/>
    </row>
    <row r="45" spans="1:4" x14ac:dyDescent="0.45">
      <c r="A45" s="7">
        <v>33</v>
      </c>
      <c r="B45" s="4">
        <v>1805279</v>
      </c>
      <c r="C45" s="4">
        <v>2025061</v>
      </c>
      <c r="D45" s="4"/>
    </row>
    <row r="46" spans="1:4" x14ac:dyDescent="0.45">
      <c r="A46" s="7">
        <v>34</v>
      </c>
      <c r="B46" s="4">
        <v>1750170</v>
      </c>
      <c r="C46" s="4">
        <v>2132766</v>
      </c>
      <c r="D46" s="4"/>
    </row>
    <row r="47" spans="1:4" x14ac:dyDescent="0.45">
      <c r="A47" s="7">
        <v>35</v>
      </c>
      <c r="B47" s="4">
        <v>1916775</v>
      </c>
      <c r="C47" s="4">
        <v>1943147</v>
      </c>
      <c r="D47" s="4"/>
    </row>
    <row r="48" spans="1:4" x14ac:dyDescent="0.45">
      <c r="A48" s="6">
        <v>9</v>
      </c>
      <c r="B48" s="4">
        <v>7036104</v>
      </c>
      <c r="C48" s="4">
        <v>7505769</v>
      </c>
      <c r="D48" s="4"/>
    </row>
    <row r="49" spans="1:4" x14ac:dyDescent="0.45">
      <c r="A49" s="7">
        <v>36</v>
      </c>
      <c r="B49" s="4">
        <v>1754429</v>
      </c>
      <c r="C49" s="4">
        <v>2026589</v>
      </c>
      <c r="D49" s="4"/>
    </row>
    <row r="50" spans="1:4" x14ac:dyDescent="0.45">
      <c r="A50" s="7">
        <v>37</v>
      </c>
      <c r="B50" s="4">
        <v>1749506</v>
      </c>
      <c r="C50" s="4">
        <v>1800217</v>
      </c>
      <c r="D50" s="4"/>
    </row>
    <row r="51" spans="1:4" x14ac:dyDescent="0.45">
      <c r="A51" s="7">
        <v>38</v>
      </c>
      <c r="B51" s="4">
        <v>1748482</v>
      </c>
      <c r="C51" s="4">
        <v>1855279</v>
      </c>
      <c r="D51" s="4"/>
    </row>
    <row r="52" spans="1:4" x14ac:dyDescent="0.45">
      <c r="A52" s="7">
        <v>39</v>
      </c>
      <c r="B52" s="4">
        <v>1783687</v>
      </c>
      <c r="C52" s="4">
        <v>1823684</v>
      </c>
      <c r="D52" s="4"/>
    </row>
    <row r="53" spans="1:4" x14ac:dyDescent="0.45">
      <c r="A53" s="6">
        <v>10</v>
      </c>
      <c r="B53" s="4">
        <v>8044659</v>
      </c>
      <c r="C53" s="4">
        <v>8228309</v>
      </c>
      <c r="D53" s="4"/>
    </row>
    <row r="54" spans="1:4" x14ac:dyDescent="0.45">
      <c r="A54" s="7">
        <v>40</v>
      </c>
      <c r="B54" s="4">
        <v>1717548</v>
      </c>
      <c r="C54" s="4">
        <v>1758357</v>
      </c>
      <c r="D54" s="4"/>
    </row>
    <row r="55" spans="1:4" x14ac:dyDescent="0.45">
      <c r="A55" s="7">
        <v>41</v>
      </c>
      <c r="B55" s="4">
        <v>1681002</v>
      </c>
      <c r="C55" s="4">
        <v>1766398</v>
      </c>
      <c r="D55" s="4"/>
    </row>
    <row r="56" spans="1:4" x14ac:dyDescent="0.45">
      <c r="A56" s="7">
        <v>42</v>
      </c>
      <c r="B56" s="4">
        <v>1677813</v>
      </c>
      <c r="C56" s="4">
        <v>1643468</v>
      </c>
      <c r="D56" s="4"/>
    </row>
    <row r="57" spans="1:4" x14ac:dyDescent="0.45">
      <c r="A57" s="7">
        <v>43</v>
      </c>
      <c r="B57" s="4">
        <v>1539674</v>
      </c>
      <c r="C57" s="4">
        <v>1597230</v>
      </c>
      <c r="D57" s="4"/>
    </row>
    <row r="58" spans="1:4" x14ac:dyDescent="0.45">
      <c r="A58" s="7">
        <v>44</v>
      </c>
      <c r="B58" s="4">
        <v>1428622</v>
      </c>
      <c r="C58" s="4">
        <v>1462856</v>
      </c>
      <c r="D58" s="4"/>
    </row>
    <row r="59" spans="1:4" x14ac:dyDescent="0.45">
      <c r="A59" s="6">
        <v>11</v>
      </c>
      <c r="B59" s="4">
        <v>5059959</v>
      </c>
      <c r="C59" s="4">
        <v>6493802</v>
      </c>
      <c r="D59" s="4"/>
    </row>
    <row r="60" spans="1:4" x14ac:dyDescent="0.45">
      <c r="A60" s="7">
        <v>45</v>
      </c>
      <c r="B60" s="4">
        <v>1488259</v>
      </c>
      <c r="C60" s="4">
        <v>1812805</v>
      </c>
      <c r="D60" s="4"/>
    </row>
    <row r="61" spans="1:4" x14ac:dyDescent="0.45">
      <c r="A61" s="7">
        <v>46</v>
      </c>
      <c r="B61" s="4">
        <v>1238459</v>
      </c>
      <c r="C61" s="4">
        <v>1608223</v>
      </c>
      <c r="D61" s="4"/>
    </row>
    <row r="62" spans="1:4" x14ac:dyDescent="0.45">
      <c r="A62" s="7">
        <v>47</v>
      </c>
      <c r="B62" s="4">
        <v>1319133</v>
      </c>
      <c r="C62" s="4">
        <v>1747584</v>
      </c>
      <c r="D62" s="4"/>
    </row>
    <row r="63" spans="1:4" x14ac:dyDescent="0.45">
      <c r="A63" s="7">
        <v>48</v>
      </c>
      <c r="B63" s="4">
        <v>1014108</v>
      </c>
      <c r="C63" s="4">
        <v>1325190</v>
      </c>
      <c r="D63" s="4"/>
    </row>
    <row r="64" spans="1:4" x14ac:dyDescent="0.45">
      <c r="A64" s="6">
        <v>12</v>
      </c>
      <c r="B64" s="4">
        <v>4151124</v>
      </c>
      <c r="C64" s="4">
        <v>5125111</v>
      </c>
      <c r="D64" s="4"/>
    </row>
    <row r="65" spans="1:4" x14ac:dyDescent="0.45">
      <c r="A65" s="7">
        <v>49</v>
      </c>
      <c r="B65" s="4">
        <v>1222805</v>
      </c>
      <c r="C65" s="4">
        <v>1416934</v>
      </c>
      <c r="D65" s="4"/>
    </row>
    <row r="66" spans="1:4" x14ac:dyDescent="0.45">
      <c r="A66" s="7">
        <v>50</v>
      </c>
      <c r="B66" s="4">
        <v>1066619</v>
      </c>
      <c r="C66" s="4">
        <v>1473251</v>
      </c>
      <c r="D66" s="4"/>
    </row>
    <row r="67" spans="1:4" x14ac:dyDescent="0.45">
      <c r="A67" s="7">
        <v>51</v>
      </c>
      <c r="B67" s="4">
        <v>1003994</v>
      </c>
      <c r="C67" s="4">
        <v>1245666</v>
      </c>
      <c r="D67" s="4"/>
    </row>
    <row r="68" spans="1:4" x14ac:dyDescent="0.45">
      <c r="A68" s="7">
        <v>52</v>
      </c>
      <c r="B68" s="4">
        <v>857706</v>
      </c>
      <c r="C68" s="4">
        <v>989260</v>
      </c>
      <c r="D68" s="4"/>
    </row>
    <row r="69" spans="1:4" x14ac:dyDescent="0.45">
      <c r="A69" s="6" t="s">
        <v>62</v>
      </c>
      <c r="B69" s="4">
        <v>85929378</v>
      </c>
      <c r="C69" s="4">
        <v>106132507</v>
      </c>
      <c r="D69" s="4">
        <v>8127988</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24ECD-C798-412D-89A3-C5B9DCF72348}">
  <dimension ref="A1:N69"/>
  <sheetViews>
    <sheetView topLeftCell="D1" workbookViewId="0">
      <selection activeCell="M1" sqref="M1:M4"/>
    </sheetView>
  </sheetViews>
  <sheetFormatPr defaultRowHeight="14.25" x14ac:dyDescent="0.45"/>
  <cols>
    <col min="1" max="1" width="16.33203125" bestFit="1" customWidth="1"/>
    <col min="2" max="2" width="15.1328125" bestFit="1" customWidth="1"/>
    <col min="3" max="3" width="9.6640625" bestFit="1" customWidth="1"/>
    <col min="4" max="4" width="8.6640625" bestFit="1" customWidth="1"/>
    <col min="5" max="8" width="11.265625" customWidth="1"/>
    <col min="9" max="9" width="11.265625" bestFit="1" customWidth="1"/>
    <col min="10" max="10" width="11.73046875" bestFit="1" customWidth="1"/>
    <col min="11" max="11" width="15.796875" bestFit="1" customWidth="1"/>
    <col min="12" max="12" width="16.33203125" bestFit="1" customWidth="1"/>
    <col min="13" max="13" width="15.1328125" bestFit="1" customWidth="1"/>
    <col min="14" max="14" width="11.19921875" bestFit="1" customWidth="1"/>
  </cols>
  <sheetData>
    <row r="1" spans="1:14" x14ac:dyDescent="0.45">
      <c r="A1" s="5" t="s">
        <v>70</v>
      </c>
      <c r="B1" t="s">
        <v>48</v>
      </c>
    </row>
    <row r="3" spans="1:14" x14ac:dyDescent="0.45">
      <c r="A3" s="5" t="s">
        <v>61</v>
      </c>
      <c r="B3" s="5" t="s">
        <v>77</v>
      </c>
      <c r="E3" t="s">
        <v>79</v>
      </c>
      <c r="F3" t="str">
        <f>IF(B1="(All)", "All Product Categories", B1)</f>
        <v>21-8 - FENCING</v>
      </c>
      <c r="G3" t="str">
        <f>E3&amp; CHAR(10) &amp; F3</f>
        <v>Unit Sales
21-8 - FENCING</v>
      </c>
      <c r="H3" t="s">
        <v>74</v>
      </c>
      <c r="L3" t="s">
        <v>75</v>
      </c>
      <c r="M3" t="str">
        <f>M6</f>
        <v>21-8 - FENCING</v>
      </c>
      <c r="N3" t="str">
        <f>L3&amp; CHAR(10) &amp;IF( M3 = "(All)", "All Product Categories", M6)</f>
        <v>YTD Unit Sales
21-8 - FENCING</v>
      </c>
    </row>
    <row r="4" spans="1:14" x14ac:dyDescent="0.45">
      <c r="A4" s="5" t="s">
        <v>78</v>
      </c>
      <c r="B4">
        <v>2019</v>
      </c>
      <c r="C4">
        <v>2020</v>
      </c>
      <c r="D4">
        <v>2021</v>
      </c>
      <c r="L4" t="s">
        <v>76</v>
      </c>
      <c r="M4" s="8" t="str">
        <f>TEXT((((M11-M10) / M10)*100), "#.#") &amp; "% Comp"</f>
        <v>32.1% Comp</v>
      </c>
    </row>
    <row r="5" spans="1:14" x14ac:dyDescent="0.45">
      <c r="A5" s="6">
        <v>1</v>
      </c>
      <c r="B5" s="4">
        <v>3005958</v>
      </c>
      <c r="C5" s="4">
        <v>3154517</v>
      </c>
      <c r="D5" s="4">
        <v>4335786</v>
      </c>
      <c r="L5" s="5" t="s">
        <v>85</v>
      </c>
      <c r="M5" s="6">
        <v>1</v>
      </c>
    </row>
    <row r="6" spans="1:14" x14ac:dyDescent="0.45">
      <c r="A6" s="7">
        <v>1</v>
      </c>
      <c r="B6" s="4">
        <v>467522</v>
      </c>
      <c r="C6" s="4">
        <v>543249</v>
      </c>
      <c r="D6" s="4">
        <v>688719</v>
      </c>
      <c r="L6" s="5" t="s">
        <v>70</v>
      </c>
      <c r="M6" t="s">
        <v>48</v>
      </c>
    </row>
    <row r="7" spans="1:14" x14ac:dyDescent="0.45">
      <c r="A7" s="7">
        <v>2</v>
      </c>
      <c r="B7" s="4">
        <v>611451</v>
      </c>
      <c r="C7" s="4">
        <v>618397</v>
      </c>
      <c r="D7" s="4">
        <v>839152</v>
      </c>
    </row>
    <row r="8" spans="1:14" x14ac:dyDescent="0.45">
      <c r="A8" s="7">
        <v>3</v>
      </c>
      <c r="B8" s="4">
        <v>612009</v>
      </c>
      <c r="C8" s="4">
        <v>613747</v>
      </c>
      <c r="D8" s="4">
        <v>900870</v>
      </c>
      <c r="L8" s="5" t="s">
        <v>63</v>
      </c>
      <c r="M8" t="s">
        <v>61</v>
      </c>
    </row>
    <row r="9" spans="1:14" x14ac:dyDescent="0.45">
      <c r="A9" s="7">
        <v>4</v>
      </c>
      <c r="B9" s="4">
        <v>677174</v>
      </c>
      <c r="C9" s="4">
        <v>651559</v>
      </c>
      <c r="D9" s="4">
        <v>882414</v>
      </c>
      <c r="L9" s="6">
        <v>2019</v>
      </c>
      <c r="M9" s="4">
        <v>4301133</v>
      </c>
    </row>
    <row r="10" spans="1:14" x14ac:dyDescent="0.45">
      <c r="A10" s="7">
        <v>5</v>
      </c>
      <c r="B10" s="4">
        <v>637802</v>
      </c>
      <c r="C10" s="4">
        <v>727565</v>
      </c>
      <c r="D10" s="4">
        <v>1024631</v>
      </c>
      <c r="L10" s="6">
        <v>2020</v>
      </c>
      <c r="M10" s="4">
        <v>4531155</v>
      </c>
    </row>
    <row r="11" spans="1:14" x14ac:dyDescent="0.45">
      <c r="A11" s="6">
        <v>2</v>
      </c>
      <c r="B11" s="4">
        <v>2610342</v>
      </c>
      <c r="C11" s="4">
        <v>2991758</v>
      </c>
      <c r="D11" s="4">
        <v>1650947</v>
      </c>
      <c r="L11" s="6">
        <v>2021</v>
      </c>
      <c r="M11" s="4">
        <v>5986733</v>
      </c>
    </row>
    <row r="12" spans="1:14" x14ac:dyDescent="0.45">
      <c r="A12" s="7">
        <v>6</v>
      </c>
      <c r="B12" s="4">
        <v>650415</v>
      </c>
      <c r="C12" s="4">
        <v>684025</v>
      </c>
      <c r="D12" s="4">
        <v>971169</v>
      </c>
      <c r="L12" s="6" t="s">
        <v>62</v>
      </c>
      <c r="M12" s="4">
        <v>14819021</v>
      </c>
    </row>
    <row r="13" spans="1:14" x14ac:dyDescent="0.45">
      <c r="A13" s="7">
        <v>7</v>
      </c>
      <c r="B13" s="4">
        <v>644760</v>
      </c>
      <c r="C13" s="4">
        <v>692613</v>
      </c>
      <c r="D13" s="4">
        <v>679778</v>
      </c>
    </row>
    <row r="14" spans="1:14" x14ac:dyDescent="0.45">
      <c r="A14" s="7">
        <v>8</v>
      </c>
      <c r="B14" s="4">
        <v>626271</v>
      </c>
      <c r="C14" s="4">
        <v>727257</v>
      </c>
      <c r="D14" s="4"/>
    </row>
    <row r="15" spans="1:14" x14ac:dyDescent="0.45">
      <c r="A15" s="7">
        <v>9</v>
      </c>
      <c r="B15" s="4">
        <v>688896</v>
      </c>
      <c r="C15" s="4">
        <v>887863</v>
      </c>
      <c r="D15" s="4"/>
    </row>
    <row r="16" spans="1:14" x14ac:dyDescent="0.45">
      <c r="A16" s="6">
        <v>3</v>
      </c>
      <c r="B16" s="4">
        <v>3803256</v>
      </c>
      <c r="C16" s="4">
        <v>4050596</v>
      </c>
      <c r="D16" s="4"/>
    </row>
    <row r="17" spans="1:4" x14ac:dyDescent="0.45">
      <c r="A17" s="7">
        <v>10</v>
      </c>
      <c r="B17" s="4">
        <v>750044</v>
      </c>
      <c r="C17" s="4">
        <v>963926</v>
      </c>
      <c r="D17" s="4"/>
    </row>
    <row r="18" spans="1:4" x14ac:dyDescent="0.45">
      <c r="A18" s="7">
        <v>11</v>
      </c>
      <c r="B18" s="4">
        <v>946021</v>
      </c>
      <c r="C18" s="4">
        <v>1017925</v>
      </c>
      <c r="D18" s="4"/>
    </row>
    <row r="19" spans="1:4" x14ac:dyDescent="0.45">
      <c r="A19" s="7">
        <v>12</v>
      </c>
      <c r="B19" s="4">
        <v>1016372</v>
      </c>
      <c r="C19" s="4">
        <v>995361</v>
      </c>
      <c r="D19" s="4"/>
    </row>
    <row r="20" spans="1:4" x14ac:dyDescent="0.45">
      <c r="A20" s="7">
        <v>13</v>
      </c>
      <c r="B20" s="4">
        <v>1090819</v>
      </c>
      <c r="C20" s="4">
        <v>1073384</v>
      </c>
      <c r="D20" s="4"/>
    </row>
    <row r="21" spans="1:4" x14ac:dyDescent="0.45">
      <c r="A21" s="6">
        <v>4</v>
      </c>
      <c r="B21" s="4">
        <v>5562311</v>
      </c>
      <c r="C21" s="4">
        <v>7348398</v>
      </c>
      <c r="D21" s="4"/>
    </row>
    <row r="22" spans="1:4" x14ac:dyDescent="0.45">
      <c r="A22" s="7">
        <v>14</v>
      </c>
      <c r="B22" s="4">
        <v>1071654</v>
      </c>
      <c r="C22" s="4">
        <v>1102701</v>
      </c>
      <c r="D22" s="4"/>
    </row>
    <row r="23" spans="1:4" x14ac:dyDescent="0.45">
      <c r="A23" s="7">
        <v>15</v>
      </c>
      <c r="B23" s="4">
        <v>1136988</v>
      </c>
      <c r="C23" s="4">
        <v>1186932</v>
      </c>
      <c r="D23" s="4"/>
    </row>
    <row r="24" spans="1:4" x14ac:dyDescent="0.45">
      <c r="A24" s="7">
        <v>16</v>
      </c>
      <c r="B24" s="4">
        <v>1133308</v>
      </c>
      <c r="C24" s="4">
        <v>1497781</v>
      </c>
      <c r="D24" s="4"/>
    </row>
    <row r="25" spans="1:4" x14ac:dyDescent="0.45">
      <c r="A25" s="7">
        <v>17</v>
      </c>
      <c r="B25" s="4">
        <v>1145795</v>
      </c>
      <c r="C25" s="4">
        <v>1692192</v>
      </c>
      <c r="D25" s="4"/>
    </row>
    <row r="26" spans="1:4" x14ac:dyDescent="0.45">
      <c r="A26" s="7">
        <v>18</v>
      </c>
      <c r="B26" s="4">
        <v>1074566</v>
      </c>
      <c r="C26" s="4">
        <v>1868792</v>
      </c>
      <c r="D26" s="4"/>
    </row>
    <row r="27" spans="1:4" x14ac:dyDescent="0.45">
      <c r="A27" s="6">
        <v>5</v>
      </c>
      <c r="B27" s="4">
        <v>4251339</v>
      </c>
      <c r="C27" s="4">
        <v>6894964</v>
      </c>
      <c r="D27" s="4"/>
    </row>
    <row r="28" spans="1:4" x14ac:dyDescent="0.45">
      <c r="A28" s="7">
        <v>19</v>
      </c>
      <c r="B28" s="4">
        <v>885654</v>
      </c>
      <c r="C28" s="4">
        <v>1799781</v>
      </c>
      <c r="D28" s="4"/>
    </row>
    <row r="29" spans="1:4" x14ac:dyDescent="0.45">
      <c r="A29" s="7">
        <v>20</v>
      </c>
      <c r="B29" s="4">
        <v>1042416</v>
      </c>
      <c r="C29" s="4">
        <v>1731258</v>
      </c>
      <c r="D29" s="4"/>
    </row>
    <row r="30" spans="1:4" x14ac:dyDescent="0.45">
      <c r="A30" s="7">
        <v>21</v>
      </c>
      <c r="B30" s="4">
        <v>1216104</v>
      </c>
      <c r="C30" s="4">
        <v>1752043</v>
      </c>
      <c r="D30" s="4"/>
    </row>
    <row r="31" spans="1:4" x14ac:dyDescent="0.45">
      <c r="A31" s="7">
        <v>22</v>
      </c>
      <c r="B31" s="4">
        <v>1107165</v>
      </c>
      <c r="C31" s="4">
        <v>1611882</v>
      </c>
      <c r="D31" s="4"/>
    </row>
    <row r="32" spans="1:4" x14ac:dyDescent="0.45">
      <c r="A32" s="6">
        <v>6</v>
      </c>
      <c r="B32" s="4">
        <v>3800093</v>
      </c>
      <c r="C32" s="4">
        <v>5097456</v>
      </c>
      <c r="D32" s="4"/>
    </row>
    <row r="33" spans="1:4" x14ac:dyDescent="0.45">
      <c r="A33" s="7">
        <v>23</v>
      </c>
      <c r="B33" s="4">
        <v>939743</v>
      </c>
      <c r="C33" s="4">
        <v>1463123</v>
      </c>
      <c r="D33" s="4"/>
    </row>
    <row r="34" spans="1:4" x14ac:dyDescent="0.45">
      <c r="A34" s="7">
        <v>24</v>
      </c>
      <c r="B34" s="4">
        <v>932738</v>
      </c>
      <c r="C34" s="4">
        <v>1279321</v>
      </c>
      <c r="D34" s="4"/>
    </row>
    <row r="35" spans="1:4" x14ac:dyDescent="0.45">
      <c r="A35" s="7">
        <v>25</v>
      </c>
      <c r="B35" s="4">
        <v>960429</v>
      </c>
      <c r="C35" s="4">
        <v>1126185</v>
      </c>
      <c r="D35" s="4"/>
    </row>
    <row r="36" spans="1:4" x14ac:dyDescent="0.45">
      <c r="A36" s="7">
        <v>26</v>
      </c>
      <c r="B36" s="4">
        <v>967183</v>
      </c>
      <c r="C36" s="4">
        <v>1228827</v>
      </c>
      <c r="D36" s="4"/>
    </row>
    <row r="37" spans="1:4" x14ac:dyDescent="0.45">
      <c r="A37" s="6">
        <v>7</v>
      </c>
      <c r="B37" s="4">
        <v>4296616</v>
      </c>
      <c r="C37" s="4">
        <v>4911336</v>
      </c>
      <c r="D37" s="4"/>
    </row>
    <row r="38" spans="1:4" x14ac:dyDescent="0.45">
      <c r="A38" s="7">
        <v>27</v>
      </c>
      <c r="B38" s="4">
        <v>979511</v>
      </c>
      <c r="C38" s="4">
        <v>1026003</v>
      </c>
      <c r="D38" s="4"/>
    </row>
    <row r="39" spans="1:4" x14ac:dyDescent="0.45">
      <c r="A39" s="7">
        <v>28</v>
      </c>
      <c r="B39" s="4">
        <v>847943</v>
      </c>
      <c r="C39" s="4">
        <v>935957</v>
      </c>
      <c r="D39" s="4"/>
    </row>
    <row r="40" spans="1:4" x14ac:dyDescent="0.45">
      <c r="A40" s="7">
        <v>29</v>
      </c>
      <c r="B40" s="4">
        <v>816333</v>
      </c>
      <c r="C40" s="4">
        <v>984603</v>
      </c>
      <c r="D40" s="4"/>
    </row>
    <row r="41" spans="1:4" x14ac:dyDescent="0.45">
      <c r="A41" s="7">
        <v>30</v>
      </c>
      <c r="B41" s="4">
        <v>818959</v>
      </c>
      <c r="C41" s="4">
        <v>953195</v>
      </c>
      <c r="D41" s="4"/>
    </row>
    <row r="42" spans="1:4" x14ac:dyDescent="0.45">
      <c r="A42" s="7">
        <v>31</v>
      </c>
      <c r="B42" s="4">
        <v>833870</v>
      </c>
      <c r="C42" s="4">
        <v>1011578</v>
      </c>
      <c r="D42" s="4"/>
    </row>
    <row r="43" spans="1:4" x14ac:dyDescent="0.45">
      <c r="A43" s="6">
        <v>8</v>
      </c>
      <c r="B43" s="4">
        <v>3150347</v>
      </c>
      <c r="C43" s="4">
        <v>3601092</v>
      </c>
      <c r="D43" s="4"/>
    </row>
    <row r="44" spans="1:4" x14ac:dyDescent="0.45">
      <c r="A44" s="7">
        <v>32</v>
      </c>
      <c r="B44" s="4">
        <v>769301</v>
      </c>
      <c r="C44" s="4">
        <v>978009</v>
      </c>
      <c r="D44" s="4"/>
    </row>
    <row r="45" spans="1:4" x14ac:dyDescent="0.45">
      <c r="A45" s="7">
        <v>33</v>
      </c>
      <c r="B45" s="4">
        <v>777828</v>
      </c>
      <c r="C45" s="4">
        <v>931931</v>
      </c>
      <c r="D45" s="4"/>
    </row>
    <row r="46" spans="1:4" x14ac:dyDescent="0.45">
      <c r="A46" s="7">
        <v>34</v>
      </c>
      <c r="B46" s="4">
        <v>733369</v>
      </c>
      <c r="C46" s="4">
        <v>870915</v>
      </c>
      <c r="D46" s="4"/>
    </row>
    <row r="47" spans="1:4" x14ac:dyDescent="0.45">
      <c r="A47" s="7">
        <v>35</v>
      </c>
      <c r="B47" s="4">
        <v>869849</v>
      </c>
      <c r="C47" s="4">
        <v>820237</v>
      </c>
      <c r="D47" s="4"/>
    </row>
    <row r="48" spans="1:4" x14ac:dyDescent="0.45">
      <c r="A48" s="6">
        <v>9</v>
      </c>
      <c r="B48" s="4">
        <v>2963377</v>
      </c>
      <c r="C48" s="4">
        <v>3358384</v>
      </c>
      <c r="D48" s="4"/>
    </row>
    <row r="49" spans="1:4" x14ac:dyDescent="0.45">
      <c r="A49" s="7">
        <v>36</v>
      </c>
      <c r="B49" s="4">
        <v>787515</v>
      </c>
      <c r="C49" s="4">
        <v>792405</v>
      </c>
      <c r="D49" s="4"/>
    </row>
    <row r="50" spans="1:4" x14ac:dyDescent="0.45">
      <c r="A50" s="7">
        <v>37</v>
      </c>
      <c r="B50" s="4">
        <v>743464</v>
      </c>
      <c r="C50" s="4">
        <v>831842</v>
      </c>
      <c r="D50" s="4"/>
    </row>
    <row r="51" spans="1:4" x14ac:dyDescent="0.45">
      <c r="A51" s="7">
        <v>38</v>
      </c>
      <c r="B51" s="4">
        <v>693952</v>
      </c>
      <c r="C51" s="4">
        <v>872451</v>
      </c>
      <c r="D51" s="4"/>
    </row>
    <row r="52" spans="1:4" x14ac:dyDescent="0.45">
      <c r="A52" s="7">
        <v>39</v>
      </c>
      <c r="B52" s="4">
        <v>738446</v>
      </c>
      <c r="C52" s="4">
        <v>861686</v>
      </c>
      <c r="D52" s="4"/>
    </row>
    <row r="53" spans="1:4" x14ac:dyDescent="0.45">
      <c r="A53" s="6">
        <v>10</v>
      </c>
      <c r="B53" s="4">
        <v>3508579</v>
      </c>
      <c r="C53" s="4">
        <v>4180794</v>
      </c>
      <c r="D53" s="4"/>
    </row>
    <row r="54" spans="1:4" x14ac:dyDescent="0.45">
      <c r="A54" s="7">
        <v>40</v>
      </c>
      <c r="B54" s="4">
        <v>725065</v>
      </c>
      <c r="C54" s="4">
        <v>881464</v>
      </c>
      <c r="D54" s="4"/>
    </row>
    <row r="55" spans="1:4" x14ac:dyDescent="0.45">
      <c r="A55" s="7">
        <v>41</v>
      </c>
      <c r="B55" s="4">
        <v>709677</v>
      </c>
      <c r="C55" s="4">
        <v>900943</v>
      </c>
      <c r="D55" s="4"/>
    </row>
    <row r="56" spans="1:4" x14ac:dyDescent="0.45">
      <c r="A56" s="7">
        <v>42</v>
      </c>
      <c r="B56" s="4">
        <v>711231</v>
      </c>
      <c r="C56" s="4">
        <v>868661</v>
      </c>
      <c r="D56" s="4"/>
    </row>
    <row r="57" spans="1:4" x14ac:dyDescent="0.45">
      <c r="A57" s="7">
        <v>43</v>
      </c>
      <c r="B57" s="4">
        <v>691935</v>
      </c>
      <c r="C57" s="4">
        <v>782467</v>
      </c>
      <c r="D57" s="4"/>
    </row>
    <row r="58" spans="1:4" x14ac:dyDescent="0.45">
      <c r="A58" s="7">
        <v>44</v>
      </c>
      <c r="B58" s="4">
        <v>670671</v>
      </c>
      <c r="C58" s="4">
        <v>747259</v>
      </c>
      <c r="D58" s="4"/>
    </row>
    <row r="59" spans="1:4" x14ac:dyDescent="0.45">
      <c r="A59" s="6">
        <v>11</v>
      </c>
      <c r="B59" s="4">
        <v>2559108</v>
      </c>
      <c r="C59" s="4">
        <v>3614173</v>
      </c>
      <c r="D59" s="4"/>
    </row>
    <row r="60" spans="1:4" x14ac:dyDescent="0.45">
      <c r="A60" s="7">
        <v>45</v>
      </c>
      <c r="B60" s="4">
        <v>705086</v>
      </c>
      <c r="C60" s="4">
        <v>987076</v>
      </c>
      <c r="D60" s="4"/>
    </row>
    <row r="61" spans="1:4" x14ac:dyDescent="0.45">
      <c r="A61" s="7">
        <v>46</v>
      </c>
      <c r="B61" s="4">
        <v>633712</v>
      </c>
      <c r="C61" s="4">
        <v>904995</v>
      </c>
      <c r="D61" s="4"/>
    </row>
    <row r="62" spans="1:4" x14ac:dyDescent="0.45">
      <c r="A62" s="7">
        <v>47</v>
      </c>
      <c r="B62" s="4">
        <v>681525</v>
      </c>
      <c r="C62" s="4">
        <v>1015052</v>
      </c>
      <c r="D62" s="4"/>
    </row>
    <row r="63" spans="1:4" x14ac:dyDescent="0.45">
      <c r="A63" s="7">
        <v>48</v>
      </c>
      <c r="B63" s="4">
        <v>538785</v>
      </c>
      <c r="C63" s="4">
        <v>707050</v>
      </c>
      <c r="D63" s="4"/>
    </row>
    <row r="64" spans="1:4" x14ac:dyDescent="0.45">
      <c r="A64" s="6">
        <v>12</v>
      </c>
      <c r="B64" s="4">
        <v>2274354</v>
      </c>
      <c r="C64" s="4">
        <v>3014576</v>
      </c>
      <c r="D64" s="4"/>
    </row>
    <row r="65" spans="1:4" x14ac:dyDescent="0.45">
      <c r="A65" s="7">
        <v>49</v>
      </c>
      <c r="B65" s="4">
        <v>653552</v>
      </c>
      <c r="C65" s="4">
        <v>808561</v>
      </c>
      <c r="D65" s="4"/>
    </row>
    <row r="66" spans="1:4" x14ac:dyDescent="0.45">
      <c r="A66" s="7">
        <v>50</v>
      </c>
      <c r="B66" s="4">
        <v>601064</v>
      </c>
      <c r="C66" s="4">
        <v>830390</v>
      </c>
      <c r="D66" s="4"/>
    </row>
    <row r="67" spans="1:4" x14ac:dyDescent="0.45">
      <c r="A67" s="7">
        <v>51</v>
      </c>
      <c r="B67" s="4">
        <v>564621</v>
      </c>
      <c r="C67" s="4">
        <v>747316</v>
      </c>
      <c r="D67" s="4"/>
    </row>
    <row r="68" spans="1:4" x14ac:dyDescent="0.45">
      <c r="A68" s="7">
        <v>52</v>
      </c>
      <c r="B68" s="4">
        <v>455117</v>
      </c>
      <c r="C68" s="4">
        <v>628309</v>
      </c>
      <c r="D68" s="4"/>
    </row>
    <row r="69" spans="1:4" x14ac:dyDescent="0.45">
      <c r="A69" s="6" t="s">
        <v>62</v>
      </c>
      <c r="B69" s="4">
        <v>41785680</v>
      </c>
      <c r="C69" s="4">
        <v>52218044</v>
      </c>
      <c r="D69" s="4">
        <v>5986733</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06249-F951-498B-897A-70C5F243DD22}">
  <dimension ref="A1:N69"/>
  <sheetViews>
    <sheetView topLeftCell="E1" workbookViewId="0">
      <selection activeCell="M1" sqref="M1:M4"/>
    </sheetView>
  </sheetViews>
  <sheetFormatPr defaultRowHeight="14.25" x14ac:dyDescent="0.45"/>
  <cols>
    <col min="1" max="1" width="16.33203125" bestFit="1" customWidth="1"/>
    <col min="2" max="2" width="17.46484375" bestFit="1" customWidth="1"/>
    <col min="3" max="3" width="9.6640625" bestFit="1" customWidth="1"/>
    <col min="4" max="4" width="8.6640625" bestFit="1" customWidth="1"/>
    <col min="5" max="8" width="11.265625" customWidth="1"/>
    <col min="9" max="9" width="11.265625" bestFit="1" customWidth="1"/>
    <col min="10" max="10" width="11.73046875" bestFit="1" customWidth="1"/>
    <col min="11" max="11" width="15.796875" bestFit="1" customWidth="1"/>
    <col min="12" max="12" width="16.33203125" bestFit="1" customWidth="1"/>
    <col min="13" max="13" width="17.46484375" bestFit="1" customWidth="1"/>
    <col min="14" max="14" width="11.19921875" bestFit="1" customWidth="1"/>
  </cols>
  <sheetData>
    <row r="1" spans="1:14" x14ac:dyDescent="0.45">
      <c r="A1" s="5" t="s">
        <v>70</v>
      </c>
      <c r="B1" t="s">
        <v>46</v>
      </c>
    </row>
    <row r="3" spans="1:14" x14ac:dyDescent="0.45">
      <c r="A3" s="5" t="s">
        <v>61</v>
      </c>
      <c r="B3" s="5" t="s">
        <v>77</v>
      </c>
      <c r="E3" t="s">
        <v>79</v>
      </c>
      <c r="F3" t="str">
        <f>IF(B1="(All)", "All Product Categories", B1)</f>
        <v>21-7 - LANDSCAPE</v>
      </c>
      <c r="G3" t="str">
        <f>E3&amp; CHAR(10) &amp; F3</f>
        <v>Unit Sales
21-7 - LANDSCAPE</v>
      </c>
      <c r="H3" t="s">
        <v>74</v>
      </c>
      <c r="L3" t="s">
        <v>75</v>
      </c>
      <c r="M3" t="str">
        <f>M6</f>
        <v>21-7 - LANDSCAPE</v>
      </c>
      <c r="N3" t="str">
        <f>L3&amp; CHAR(10) &amp;IF( M3 = "(All)", "All Product Categories", M6)</f>
        <v>YTD Unit Sales
21-7 - LANDSCAPE</v>
      </c>
    </row>
    <row r="4" spans="1:14" x14ac:dyDescent="0.45">
      <c r="A4" s="5" t="s">
        <v>78</v>
      </c>
      <c r="B4">
        <v>2019</v>
      </c>
      <c r="C4">
        <v>2020</v>
      </c>
      <c r="D4">
        <v>2021</v>
      </c>
      <c r="L4" t="s">
        <v>76</v>
      </c>
      <c r="M4" s="8" t="str">
        <f>TEXT((((M11-M10) / M10)*100), "#.#") &amp; "% Comp"</f>
        <v>.6% Comp</v>
      </c>
    </row>
    <row r="5" spans="1:14" x14ac:dyDescent="0.45">
      <c r="A5" s="6">
        <v>1</v>
      </c>
      <c r="B5" s="4">
        <v>1152103</v>
      </c>
      <c r="C5" s="4">
        <v>1251874</v>
      </c>
      <c r="D5" s="4">
        <v>1298802</v>
      </c>
      <c r="L5" s="5" t="s">
        <v>85</v>
      </c>
      <c r="M5" s="6">
        <v>1</v>
      </c>
    </row>
    <row r="6" spans="1:14" x14ac:dyDescent="0.45">
      <c r="A6" s="7">
        <v>1</v>
      </c>
      <c r="B6" s="4">
        <v>210705</v>
      </c>
      <c r="C6" s="4">
        <v>214031</v>
      </c>
      <c r="D6" s="4">
        <v>226493</v>
      </c>
      <c r="L6" s="5" t="s">
        <v>70</v>
      </c>
      <c r="M6" t="s">
        <v>46</v>
      </c>
    </row>
    <row r="7" spans="1:14" x14ac:dyDescent="0.45">
      <c r="A7" s="7">
        <v>2</v>
      </c>
      <c r="B7" s="4">
        <v>295899</v>
      </c>
      <c r="C7" s="4">
        <v>265706</v>
      </c>
      <c r="D7" s="4">
        <v>269365</v>
      </c>
    </row>
    <row r="8" spans="1:14" x14ac:dyDescent="0.45">
      <c r="A8" s="7">
        <v>3</v>
      </c>
      <c r="B8" s="4">
        <v>214936</v>
      </c>
      <c r="C8" s="4">
        <v>241977</v>
      </c>
      <c r="D8" s="4">
        <v>284552</v>
      </c>
      <c r="L8" s="5" t="s">
        <v>63</v>
      </c>
      <c r="M8" t="s">
        <v>61</v>
      </c>
    </row>
    <row r="9" spans="1:14" x14ac:dyDescent="0.45">
      <c r="A9" s="7">
        <v>4</v>
      </c>
      <c r="B9" s="4">
        <v>214774</v>
      </c>
      <c r="C9" s="4">
        <v>250749</v>
      </c>
      <c r="D9" s="4">
        <v>277722</v>
      </c>
      <c r="L9" s="6">
        <v>2019</v>
      </c>
      <c r="M9" s="4">
        <v>1616270</v>
      </c>
    </row>
    <row r="10" spans="1:14" x14ac:dyDescent="0.45">
      <c r="A10" s="7">
        <v>5</v>
      </c>
      <c r="B10" s="4">
        <v>215789</v>
      </c>
      <c r="C10" s="4">
        <v>279411</v>
      </c>
      <c r="D10" s="4">
        <v>240670</v>
      </c>
      <c r="L10" s="6">
        <v>2020</v>
      </c>
      <c r="M10" s="4">
        <v>1741231</v>
      </c>
    </row>
    <row r="11" spans="1:14" x14ac:dyDescent="0.45">
      <c r="A11" s="6">
        <v>2</v>
      </c>
      <c r="B11" s="4">
        <v>949838</v>
      </c>
      <c r="C11" s="4">
        <v>1113959</v>
      </c>
      <c r="D11" s="4">
        <v>452422</v>
      </c>
      <c r="L11" s="6">
        <v>2021</v>
      </c>
      <c r="M11" s="4">
        <v>1751224</v>
      </c>
    </row>
    <row r="12" spans="1:14" x14ac:dyDescent="0.45">
      <c r="A12" s="7">
        <v>6</v>
      </c>
      <c r="B12" s="4">
        <v>246439</v>
      </c>
      <c r="C12" s="4">
        <v>243026</v>
      </c>
      <c r="D12" s="4">
        <v>243329</v>
      </c>
      <c r="L12" s="6" t="s">
        <v>62</v>
      </c>
      <c r="M12" s="4">
        <v>5108725</v>
      </c>
    </row>
    <row r="13" spans="1:14" x14ac:dyDescent="0.45">
      <c r="A13" s="7">
        <v>7</v>
      </c>
      <c r="B13" s="4">
        <v>217728</v>
      </c>
      <c r="C13" s="4">
        <v>246331</v>
      </c>
      <c r="D13" s="4">
        <v>209093</v>
      </c>
    </row>
    <row r="14" spans="1:14" x14ac:dyDescent="0.45">
      <c r="A14" s="7">
        <v>8</v>
      </c>
      <c r="B14" s="4">
        <v>217656</v>
      </c>
      <c r="C14" s="4">
        <v>284632</v>
      </c>
      <c r="D14" s="4"/>
    </row>
    <row r="15" spans="1:14" x14ac:dyDescent="0.45">
      <c r="A15" s="7">
        <v>9</v>
      </c>
      <c r="B15" s="4">
        <v>268015</v>
      </c>
      <c r="C15" s="4">
        <v>339970</v>
      </c>
      <c r="D15" s="4"/>
    </row>
    <row r="16" spans="1:14" x14ac:dyDescent="0.45">
      <c r="A16" s="6">
        <v>3</v>
      </c>
      <c r="B16" s="4">
        <v>1513012</v>
      </c>
      <c r="C16" s="4">
        <v>1693223</v>
      </c>
      <c r="D16" s="4"/>
    </row>
    <row r="17" spans="1:4" x14ac:dyDescent="0.45">
      <c r="A17" s="7">
        <v>10</v>
      </c>
      <c r="B17" s="4">
        <v>259100</v>
      </c>
      <c r="C17" s="4">
        <v>375828</v>
      </c>
      <c r="D17" s="4"/>
    </row>
    <row r="18" spans="1:4" x14ac:dyDescent="0.45">
      <c r="A18" s="7">
        <v>11</v>
      </c>
      <c r="B18" s="4">
        <v>356095</v>
      </c>
      <c r="C18" s="4">
        <v>422585</v>
      </c>
      <c r="D18" s="4"/>
    </row>
    <row r="19" spans="1:4" x14ac:dyDescent="0.45">
      <c r="A19" s="7">
        <v>12</v>
      </c>
      <c r="B19" s="4">
        <v>421283</v>
      </c>
      <c r="C19" s="4">
        <v>449345</v>
      </c>
      <c r="D19" s="4"/>
    </row>
    <row r="20" spans="1:4" x14ac:dyDescent="0.45">
      <c r="A20" s="7">
        <v>13</v>
      </c>
      <c r="B20" s="4">
        <v>476534</v>
      </c>
      <c r="C20" s="4">
        <v>445465</v>
      </c>
      <c r="D20" s="4"/>
    </row>
    <row r="21" spans="1:4" x14ac:dyDescent="0.45">
      <c r="A21" s="6">
        <v>4</v>
      </c>
      <c r="B21" s="4">
        <v>2880012</v>
      </c>
      <c r="C21" s="4">
        <v>3513569</v>
      </c>
      <c r="D21" s="4"/>
    </row>
    <row r="22" spans="1:4" x14ac:dyDescent="0.45">
      <c r="A22" s="7">
        <v>14</v>
      </c>
      <c r="B22" s="4">
        <v>526602</v>
      </c>
      <c r="C22" s="4">
        <v>542986</v>
      </c>
      <c r="D22" s="4"/>
    </row>
    <row r="23" spans="1:4" x14ac:dyDescent="0.45">
      <c r="A23" s="7">
        <v>15</v>
      </c>
      <c r="B23" s="4">
        <v>559322</v>
      </c>
      <c r="C23" s="4">
        <v>590859</v>
      </c>
      <c r="D23" s="4"/>
    </row>
    <row r="24" spans="1:4" x14ac:dyDescent="0.45">
      <c r="A24" s="7">
        <v>16</v>
      </c>
      <c r="B24" s="4">
        <v>548787</v>
      </c>
      <c r="C24" s="4">
        <v>674194</v>
      </c>
      <c r="D24" s="4"/>
    </row>
    <row r="25" spans="1:4" x14ac:dyDescent="0.45">
      <c r="A25" s="7">
        <v>17</v>
      </c>
      <c r="B25" s="4">
        <v>624884</v>
      </c>
      <c r="C25" s="4">
        <v>781334</v>
      </c>
      <c r="D25" s="4"/>
    </row>
    <row r="26" spans="1:4" x14ac:dyDescent="0.45">
      <c r="A26" s="7">
        <v>18</v>
      </c>
      <c r="B26" s="4">
        <v>620417</v>
      </c>
      <c r="C26" s="4">
        <v>924196</v>
      </c>
      <c r="D26" s="4"/>
    </row>
    <row r="27" spans="1:4" x14ac:dyDescent="0.45">
      <c r="A27" s="6">
        <v>5</v>
      </c>
      <c r="B27" s="4">
        <v>2819608</v>
      </c>
      <c r="C27" s="4">
        <v>4218781</v>
      </c>
      <c r="D27" s="4"/>
    </row>
    <row r="28" spans="1:4" x14ac:dyDescent="0.45">
      <c r="A28" s="7">
        <v>19</v>
      </c>
      <c r="B28" s="4">
        <v>614482</v>
      </c>
      <c r="C28" s="4">
        <v>958466</v>
      </c>
      <c r="D28" s="4"/>
    </row>
    <row r="29" spans="1:4" x14ac:dyDescent="0.45">
      <c r="A29" s="7">
        <v>20</v>
      </c>
      <c r="B29" s="4">
        <v>701011</v>
      </c>
      <c r="C29" s="4">
        <v>1076074</v>
      </c>
      <c r="D29" s="4"/>
    </row>
    <row r="30" spans="1:4" x14ac:dyDescent="0.45">
      <c r="A30" s="7">
        <v>21</v>
      </c>
      <c r="B30" s="4">
        <v>776596</v>
      </c>
      <c r="C30" s="4">
        <v>1101305</v>
      </c>
      <c r="D30" s="4"/>
    </row>
    <row r="31" spans="1:4" x14ac:dyDescent="0.45">
      <c r="A31" s="7">
        <v>22</v>
      </c>
      <c r="B31" s="4">
        <v>727519</v>
      </c>
      <c r="C31" s="4">
        <v>1082936</v>
      </c>
      <c r="D31" s="4"/>
    </row>
    <row r="32" spans="1:4" x14ac:dyDescent="0.45">
      <c r="A32" s="6">
        <v>6</v>
      </c>
      <c r="B32" s="4">
        <v>2796976</v>
      </c>
      <c r="C32" s="4">
        <v>3906152</v>
      </c>
      <c r="D32" s="4"/>
    </row>
    <row r="33" spans="1:4" x14ac:dyDescent="0.45">
      <c r="A33" s="7">
        <v>23</v>
      </c>
      <c r="B33" s="4">
        <v>707581</v>
      </c>
      <c r="C33" s="4">
        <v>1074855</v>
      </c>
      <c r="D33" s="4"/>
    </row>
    <row r="34" spans="1:4" x14ac:dyDescent="0.45">
      <c r="A34" s="7">
        <v>24</v>
      </c>
      <c r="B34" s="4">
        <v>669986</v>
      </c>
      <c r="C34" s="4">
        <v>1033575</v>
      </c>
      <c r="D34" s="4"/>
    </row>
    <row r="35" spans="1:4" x14ac:dyDescent="0.45">
      <c r="A35" s="7">
        <v>25</v>
      </c>
      <c r="B35" s="4">
        <v>701628</v>
      </c>
      <c r="C35" s="4">
        <v>908036</v>
      </c>
      <c r="D35" s="4"/>
    </row>
    <row r="36" spans="1:4" x14ac:dyDescent="0.45">
      <c r="A36" s="7">
        <v>26</v>
      </c>
      <c r="B36" s="4">
        <v>717781</v>
      </c>
      <c r="C36" s="4">
        <v>889686</v>
      </c>
      <c r="D36" s="4"/>
    </row>
    <row r="37" spans="1:4" x14ac:dyDescent="0.45">
      <c r="A37" s="6">
        <v>7</v>
      </c>
      <c r="B37" s="4">
        <v>3101506</v>
      </c>
      <c r="C37" s="4">
        <v>3462767</v>
      </c>
      <c r="D37" s="4"/>
    </row>
    <row r="38" spans="1:4" x14ac:dyDescent="0.45">
      <c r="A38" s="7">
        <v>27</v>
      </c>
      <c r="B38" s="4">
        <v>665012</v>
      </c>
      <c r="C38" s="4">
        <v>797116</v>
      </c>
      <c r="D38" s="4"/>
    </row>
    <row r="39" spans="1:4" x14ac:dyDescent="0.45">
      <c r="A39" s="7">
        <v>28</v>
      </c>
      <c r="B39" s="4">
        <v>656056</v>
      </c>
      <c r="C39" s="4">
        <v>691670</v>
      </c>
      <c r="D39" s="4"/>
    </row>
    <row r="40" spans="1:4" x14ac:dyDescent="0.45">
      <c r="A40" s="7">
        <v>29</v>
      </c>
      <c r="B40" s="4">
        <v>576795</v>
      </c>
      <c r="C40" s="4">
        <v>696419</v>
      </c>
      <c r="D40" s="4"/>
    </row>
    <row r="41" spans="1:4" x14ac:dyDescent="0.45">
      <c r="A41" s="7">
        <v>30</v>
      </c>
      <c r="B41" s="4">
        <v>604283</v>
      </c>
      <c r="C41" s="4">
        <v>661877</v>
      </c>
      <c r="D41" s="4"/>
    </row>
    <row r="42" spans="1:4" x14ac:dyDescent="0.45">
      <c r="A42" s="7">
        <v>31</v>
      </c>
      <c r="B42" s="4">
        <v>599360</v>
      </c>
      <c r="C42" s="4">
        <v>615685</v>
      </c>
      <c r="D42" s="4"/>
    </row>
    <row r="43" spans="1:4" x14ac:dyDescent="0.45">
      <c r="A43" s="6">
        <v>8</v>
      </c>
      <c r="B43" s="4">
        <v>2298719</v>
      </c>
      <c r="C43" s="4">
        <v>2384701</v>
      </c>
      <c r="D43" s="4"/>
    </row>
    <row r="44" spans="1:4" x14ac:dyDescent="0.45">
      <c r="A44" s="7">
        <v>32</v>
      </c>
      <c r="B44" s="4">
        <v>590814</v>
      </c>
      <c r="C44" s="4">
        <v>592832</v>
      </c>
      <c r="D44" s="4"/>
    </row>
    <row r="45" spans="1:4" x14ac:dyDescent="0.45">
      <c r="A45" s="7">
        <v>33</v>
      </c>
      <c r="B45" s="4">
        <v>576839</v>
      </c>
      <c r="C45" s="4">
        <v>595067</v>
      </c>
      <c r="D45" s="4"/>
    </row>
    <row r="46" spans="1:4" x14ac:dyDescent="0.45">
      <c r="A46" s="7">
        <v>34</v>
      </c>
      <c r="B46" s="4">
        <v>556616</v>
      </c>
      <c r="C46" s="4">
        <v>638931</v>
      </c>
      <c r="D46" s="4"/>
    </row>
    <row r="47" spans="1:4" x14ac:dyDescent="0.45">
      <c r="A47" s="7">
        <v>35</v>
      </c>
      <c r="B47" s="4">
        <v>574450</v>
      </c>
      <c r="C47" s="4">
        <v>557871</v>
      </c>
      <c r="D47" s="4"/>
    </row>
    <row r="48" spans="1:4" x14ac:dyDescent="0.45">
      <c r="A48" s="6">
        <v>9</v>
      </c>
      <c r="B48" s="4">
        <v>2173149</v>
      </c>
      <c r="C48" s="4">
        <v>2244466</v>
      </c>
      <c r="D48" s="4"/>
    </row>
    <row r="49" spans="1:4" x14ac:dyDescent="0.45">
      <c r="A49" s="7">
        <v>36</v>
      </c>
      <c r="B49" s="4">
        <v>558655</v>
      </c>
      <c r="C49" s="4">
        <v>605345</v>
      </c>
      <c r="D49" s="4"/>
    </row>
    <row r="50" spans="1:4" x14ac:dyDescent="0.45">
      <c r="A50" s="7">
        <v>37</v>
      </c>
      <c r="B50" s="4">
        <v>533922</v>
      </c>
      <c r="C50" s="4">
        <v>530277</v>
      </c>
      <c r="D50" s="4"/>
    </row>
    <row r="51" spans="1:4" x14ac:dyDescent="0.45">
      <c r="A51" s="7">
        <v>38</v>
      </c>
      <c r="B51" s="4">
        <v>544792</v>
      </c>
      <c r="C51" s="4">
        <v>543933</v>
      </c>
      <c r="D51" s="4"/>
    </row>
    <row r="52" spans="1:4" x14ac:dyDescent="0.45">
      <c r="A52" s="7">
        <v>39</v>
      </c>
      <c r="B52" s="4">
        <v>535780</v>
      </c>
      <c r="C52" s="4">
        <v>564911</v>
      </c>
      <c r="D52" s="4"/>
    </row>
    <row r="53" spans="1:4" x14ac:dyDescent="0.45">
      <c r="A53" s="6">
        <v>10</v>
      </c>
      <c r="B53" s="4">
        <v>2338150</v>
      </c>
      <c r="C53" s="4">
        <v>2402955</v>
      </c>
      <c r="D53" s="4"/>
    </row>
    <row r="54" spans="1:4" x14ac:dyDescent="0.45">
      <c r="A54" s="7">
        <v>40</v>
      </c>
      <c r="B54" s="4">
        <v>511441</v>
      </c>
      <c r="C54" s="4">
        <v>522694</v>
      </c>
      <c r="D54" s="4"/>
    </row>
    <row r="55" spans="1:4" x14ac:dyDescent="0.45">
      <c r="A55" s="7">
        <v>41</v>
      </c>
      <c r="B55" s="4">
        <v>500570</v>
      </c>
      <c r="C55" s="4">
        <v>522196</v>
      </c>
      <c r="D55" s="4"/>
    </row>
    <row r="56" spans="1:4" x14ac:dyDescent="0.45">
      <c r="A56" s="7">
        <v>42</v>
      </c>
      <c r="B56" s="4">
        <v>477731</v>
      </c>
      <c r="C56" s="4">
        <v>486179</v>
      </c>
      <c r="D56" s="4"/>
    </row>
    <row r="57" spans="1:4" x14ac:dyDescent="0.45">
      <c r="A57" s="7">
        <v>43</v>
      </c>
      <c r="B57" s="4">
        <v>447384</v>
      </c>
      <c r="C57" s="4">
        <v>472895</v>
      </c>
      <c r="D57" s="4"/>
    </row>
    <row r="58" spans="1:4" x14ac:dyDescent="0.45">
      <c r="A58" s="7">
        <v>44</v>
      </c>
      <c r="B58" s="4">
        <v>401024</v>
      </c>
      <c r="C58" s="4">
        <v>398991</v>
      </c>
      <c r="D58" s="4"/>
    </row>
    <row r="59" spans="1:4" x14ac:dyDescent="0.45">
      <c r="A59" s="6">
        <v>11</v>
      </c>
      <c r="B59" s="4">
        <v>1401943</v>
      </c>
      <c r="C59" s="4">
        <v>1657874</v>
      </c>
      <c r="D59" s="4"/>
    </row>
    <row r="60" spans="1:4" x14ac:dyDescent="0.45">
      <c r="A60" s="7">
        <v>45</v>
      </c>
      <c r="B60" s="4">
        <v>430540</v>
      </c>
      <c r="C60" s="4">
        <v>485990</v>
      </c>
      <c r="D60" s="4"/>
    </row>
    <row r="61" spans="1:4" x14ac:dyDescent="0.45">
      <c r="A61" s="7">
        <v>46</v>
      </c>
      <c r="B61" s="4">
        <v>329118</v>
      </c>
      <c r="C61" s="4">
        <v>416939</v>
      </c>
      <c r="D61" s="4"/>
    </row>
    <row r="62" spans="1:4" x14ac:dyDescent="0.45">
      <c r="A62" s="7">
        <v>47</v>
      </c>
      <c r="B62" s="4">
        <v>370165</v>
      </c>
      <c r="C62" s="4">
        <v>430022</v>
      </c>
      <c r="D62" s="4"/>
    </row>
    <row r="63" spans="1:4" x14ac:dyDescent="0.45">
      <c r="A63" s="7">
        <v>48</v>
      </c>
      <c r="B63" s="4">
        <v>272120</v>
      </c>
      <c r="C63" s="4">
        <v>324923</v>
      </c>
      <c r="D63" s="4"/>
    </row>
    <row r="64" spans="1:4" x14ac:dyDescent="0.45">
      <c r="A64" s="6">
        <v>12</v>
      </c>
      <c r="B64" s="4">
        <v>1013468</v>
      </c>
      <c r="C64" s="4">
        <v>1116122</v>
      </c>
      <c r="D64" s="4"/>
    </row>
    <row r="65" spans="1:4" x14ac:dyDescent="0.45">
      <c r="A65" s="7">
        <v>49</v>
      </c>
      <c r="B65" s="4">
        <v>306137</v>
      </c>
      <c r="C65" s="4">
        <v>331919</v>
      </c>
      <c r="D65" s="4"/>
    </row>
    <row r="66" spans="1:4" x14ac:dyDescent="0.45">
      <c r="A66" s="7">
        <v>50</v>
      </c>
      <c r="B66" s="4">
        <v>255411</v>
      </c>
      <c r="C66" s="4">
        <v>327730</v>
      </c>
      <c r="D66" s="4"/>
    </row>
    <row r="67" spans="1:4" x14ac:dyDescent="0.45">
      <c r="A67" s="7">
        <v>51</v>
      </c>
      <c r="B67" s="4">
        <v>250068</v>
      </c>
      <c r="C67" s="4">
        <v>262663</v>
      </c>
      <c r="D67" s="4"/>
    </row>
    <row r="68" spans="1:4" x14ac:dyDescent="0.45">
      <c r="A68" s="7">
        <v>52</v>
      </c>
      <c r="B68" s="4">
        <v>201852</v>
      </c>
      <c r="C68" s="4">
        <v>193810</v>
      </c>
      <c r="D68" s="4"/>
    </row>
    <row r="69" spans="1:4" x14ac:dyDescent="0.45">
      <c r="A69" s="6" t="s">
        <v>62</v>
      </c>
      <c r="B69" s="4">
        <v>24438484</v>
      </c>
      <c r="C69" s="4">
        <v>28966443</v>
      </c>
      <c r="D69" s="4">
        <v>1751224</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19A00-42E7-4760-84D0-B78202116350}">
  <dimension ref="A1:N69"/>
  <sheetViews>
    <sheetView topLeftCell="C1" workbookViewId="0">
      <selection activeCell="M1" sqref="M1:M4"/>
    </sheetView>
  </sheetViews>
  <sheetFormatPr defaultRowHeight="14.25" x14ac:dyDescent="0.45"/>
  <cols>
    <col min="1" max="1" width="16.33203125" bestFit="1" customWidth="1"/>
    <col min="2" max="2" width="14.6640625" bestFit="1" customWidth="1"/>
    <col min="3" max="3" width="9.6640625" bestFit="1" customWidth="1"/>
    <col min="4" max="4" width="8.6640625" bestFit="1" customWidth="1"/>
    <col min="5" max="8" width="11.265625" customWidth="1"/>
    <col min="9" max="9" width="11.265625" bestFit="1" customWidth="1"/>
    <col min="10" max="10" width="11.73046875" bestFit="1" customWidth="1"/>
    <col min="11" max="11" width="15.796875" bestFit="1" customWidth="1"/>
    <col min="12" max="12" width="16.33203125" bestFit="1" customWidth="1"/>
    <col min="13" max="13" width="14.6640625" bestFit="1" customWidth="1"/>
    <col min="14" max="14" width="11.19921875" bestFit="1" customWidth="1"/>
  </cols>
  <sheetData>
    <row r="1" spans="1:14" x14ac:dyDescent="0.45">
      <c r="A1" s="5" t="s">
        <v>70</v>
      </c>
      <c r="B1" t="s">
        <v>40</v>
      </c>
    </row>
    <row r="3" spans="1:14" x14ac:dyDescent="0.45">
      <c r="A3" s="5" t="s">
        <v>61</v>
      </c>
      <c r="B3" s="5" t="s">
        <v>77</v>
      </c>
      <c r="E3" t="s">
        <v>79</v>
      </c>
      <c r="F3" t="str">
        <f>IF(B1="(All)", "All Product Categories", B1)</f>
        <v>21-5 - BOARDS</v>
      </c>
      <c r="G3" t="str">
        <f>E3&amp; CHAR(10) &amp; F3</f>
        <v>Unit Sales
21-5 - BOARDS</v>
      </c>
      <c r="H3" t="s">
        <v>74</v>
      </c>
      <c r="L3" t="s">
        <v>75</v>
      </c>
      <c r="M3" t="str">
        <f>M6</f>
        <v>21-5 - BOARDS</v>
      </c>
      <c r="N3" t="str">
        <f>L3&amp; CHAR(10) &amp;IF( M3 = "(All)", "All Product Categories", M6)</f>
        <v>YTD Unit Sales
21-5 - BOARDS</v>
      </c>
    </row>
    <row r="4" spans="1:14" x14ac:dyDescent="0.45">
      <c r="A4" s="5" t="s">
        <v>78</v>
      </c>
      <c r="B4">
        <v>2019</v>
      </c>
      <c r="C4">
        <v>2020</v>
      </c>
      <c r="D4">
        <v>2021</v>
      </c>
      <c r="L4" t="s">
        <v>76</v>
      </c>
      <c r="M4" s="8" t="str">
        <f>TEXT((((M11-M10) / M10)*100), "#.#") &amp; "% Comp"</f>
        <v>29.8% Comp</v>
      </c>
    </row>
    <row r="5" spans="1:14" x14ac:dyDescent="0.45">
      <c r="A5" s="6">
        <v>1</v>
      </c>
      <c r="B5" s="4">
        <v>1219031</v>
      </c>
      <c r="C5" s="4">
        <v>1340399</v>
      </c>
      <c r="D5" s="4">
        <v>1750352</v>
      </c>
      <c r="L5" s="5" t="s">
        <v>85</v>
      </c>
      <c r="M5" s="6">
        <v>1</v>
      </c>
    </row>
    <row r="6" spans="1:14" x14ac:dyDescent="0.45">
      <c r="A6" s="7">
        <v>1</v>
      </c>
      <c r="B6" s="4">
        <v>211916</v>
      </c>
      <c r="C6" s="4">
        <v>237833</v>
      </c>
      <c r="D6" s="4">
        <v>318387</v>
      </c>
      <c r="L6" s="5" t="s">
        <v>70</v>
      </c>
      <c r="M6" t="s">
        <v>40</v>
      </c>
    </row>
    <row r="7" spans="1:14" x14ac:dyDescent="0.45">
      <c r="A7" s="7">
        <v>2</v>
      </c>
      <c r="B7" s="4">
        <v>260311</v>
      </c>
      <c r="C7" s="4">
        <v>264652</v>
      </c>
      <c r="D7" s="4">
        <v>358194</v>
      </c>
    </row>
    <row r="8" spans="1:14" x14ac:dyDescent="0.45">
      <c r="A8" s="7">
        <v>3</v>
      </c>
      <c r="B8" s="4">
        <v>233274</v>
      </c>
      <c r="C8" s="4">
        <v>275723</v>
      </c>
      <c r="D8" s="4">
        <v>368374</v>
      </c>
      <c r="L8" s="5" t="s">
        <v>63</v>
      </c>
      <c r="M8" t="s">
        <v>61</v>
      </c>
    </row>
    <row r="9" spans="1:14" x14ac:dyDescent="0.45">
      <c r="A9" s="7">
        <v>4</v>
      </c>
      <c r="B9" s="4">
        <v>267581</v>
      </c>
      <c r="C9" s="4">
        <v>279977</v>
      </c>
      <c r="D9" s="4">
        <v>360864</v>
      </c>
      <c r="L9" s="6">
        <v>2019</v>
      </c>
      <c r="M9" s="4">
        <v>1708291</v>
      </c>
    </row>
    <row r="10" spans="1:14" x14ac:dyDescent="0.45">
      <c r="A10" s="7">
        <v>5</v>
      </c>
      <c r="B10" s="4">
        <v>245949</v>
      </c>
      <c r="C10" s="4">
        <v>282214</v>
      </c>
      <c r="D10" s="4">
        <v>344533</v>
      </c>
      <c r="L10" s="6">
        <v>2020</v>
      </c>
      <c r="M10" s="4">
        <v>1898075</v>
      </c>
    </row>
    <row r="11" spans="1:14" x14ac:dyDescent="0.45">
      <c r="A11" s="6">
        <v>2</v>
      </c>
      <c r="B11" s="4">
        <v>1004259</v>
      </c>
      <c r="C11" s="4">
        <v>1156765</v>
      </c>
      <c r="D11" s="4">
        <v>713652</v>
      </c>
      <c r="L11" s="6">
        <v>2021</v>
      </c>
      <c r="M11" s="4">
        <v>2464004</v>
      </c>
    </row>
    <row r="12" spans="1:14" x14ac:dyDescent="0.45">
      <c r="A12" s="7">
        <v>6</v>
      </c>
      <c r="B12" s="4">
        <v>246916</v>
      </c>
      <c r="C12" s="4">
        <v>280659</v>
      </c>
      <c r="D12" s="4">
        <v>367688</v>
      </c>
      <c r="L12" s="6" t="s">
        <v>62</v>
      </c>
      <c r="M12" s="4">
        <v>6070370</v>
      </c>
    </row>
    <row r="13" spans="1:14" x14ac:dyDescent="0.45">
      <c r="A13" s="7">
        <v>7</v>
      </c>
      <c r="B13" s="4">
        <v>242344</v>
      </c>
      <c r="C13" s="4">
        <v>277017</v>
      </c>
      <c r="D13" s="4">
        <v>345964</v>
      </c>
    </row>
    <row r="14" spans="1:14" x14ac:dyDescent="0.45">
      <c r="A14" s="7">
        <v>8</v>
      </c>
      <c r="B14" s="4">
        <v>250278</v>
      </c>
      <c r="C14" s="4">
        <v>299356</v>
      </c>
      <c r="D14" s="4"/>
    </row>
    <row r="15" spans="1:14" x14ac:dyDescent="0.45">
      <c r="A15" s="7">
        <v>9</v>
      </c>
      <c r="B15" s="4">
        <v>264721</v>
      </c>
      <c r="C15" s="4">
        <v>299733</v>
      </c>
      <c r="D15" s="4"/>
    </row>
    <row r="16" spans="1:14" x14ac:dyDescent="0.45">
      <c r="A16" s="6">
        <v>3</v>
      </c>
      <c r="B16" s="4">
        <v>1104048</v>
      </c>
      <c r="C16" s="4">
        <v>1220298</v>
      </c>
      <c r="D16" s="4"/>
    </row>
    <row r="17" spans="1:4" x14ac:dyDescent="0.45">
      <c r="A17" s="7">
        <v>10</v>
      </c>
      <c r="B17" s="4">
        <v>266947</v>
      </c>
      <c r="C17" s="4">
        <v>307515</v>
      </c>
      <c r="D17" s="4"/>
    </row>
    <row r="18" spans="1:4" x14ac:dyDescent="0.45">
      <c r="A18" s="7">
        <v>11</v>
      </c>
      <c r="B18" s="4">
        <v>270673</v>
      </c>
      <c r="C18" s="4">
        <v>289303</v>
      </c>
      <c r="D18" s="4"/>
    </row>
    <row r="19" spans="1:4" x14ac:dyDescent="0.45">
      <c r="A19" s="7">
        <v>12</v>
      </c>
      <c r="B19" s="4">
        <v>275710</v>
      </c>
      <c r="C19" s="4">
        <v>317298</v>
      </c>
      <c r="D19" s="4"/>
    </row>
    <row r="20" spans="1:4" x14ac:dyDescent="0.45">
      <c r="A20" s="7">
        <v>13</v>
      </c>
      <c r="B20" s="4">
        <v>290718</v>
      </c>
      <c r="C20" s="4">
        <v>306182</v>
      </c>
      <c r="D20" s="4"/>
    </row>
    <row r="21" spans="1:4" x14ac:dyDescent="0.45">
      <c r="A21" s="6">
        <v>4</v>
      </c>
      <c r="B21" s="4">
        <v>1403789</v>
      </c>
      <c r="C21" s="4">
        <v>1811515</v>
      </c>
      <c r="D21" s="4"/>
    </row>
    <row r="22" spans="1:4" x14ac:dyDescent="0.45">
      <c r="A22" s="7">
        <v>14</v>
      </c>
      <c r="B22" s="4">
        <v>283972</v>
      </c>
      <c r="C22" s="4">
        <v>331369</v>
      </c>
      <c r="D22" s="4"/>
    </row>
    <row r="23" spans="1:4" x14ac:dyDescent="0.45">
      <c r="A23" s="7">
        <v>15</v>
      </c>
      <c r="B23" s="4">
        <v>281647</v>
      </c>
      <c r="C23" s="4">
        <v>291056</v>
      </c>
      <c r="D23" s="4"/>
    </row>
    <row r="24" spans="1:4" x14ac:dyDescent="0.45">
      <c r="A24" s="7">
        <v>16</v>
      </c>
      <c r="B24" s="4">
        <v>273127</v>
      </c>
      <c r="C24" s="4">
        <v>374056</v>
      </c>
      <c r="D24" s="4"/>
    </row>
    <row r="25" spans="1:4" x14ac:dyDescent="0.45">
      <c r="A25" s="7">
        <v>17</v>
      </c>
      <c r="B25" s="4">
        <v>281167</v>
      </c>
      <c r="C25" s="4">
        <v>405166</v>
      </c>
      <c r="D25" s="4"/>
    </row>
    <row r="26" spans="1:4" x14ac:dyDescent="0.45">
      <c r="A26" s="7">
        <v>18</v>
      </c>
      <c r="B26" s="4">
        <v>283876</v>
      </c>
      <c r="C26" s="4">
        <v>409868</v>
      </c>
      <c r="D26" s="4"/>
    </row>
    <row r="27" spans="1:4" x14ac:dyDescent="0.45">
      <c r="A27" s="6">
        <v>5</v>
      </c>
      <c r="B27" s="4">
        <v>1091017</v>
      </c>
      <c r="C27" s="4">
        <v>1735247</v>
      </c>
      <c r="D27" s="4"/>
    </row>
    <row r="28" spans="1:4" x14ac:dyDescent="0.45">
      <c r="A28" s="7">
        <v>19</v>
      </c>
      <c r="B28" s="4">
        <v>262957</v>
      </c>
      <c r="C28" s="4">
        <v>414826</v>
      </c>
      <c r="D28" s="4"/>
    </row>
    <row r="29" spans="1:4" x14ac:dyDescent="0.45">
      <c r="A29" s="7">
        <v>20</v>
      </c>
      <c r="B29" s="4">
        <v>271647</v>
      </c>
      <c r="C29" s="4">
        <v>435733</v>
      </c>
      <c r="D29" s="4"/>
    </row>
    <row r="30" spans="1:4" x14ac:dyDescent="0.45">
      <c r="A30" s="7">
        <v>21</v>
      </c>
      <c r="B30" s="4">
        <v>280170</v>
      </c>
      <c r="C30" s="4">
        <v>444907</v>
      </c>
      <c r="D30" s="4"/>
    </row>
    <row r="31" spans="1:4" x14ac:dyDescent="0.45">
      <c r="A31" s="7">
        <v>22</v>
      </c>
      <c r="B31" s="4">
        <v>276243</v>
      </c>
      <c r="C31" s="4">
        <v>439781</v>
      </c>
      <c r="D31" s="4"/>
    </row>
    <row r="32" spans="1:4" x14ac:dyDescent="0.45">
      <c r="A32" s="6">
        <v>6</v>
      </c>
      <c r="B32" s="4">
        <v>1099616</v>
      </c>
      <c r="C32" s="4">
        <v>1666792</v>
      </c>
      <c r="D32" s="4"/>
    </row>
    <row r="33" spans="1:4" x14ac:dyDescent="0.45">
      <c r="A33" s="7">
        <v>23</v>
      </c>
      <c r="B33" s="4">
        <v>276781</v>
      </c>
      <c r="C33" s="4">
        <v>416610</v>
      </c>
      <c r="D33" s="4"/>
    </row>
    <row r="34" spans="1:4" x14ac:dyDescent="0.45">
      <c r="A34" s="7">
        <v>24</v>
      </c>
      <c r="B34" s="4">
        <v>264883</v>
      </c>
      <c r="C34" s="4">
        <v>422586</v>
      </c>
      <c r="D34" s="4"/>
    </row>
    <row r="35" spans="1:4" x14ac:dyDescent="0.45">
      <c r="A35" s="7">
        <v>25</v>
      </c>
      <c r="B35" s="4">
        <v>279505</v>
      </c>
      <c r="C35" s="4">
        <v>406367</v>
      </c>
      <c r="D35" s="4"/>
    </row>
    <row r="36" spans="1:4" x14ac:dyDescent="0.45">
      <c r="A36" s="7">
        <v>26</v>
      </c>
      <c r="B36" s="4">
        <v>278447</v>
      </c>
      <c r="C36" s="4">
        <v>421229</v>
      </c>
      <c r="D36" s="4"/>
    </row>
    <row r="37" spans="1:4" x14ac:dyDescent="0.45">
      <c r="A37" s="6">
        <v>7</v>
      </c>
      <c r="B37" s="4">
        <v>1356894</v>
      </c>
      <c r="C37" s="4">
        <v>1909635</v>
      </c>
      <c r="D37" s="4"/>
    </row>
    <row r="38" spans="1:4" x14ac:dyDescent="0.45">
      <c r="A38" s="7">
        <v>27</v>
      </c>
      <c r="B38" s="4">
        <v>262114</v>
      </c>
      <c r="C38" s="4">
        <v>386262</v>
      </c>
      <c r="D38" s="4"/>
    </row>
    <row r="39" spans="1:4" x14ac:dyDescent="0.45">
      <c r="A39" s="7">
        <v>28</v>
      </c>
      <c r="B39" s="4">
        <v>276897</v>
      </c>
      <c r="C39" s="4">
        <v>386340</v>
      </c>
      <c r="D39" s="4"/>
    </row>
    <row r="40" spans="1:4" x14ac:dyDescent="0.45">
      <c r="A40" s="7">
        <v>29</v>
      </c>
      <c r="B40" s="4">
        <v>274095</v>
      </c>
      <c r="C40" s="4">
        <v>390442</v>
      </c>
      <c r="D40" s="4"/>
    </row>
    <row r="41" spans="1:4" x14ac:dyDescent="0.45">
      <c r="A41" s="7">
        <v>30</v>
      </c>
      <c r="B41" s="4">
        <v>271454</v>
      </c>
      <c r="C41" s="4">
        <v>385034</v>
      </c>
      <c r="D41" s="4"/>
    </row>
    <row r="42" spans="1:4" x14ac:dyDescent="0.45">
      <c r="A42" s="7">
        <v>31</v>
      </c>
      <c r="B42" s="4">
        <v>272334</v>
      </c>
      <c r="C42" s="4">
        <v>361557</v>
      </c>
      <c r="D42" s="4"/>
    </row>
    <row r="43" spans="1:4" x14ac:dyDescent="0.45">
      <c r="A43" s="6">
        <v>8</v>
      </c>
      <c r="B43" s="4">
        <v>1157929</v>
      </c>
      <c r="C43" s="4">
        <v>1486963</v>
      </c>
      <c r="D43" s="4"/>
    </row>
    <row r="44" spans="1:4" x14ac:dyDescent="0.45">
      <c r="A44" s="7">
        <v>32</v>
      </c>
      <c r="B44" s="4">
        <v>272523</v>
      </c>
      <c r="C44" s="4">
        <v>374764</v>
      </c>
      <c r="D44" s="4"/>
    </row>
    <row r="45" spans="1:4" x14ac:dyDescent="0.45">
      <c r="A45" s="7">
        <v>33</v>
      </c>
      <c r="B45" s="4">
        <v>286309</v>
      </c>
      <c r="C45" s="4">
        <v>369823</v>
      </c>
      <c r="D45" s="4"/>
    </row>
    <row r="46" spans="1:4" x14ac:dyDescent="0.45">
      <c r="A46" s="7">
        <v>34</v>
      </c>
      <c r="B46" s="4">
        <v>270312</v>
      </c>
      <c r="C46" s="4">
        <v>365290</v>
      </c>
      <c r="D46" s="4"/>
    </row>
    <row r="47" spans="1:4" x14ac:dyDescent="0.45">
      <c r="A47" s="7">
        <v>35</v>
      </c>
      <c r="B47" s="4">
        <v>328785</v>
      </c>
      <c r="C47" s="4">
        <v>377086</v>
      </c>
      <c r="D47" s="4"/>
    </row>
    <row r="48" spans="1:4" x14ac:dyDescent="0.45">
      <c r="A48" s="6">
        <v>9</v>
      </c>
      <c r="B48" s="4">
        <v>1082466</v>
      </c>
      <c r="C48" s="4">
        <v>1534466</v>
      </c>
      <c r="D48" s="4"/>
    </row>
    <row r="49" spans="1:4" x14ac:dyDescent="0.45">
      <c r="A49" s="7">
        <v>36</v>
      </c>
      <c r="B49" s="4">
        <v>252538</v>
      </c>
      <c r="C49" s="4">
        <v>373396</v>
      </c>
      <c r="D49" s="4"/>
    </row>
    <row r="50" spans="1:4" x14ac:dyDescent="0.45">
      <c r="A50" s="7">
        <v>37</v>
      </c>
      <c r="B50" s="4">
        <v>282372</v>
      </c>
      <c r="C50" s="4">
        <v>369407</v>
      </c>
      <c r="D50" s="4"/>
    </row>
    <row r="51" spans="1:4" x14ac:dyDescent="0.45">
      <c r="A51" s="7">
        <v>38</v>
      </c>
      <c r="B51" s="4">
        <v>271112</v>
      </c>
      <c r="C51" s="4">
        <v>389991</v>
      </c>
      <c r="D51" s="4"/>
    </row>
    <row r="52" spans="1:4" x14ac:dyDescent="0.45">
      <c r="A52" s="7">
        <v>39</v>
      </c>
      <c r="B52" s="4">
        <v>276444</v>
      </c>
      <c r="C52" s="4">
        <v>401672</v>
      </c>
      <c r="D52" s="4"/>
    </row>
    <row r="53" spans="1:4" x14ac:dyDescent="0.45">
      <c r="A53" s="6">
        <v>10</v>
      </c>
      <c r="B53" s="4">
        <v>1403540</v>
      </c>
      <c r="C53" s="4">
        <v>1993103</v>
      </c>
      <c r="D53" s="4"/>
    </row>
    <row r="54" spans="1:4" x14ac:dyDescent="0.45">
      <c r="A54" s="7">
        <v>40</v>
      </c>
      <c r="B54" s="4">
        <v>288573</v>
      </c>
      <c r="C54" s="4">
        <v>410565</v>
      </c>
      <c r="D54" s="4"/>
    </row>
    <row r="55" spans="1:4" x14ac:dyDescent="0.45">
      <c r="A55" s="7">
        <v>41</v>
      </c>
      <c r="B55" s="4">
        <v>289359</v>
      </c>
      <c r="C55" s="4">
        <v>404264</v>
      </c>
      <c r="D55" s="4"/>
    </row>
    <row r="56" spans="1:4" x14ac:dyDescent="0.45">
      <c r="A56" s="7">
        <v>42</v>
      </c>
      <c r="B56" s="4">
        <v>278665</v>
      </c>
      <c r="C56" s="4">
        <v>384713</v>
      </c>
      <c r="D56" s="4"/>
    </row>
    <row r="57" spans="1:4" x14ac:dyDescent="0.45">
      <c r="A57" s="7">
        <v>43</v>
      </c>
      <c r="B57" s="4">
        <v>276878</v>
      </c>
      <c r="C57" s="4">
        <v>403086</v>
      </c>
      <c r="D57" s="4"/>
    </row>
    <row r="58" spans="1:4" x14ac:dyDescent="0.45">
      <c r="A58" s="7">
        <v>44</v>
      </c>
      <c r="B58" s="4">
        <v>270065</v>
      </c>
      <c r="C58" s="4">
        <v>390475</v>
      </c>
      <c r="D58" s="4"/>
    </row>
    <row r="59" spans="1:4" x14ac:dyDescent="0.45">
      <c r="A59" s="6">
        <v>11</v>
      </c>
      <c r="B59" s="4">
        <v>1086982</v>
      </c>
      <c r="C59" s="4">
        <v>1476097</v>
      </c>
      <c r="D59" s="4"/>
    </row>
    <row r="60" spans="1:4" x14ac:dyDescent="0.45">
      <c r="A60" s="7">
        <v>45</v>
      </c>
      <c r="B60" s="4">
        <v>279630</v>
      </c>
      <c r="C60" s="4">
        <v>382836</v>
      </c>
      <c r="D60" s="4"/>
    </row>
    <row r="61" spans="1:4" x14ac:dyDescent="0.45">
      <c r="A61" s="7">
        <v>46</v>
      </c>
      <c r="B61" s="4">
        <v>285573</v>
      </c>
      <c r="C61" s="4">
        <v>389487</v>
      </c>
      <c r="D61" s="4"/>
    </row>
    <row r="62" spans="1:4" x14ac:dyDescent="0.45">
      <c r="A62" s="7">
        <v>47</v>
      </c>
      <c r="B62" s="4">
        <v>292202</v>
      </c>
      <c r="C62" s="4">
        <v>378309</v>
      </c>
      <c r="D62" s="4"/>
    </row>
    <row r="63" spans="1:4" x14ac:dyDescent="0.45">
      <c r="A63" s="7">
        <v>48</v>
      </c>
      <c r="B63" s="4">
        <v>229577</v>
      </c>
      <c r="C63" s="4">
        <v>325465</v>
      </c>
      <c r="D63" s="4"/>
    </row>
    <row r="64" spans="1:4" x14ac:dyDescent="0.45">
      <c r="A64" s="6">
        <v>12</v>
      </c>
      <c r="B64" s="4">
        <v>987087</v>
      </c>
      <c r="C64" s="4">
        <v>1336250</v>
      </c>
      <c r="D64" s="4"/>
    </row>
    <row r="65" spans="1:4" x14ac:dyDescent="0.45">
      <c r="A65" s="7">
        <v>49</v>
      </c>
      <c r="B65" s="4">
        <v>274692</v>
      </c>
      <c r="C65" s="4">
        <v>373230</v>
      </c>
      <c r="D65" s="4"/>
    </row>
    <row r="66" spans="1:4" x14ac:dyDescent="0.45">
      <c r="A66" s="7">
        <v>50</v>
      </c>
      <c r="B66" s="4">
        <v>264481</v>
      </c>
      <c r="C66" s="4">
        <v>355121</v>
      </c>
      <c r="D66" s="4"/>
    </row>
    <row r="67" spans="1:4" x14ac:dyDescent="0.45">
      <c r="A67" s="7">
        <v>51</v>
      </c>
      <c r="B67" s="4">
        <v>256238</v>
      </c>
      <c r="C67" s="4">
        <v>343939</v>
      </c>
      <c r="D67" s="4"/>
    </row>
    <row r="68" spans="1:4" x14ac:dyDescent="0.45">
      <c r="A68" s="7">
        <v>52</v>
      </c>
      <c r="B68" s="4">
        <v>191676</v>
      </c>
      <c r="C68" s="4">
        <v>263960</v>
      </c>
      <c r="D68" s="4"/>
    </row>
    <row r="69" spans="1:4" x14ac:dyDescent="0.45">
      <c r="A69" s="6" t="s">
        <v>62</v>
      </c>
      <c r="B69" s="4">
        <v>13996658</v>
      </c>
      <c r="C69" s="4">
        <v>18667530</v>
      </c>
      <c r="D69" s="4">
        <v>2464004</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9773-6B7D-4298-BFD7-EFD73015B8B4}">
  <dimension ref="A1:N69"/>
  <sheetViews>
    <sheetView workbookViewId="0">
      <selection activeCell="M4" sqref="M4"/>
    </sheetView>
  </sheetViews>
  <sheetFormatPr defaultRowHeight="14.25" x14ac:dyDescent="0.45"/>
  <cols>
    <col min="1" max="2" width="16.33203125" bestFit="1" customWidth="1"/>
    <col min="3" max="4" width="8.6640625" bestFit="1" customWidth="1"/>
    <col min="5" max="8" width="11.265625" customWidth="1"/>
    <col min="9" max="9" width="11.265625" bestFit="1" customWidth="1"/>
    <col min="10" max="10" width="11.73046875" bestFit="1" customWidth="1"/>
    <col min="11" max="11" width="15.796875" bestFit="1" customWidth="1"/>
    <col min="12" max="13" width="16.33203125" bestFit="1" customWidth="1"/>
    <col min="14" max="14" width="11.19921875" bestFit="1" customWidth="1"/>
  </cols>
  <sheetData>
    <row r="1" spans="1:14" x14ac:dyDescent="0.45">
      <c r="A1" s="5" t="s">
        <v>70</v>
      </c>
      <c r="B1" t="s">
        <v>0</v>
      </c>
    </row>
    <row r="3" spans="1:14" x14ac:dyDescent="0.45">
      <c r="A3" s="5" t="s">
        <v>61</v>
      </c>
      <c r="B3" s="5" t="s">
        <v>77</v>
      </c>
      <c r="E3" t="s">
        <v>79</v>
      </c>
      <c r="F3" t="str">
        <f>IF(B1="(All)", "All Product Categories", B1)</f>
        <v>21-1 - PLYWOOD</v>
      </c>
      <c r="G3" t="str">
        <f>E3&amp; CHAR(10) &amp; F3</f>
        <v>Unit Sales
21-1 - PLYWOOD</v>
      </c>
      <c r="H3" t="s">
        <v>74</v>
      </c>
      <c r="L3" t="s">
        <v>75</v>
      </c>
      <c r="M3" t="str">
        <f>M6</f>
        <v>21-1 - PLYWOOD</v>
      </c>
      <c r="N3" t="str">
        <f>L3&amp; CHAR(10) &amp;IF( M3 = "(All)", "All Product Categories", M6)</f>
        <v>YTD Unit Sales
21-1 - PLYWOOD</v>
      </c>
    </row>
    <row r="4" spans="1:14" x14ac:dyDescent="0.45">
      <c r="A4" s="5" t="s">
        <v>78</v>
      </c>
      <c r="B4">
        <v>2019</v>
      </c>
      <c r="C4">
        <v>2020</v>
      </c>
      <c r="D4">
        <v>2021</v>
      </c>
      <c r="L4" t="s">
        <v>76</v>
      </c>
      <c r="M4" s="8" t="str">
        <f>TEXT((((M11-M10) / M10)*100), "#.#") &amp; "% Comp"</f>
        <v>34.7% Comp</v>
      </c>
    </row>
    <row r="5" spans="1:14" x14ac:dyDescent="0.45">
      <c r="A5" s="6">
        <v>1</v>
      </c>
      <c r="B5" s="4">
        <v>568616</v>
      </c>
      <c r="C5" s="4">
        <v>625185</v>
      </c>
      <c r="D5" s="4">
        <v>870568</v>
      </c>
      <c r="L5" s="5" t="s">
        <v>85</v>
      </c>
      <c r="M5" s="6">
        <v>1</v>
      </c>
    </row>
    <row r="6" spans="1:14" x14ac:dyDescent="0.45">
      <c r="A6" s="7">
        <v>1</v>
      </c>
      <c r="B6" s="4">
        <v>113675</v>
      </c>
      <c r="C6" s="4">
        <v>129534</v>
      </c>
      <c r="D6" s="4">
        <v>186896</v>
      </c>
      <c r="L6" s="5" t="s">
        <v>70</v>
      </c>
      <c r="M6" t="s">
        <v>0</v>
      </c>
    </row>
    <row r="7" spans="1:14" x14ac:dyDescent="0.45">
      <c r="A7" s="7">
        <v>2</v>
      </c>
      <c r="B7" s="4">
        <v>114076</v>
      </c>
      <c r="C7" s="4">
        <v>122814</v>
      </c>
      <c r="D7" s="4">
        <v>170752</v>
      </c>
    </row>
    <row r="8" spans="1:14" x14ac:dyDescent="0.45">
      <c r="A8" s="7">
        <v>3</v>
      </c>
      <c r="B8" s="4">
        <v>115361</v>
      </c>
      <c r="C8" s="4">
        <v>121830</v>
      </c>
      <c r="D8" s="4">
        <v>173468</v>
      </c>
      <c r="L8" s="5" t="s">
        <v>63</v>
      </c>
      <c r="M8" t="s">
        <v>61</v>
      </c>
    </row>
    <row r="9" spans="1:14" x14ac:dyDescent="0.45">
      <c r="A9" s="7">
        <v>4</v>
      </c>
      <c r="B9" s="4">
        <v>116653</v>
      </c>
      <c r="C9" s="4">
        <v>128557</v>
      </c>
      <c r="D9" s="4">
        <v>174523</v>
      </c>
      <c r="L9" s="6">
        <v>2019</v>
      </c>
      <c r="M9" s="4">
        <v>789164</v>
      </c>
    </row>
    <row r="10" spans="1:14" x14ac:dyDescent="0.45">
      <c r="A10" s="7">
        <v>5</v>
      </c>
      <c r="B10" s="4">
        <v>108851</v>
      </c>
      <c r="C10" s="4">
        <v>122450</v>
      </c>
      <c r="D10" s="4">
        <v>164929</v>
      </c>
      <c r="L10" s="6">
        <v>2020</v>
      </c>
      <c r="M10" s="4">
        <v>869272</v>
      </c>
    </row>
    <row r="11" spans="1:14" x14ac:dyDescent="0.45">
      <c r="A11" s="6">
        <v>2</v>
      </c>
      <c r="B11" s="4">
        <v>449521</v>
      </c>
      <c r="C11" s="4">
        <v>501792</v>
      </c>
      <c r="D11" s="4">
        <v>300652</v>
      </c>
      <c r="L11" s="6">
        <v>2021</v>
      </c>
      <c r="M11" s="4">
        <v>1171220</v>
      </c>
    </row>
    <row r="12" spans="1:14" x14ac:dyDescent="0.45">
      <c r="A12" s="7">
        <v>6</v>
      </c>
      <c r="B12" s="4">
        <v>110477</v>
      </c>
      <c r="C12" s="4">
        <v>121689</v>
      </c>
      <c r="D12" s="4">
        <v>155048</v>
      </c>
      <c r="L12" s="6" t="s">
        <v>62</v>
      </c>
      <c r="M12" s="4">
        <v>2829656</v>
      </c>
    </row>
    <row r="13" spans="1:14" x14ac:dyDescent="0.45">
      <c r="A13" s="7">
        <v>7</v>
      </c>
      <c r="B13" s="4">
        <v>110071</v>
      </c>
      <c r="C13" s="4">
        <v>122398</v>
      </c>
      <c r="D13" s="4">
        <v>145604</v>
      </c>
    </row>
    <row r="14" spans="1:14" x14ac:dyDescent="0.45">
      <c r="A14" s="7">
        <v>8</v>
      </c>
      <c r="B14" s="4">
        <v>115055</v>
      </c>
      <c r="C14" s="4">
        <v>129297</v>
      </c>
      <c r="D14" s="4"/>
    </row>
    <row r="15" spans="1:14" x14ac:dyDescent="0.45">
      <c r="A15" s="7">
        <v>9</v>
      </c>
      <c r="B15" s="4">
        <v>113918</v>
      </c>
      <c r="C15" s="4">
        <v>128408</v>
      </c>
      <c r="D15" s="4"/>
    </row>
    <row r="16" spans="1:14" x14ac:dyDescent="0.45">
      <c r="A16" s="6">
        <v>3</v>
      </c>
      <c r="B16" s="4">
        <v>471270</v>
      </c>
      <c r="C16" s="4">
        <v>544891</v>
      </c>
      <c r="D16" s="4"/>
    </row>
    <row r="17" spans="1:4" x14ac:dyDescent="0.45">
      <c r="A17" s="7">
        <v>10</v>
      </c>
      <c r="B17" s="4">
        <v>114413</v>
      </c>
      <c r="C17" s="4">
        <v>131496</v>
      </c>
      <c r="D17" s="4"/>
    </row>
    <row r="18" spans="1:4" x14ac:dyDescent="0.45">
      <c r="A18" s="7">
        <v>11</v>
      </c>
      <c r="B18" s="4">
        <v>118517</v>
      </c>
      <c r="C18" s="4">
        <v>137438</v>
      </c>
      <c r="D18" s="4"/>
    </row>
    <row r="19" spans="1:4" x14ac:dyDescent="0.45">
      <c r="A19" s="7">
        <v>12</v>
      </c>
      <c r="B19" s="4">
        <v>119430</v>
      </c>
      <c r="C19" s="4">
        <v>143134</v>
      </c>
      <c r="D19" s="4"/>
    </row>
    <row r="20" spans="1:4" x14ac:dyDescent="0.45">
      <c r="A20" s="7">
        <v>13</v>
      </c>
      <c r="B20" s="4">
        <v>118910</v>
      </c>
      <c r="C20" s="4">
        <v>132823</v>
      </c>
      <c r="D20" s="4"/>
    </row>
    <row r="21" spans="1:4" x14ac:dyDescent="0.45">
      <c r="A21" s="6">
        <v>4</v>
      </c>
      <c r="B21" s="4">
        <v>584956</v>
      </c>
      <c r="C21" s="4">
        <v>791220</v>
      </c>
      <c r="D21" s="4"/>
    </row>
    <row r="22" spans="1:4" x14ac:dyDescent="0.45">
      <c r="A22" s="7">
        <v>14</v>
      </c>
      <c r="B22" s="4">
        <v>119544</v>
      </c>
      <c r="C22" s="4">
        <v>133808</v>
      </c>
      <c r="D22" s="4"/>
    </row>
    <row r="23" spans="1:4" x14ac:dyDescent="0.45">
      <c r="A23" s="7">
        <v>15</v>
      </c>
      <c r="B23" s="4">
        <v>115966</v>
      </c>
      <c r="C23" s="4">
        <v>133522</v>
      </c>
      <c r="D23" s="4"/>
    </row>
    <row r="24" spans="1:4" x14ac:dyDescent="0.45">
      <c r="A24" s="7">
        <v>16</v>
      </c>
      <c r="B24" s="4">
        <v>111781</v>
      </c>
      <c r="C24" s="4">
        <v>159821</v>
      </c>
      <c r="D24" s="4"/>
    </row>
    <row r="25" spans="1:4" x14ac:dyDescent="0.45">
      <c r="A25" s="7">
        <v>17</v>
      </c>
      <c r="B25" s="4">
        <v>119986</v>
      </c>
      <c r="C25" s="4">
        <v>176485</v>
      </c>
      <c r="D25" s="4"/>
    </row>
    <row r="26" spans="1:4" x14ac:dyDescent="0.45">
      <c r="A26" s="7">
        <v>18</v>
      </c>
      <c r="B26" s="4">
        <v>117679</v>
      </c>
      <c r="C26" s="4">
        <v>187584</v>
      </c>
      <c r="D26" s="4"/>
    </row>
    <row r="27" spans="1:4" x14ac:dyDescent="0.45">
      <c r="A27" s="6">
        <v>5</v>
      </c>
      <c r="B27" s="4">
        <v>476537</v>
      </c>
      <c r="C27" s="4">
        <v>805539</v>
      </c>
      <c r="D27" s="4"/>
    </row>
    <row r="28" spans="1:4" x14ac:dyDescent="0.45">
      <c r="A28" s="7">
        <v>19</v>
      </c>
      <c r="B28" s="4">
        <v>113640</v>
      </c>
      <c r="C28" s="4">
        <v>189854</v>
      </c>
      <c r="D28" s="4"/>
    </row>
    <row r="29" spans="1:4" x14ac:dyDescent="0.45">
      <c r="A29" s="7">
        <v>20</v>
      </c>
      <c r="B29" s="4">
        <v>119063</v>
      </c>
      <c r="C29" s="4">
        <v>201103</v>
      </c>
      <c r="D29" s="4"/>
    </row>
    <row r="30" spans="1:4" x14ac:dyDescent="0.45">
      <c r="A30" s="7">
        <v>21</v>
      </c>
      <c r="B30" s="4">
        <v>121349</v>
      </c>
      <c r="C30" s="4">
        <v>208641</v>
      </c>
      <c r="D30" s="4"/>
    </row>
    <row r="31" spans="1:4" x14ac:dyDescent="0.45">
      <c r="A31" s="7">
        <v>22</v>
      </c>
      <c r="B31" s="4">
        <v>122485</v>
      </c>
      <c r="C31" s="4">
        <v>205941</v>
      </c>
      <c r="D31" s="4"/>
    </row>
    <row r="32" spans="1:4" x14ac:dyDescent="0.45">
      <c r="A32" s="6">
        <v>6</v>
      </c>
      <c r="B32" s="4">
        <v>486443</v>
      </c>
      <c r="C32" s="4">
        <v>774208</v>
      </c>
      <c r="D32" s="4"/>
    </row>
    <row r="33" spans="1:4" x14ac:dyDescent="0.45">
      <c r="A33" s="7">
        <v>23</v>
      </c>
      <c r="B33" s="4">
        <v>122303</v>
      </c>
      <c r="C33" s="4">
        <v>196320</v>
      </c>
      <c r="D33" s="4"/>
    </row>
    <row r="34" spans="1:4" x14ac:dyDescent="0.45">
      <c r="A34" s="7">
        <v>24</v>
      </c>
      <c r="B34" s="4">
        <v>119416</v>
      </c>
      <c r="C34" s="4">
        <v>197269</v>
      </c>
      <c r="D34" s="4"/>
    </row>
    <row r="35" spans="1:4" x14ac:dyDescent="0.45">
      <c r="A35" s="7">
        <v>25</v>
      </c>
      <c r="B35" s="4">
        <v>121752</v>
      </c>
      <c r="C35" s="4">
        <v>188348</v>
      </c>
      <c r="D35" s="4"/>
    </row>
    <row r="36" spans="1:4" x14ac:dyDescent="0.45">
      <c r="A36" s="7">
        <v>26</v>
      </c>
      <c r="B36" s="4">
        <v>122972</v>
      </c>
      <c r="C36" s="4">
        <v>192271</v>
      </c>
      <c r="D36" s="4"/>
    </row>
    <row r="37" spans="1:4" x14ac:dyDescent="0.45">
      <c r="A37" s="6">
        <v>7</v>
      </c>
      <c r="B37" s="4">
        <v>596433</v>
      </c>
      <c r="C37" s="4">
        <v>938364</v>
      </c>
      <c r="D37" s="4"/>
    </row>
    <row r="38" spans="1:4" x14ac:dyDescent="0.45">
      <c r="A38" s="7">
        <v>27</v>
      </c>
      <c r="B38" s="4">
        <v>123872</v>
      </c>
      <c r="C38" s="4">
        <v>189519</v>
      </c>
      <c r="D38" s="4"/>
    </row>
    <row r="39" spans="1:4" x14ac:dyDescent="0.45">
      <c r="A39" s="7">
        <v>28</v>
      </c>
      <c r="B39" s="4">
        <v>118078</v>
      </c>
      <c r="C39" s="4">
        <v>187754</v>
      </c>
      <c r="D39" s="4"/>
    </row>
    <row r="40" spans="1:4" x14ac:dyDescent="0.45">
      <c r="A40" s="7">
        <v>29</v>
      </c>
      <c r="B40" s="4">
        <v>117190</v>
      </c>
      <c r="C40" s="4">
        <v>186673</v>
      </c>
      <c r="D40" s="4"/>
    </row>
    <row r="41" spans="1:4" x14ac:dyDescent="0.45">
      <c r="A41" s="7">
        <v>30</v>
      </c>
      <c r="B41" s="4">
        <v>118304</v>
      </c>
      <c r="C41" s="4">
        <v>186017</v>
      </c>
      <c r="D41" s="4"/>
    </row>
    <row r="42" spans="1:4" x14ac:dyDescent="0.45">
      <c r="A42" s="7">
        <v>31</v>
      </c>
      <c r="B42" s="4">
        <v>118989</v>
      </c>
      <c r="C42" s="4">
        <v>188401</v>
      </c>
      <c r="D42" s="4"/>
    </row>
    <row r="43" spans="1:4" x14ac:dyDescent="0.45">
      <c r="A43" s="6">
        <v>8</v>
      </c>
      <c r="B43" s="4">
        <v>483303</v>
      </c>
      <c r="C43" s="4">
        <v>716785</v>
      </c>
      <c r="D43" s="4"/>
    </row>
    <row r="44" spans="1:4" x14ac:dyDescent="0.45">
      <c r="A44" s="7">
        <v>32</v>
      </c>
      <c r="B44" s="4">
        <v>117426</v>
      </c>
      <c r="C44" s="4">
        <v>185587</v>
      </c>
      <c r="D44" s="4"/>
    </row>
    <row r="45" spans="1:4" x14ac:dyDescent="0.45">
      <c r="A45" s="7">
        <v>33</v>
      </c>
      <c r="B45" s="4">
        <v>120246</v>
      </c>
      <c r="C45" s="4">
        <v>182522</v>
      </c>
      <c r="D45" s="4"/>
    </row>
    <row r="46" spans="1:4" x14ac:dyDescent="0.45">
      <c r="A46" s="7">
        <v>34</v>
      </c>
      <c r="B46" s="4">
        <v>121277</v>
      </c>
      <c r="C46" s="4">
        <v>174487</v>
      </c>
      <c r="D46" s="4"/>
    </row>
    <row r="47" spans="1:4" x14ac:dyDescent="0.45">
      <c r="A47" s="7">
        <v>35</v>
      </c>
      <c r="B47" s="4">
        <v>124354</v>
      </c>
      <c r="C47" s="4">
        <v>174189</v>
      </c>
      <c r="D47" s="4"/>
    </row>
    <row r="48" spans="1:4" x14ac:dyDescent="0.45">
      <c r="A48" s="6">
        <v>9</v>
      </c>
      <c r="B48" s="4">
        <v>482327</v>
      </c>
      <c r="C48" s="4">
        <v>671126</v>
      </c>
      <c r="D48" s="4"/>
    </row>
    <row r="49" spans="1:4" x14ac:dyDescent="0.45">
      <c r="A49" s="7">
        <v>36</v>
      </c>
      <c r="B49" s="4">
        <v>122298</v>
      </c>
      <c r="C49" s="4">
        <v>171781</v>
      </c>
      <c r="D49" s="4"/>
    </row>
    <row r="50" spans="1:4" x14ac:dyDescent="0.45">
      <c r="A50" s="7">
        <v>37</v>
      </c>
      <c r="B50" s="4">
        <v>117670</v>
      </c>
      <c r="C50" s="4">
        <v>168706</v>
      </c>
      <c r="D50" s="4"/>
    </row>
    <row r="51" spans="1:4" x14ac:dyDescent="0.45">
      <c r="A51" s="7">
        <v>38</v>
      </c>
      <c r="B51" s="4">
        <v>121122</v>
      </c>
      <c r="C51" s="4">
        <v>165303</v>
      </c>
      <c r="D51" s="4"/>
    </row>
    <row r="52" spans="1:4" x14ac:dyDescent="0.45">
      <c r="A52" s="7">
        <v>39</v>
      </c>
      <c r="B52" s="4">
        <v>121237</v>
      </c>
      <c r="C52" s="4">
        <v>165336</v>
      </c>
      <c r="D52" s="4"/>
    </row>
    <row r="53" spans="1:4" x14ac:dyDescent="0.45">
      <c r="A53" s="6">
        <v>10</v>
      </c>
      <c r="B53" s="4">
        <v>635983</v>
      </c>
      <c r="C53" s="4">
        <v>824054</v>
      </c>
      <c r="D53" s="4"/>
    </row>
    <row r="54" spans="1:4" x14ac:dyDescent="0.45">
      <c r="A54" s="7">
        <v>40</v>
      </c>
      <c r="B54" s="4">
        <v>125965</v>
      </c>
      <c r="C54" s="4">
        <v>166542</v>
      </c>
      <c r="D54" s="4"/>
    </row>
    <row r="55" spans="1:4" x14ac:dyDescent="0.45">
      <c r="A55" s="7">
        <v>41</v>
      </c>
      <c r="B55" s="4">
        <v>127305</v>
      </c>
      <c r="C55" s="4">
        <v>168430</v>
      </c>
      <c r="D55" s="4"/>
    </row>
    <row r="56" spans="1:4" x14ac:dyDescent="0.45">
      <c r="A56" s="7">
        <v>42</v>
      </c>
      <c r="B56" s="4">
        <v>128930</v>
      </c>
      <c r="C56" s="4">
        <v>168432</v>
      </c>
      <c r="D56" s="4"/>
    </row>
    <row r="57" spans="1:4" x14ac:dyDescent="0.45">
      <c r="A57" s="7">
        <v>43</v>
      </c>
      <c r="B57" s="4">
        <v>127299</v>
      </c>
      <c r="C57" s="4">
        <v>163467</v>
      </c>
      <c r="D57" s="4"/>
    </row>
    <row r="58" spans="1:4" x14ac:dyDescent="0.45">
      <c r="A58" s="7">
        <v>44</v>
      </c>
      <c r="B58" s="4">
        <v>126484</v>
      </c>
      <c r="C58" s="4">
        <v>157183</v>
      </c>
      <c r="D58" s="4"/>
    </row>
    <row r="59" spans="1:4" x14ac:dyDescent="0.45">
      <c r="A59" s="6">
        <v>11</v>
      </c>
      <c r="B59" s="4">
        <v>514162</v>
      </c>
      <c r="C59" s="4">
        <v>666890</v>
      </c>
      <c r="D59" s="4"/>
    </row>
    <row r="60" spans="1:4" x14ac:dyDescent="0.45">
      <c r="A60" s="7">
        <v>45</v>
      </c>
      <c r="B60" s="4">
        <v>132859</v>
      </c>
      <c r="C60" s="4">
        <v>164170</v>
      </c>
      <c r="D60" s="4"/>
    </row>
    <row r="61" spans="1:4" x14ac:dyDescent="0.45">
      <c r="A61" s="7">
        <v>46</v>
      </c>
      <c r="B61" s="4">
        <v>133026</v>
      </c>
      <c r="C61" s="4">
        <v>172054</v>
      </c>
      <c r="D61" s="4"/>
    </row>
    <row r="62" spans="1:4" x14ac:dyDescent="0.45">
      <c r="A62" s="7">
        <v>47</v>
      </c>
      <c r="B62" s="4">
        <v>133811</v>
      </c>
      <c r="C62" s="4">
        <v>172438</v>
      </c>
      <c r="D62" s="4"/>
    </row>
    <row r="63" spans="1:4" x14ac:dyDescent="0.45">
      <c r="A63" s="7">
        <v>48</v>
      </c>
      <c r="B63" s="4">
        <v>114466</v>
      </c>
      <c r="C63" s="4">
        <v>158228</v>
      </c>
      <c r="D63" s="4"/>
    </row>
    <row r="64" spans="1:4" x14ac:dyDescent="0.45">
      <c r="A64" s="6">
        <v>12</v>
      </c>
      <c r="B64" s="4">
        <v>467870</v>
      </c>
      <c r="C64" s="4">
        <v>626765</v>
      </c>
      <c r="D64" s="4"/>
    </row>
    <row r="65" spans="1:4" x14ac:dyDescent="0.45">
      <c r="A65" s="7">
        <v>49</v>
      </c>
      <c r="B65" s="4">
        <v>123987</v>
      </c>
      <c r="C65" s="4">
        <v>170603</v>
      </c>
      <c r="D65" s="4"/>
    </row>
    <row r="66" spans="1:4" x14ac:dyDescent="0.45">
      <c r="A66" s="7">
        <v>50</v>
      </c>
      <c r="B66" s="4">
        <v>123153</v>
      </c>
      <c r="C66" s="4">
        <v>165898</v>
      </c>
      <c r="D66" s="4"/>
    </row>
    <row r="67" spans="1:4" x14ac:dyDescent="0.45">
      <c r="A67" s="7">
        <v>51</v>
      </c>
      <c r="B67" s="4">
        <v>115745</v>
      </c>
      <c r="C67" s="4">
        <v>153178</v>
      </c>
      <c r="D67" s="4"/>
    </row>
    <row r="68" spans="1:4" x14ac:dyDescent="0.45">
      <c r="A68" s="7">
        <v>52</v>
      </c>
      <c r="B68" s="4">
        <v>104985</v>
      </c>
      <c r="C68" s="4">
        <v>137086</v>
      </c>
      <c r="D68" s="4"/>
    </row>
    <row r="69" spans="1:4" x14ac:dyDescent="0.45">
      <c r="A69" s="6" t="s">
        <v>62</v>
      </c>
      <c r="B69" s="4">
        <v>6217421</v>
      </c>
      <c r="C69" s="4">
        <v>8486819</v>
      </c>
      <c r="D69" s="4">
        <v>1171220</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30725-6D57-49B9-B702-9E2013A17198}">
  <dimension ref="A1:H12"/>
  <sheetViews>
    <sheetView workbookViewId="0"/>
  </sheetViews>
  <sheetFormatPr defaultRowHeight="14.25" x14ac:dyDescent="0.45"/>
  <cols>
    <col min="4" max="4" width="9.46484375" bestFit="1" customWidth="1"/>
    <col min="6" max="6" width="9.46484375" bestFit="1" customWidth="1"/>
    <col min="8" max="8" width="46.73046875" customWidth="1"/>
  </cols>
  <sheetData>
    <row r="1" spans="1:8" x14ac:dyDescent="0.45">
      <c r="A1" t="b">
        <f ca="1">H8</f>
        <v>0</v>
      </c>
    </row>
    <row r="7" spans="1:8" x14ac:dyDescent="0.45">
      <c r="C7" t="s">
        <v>80</v>
      </c>
      <c r="D7" t="s">
        <v>81</v>
      </c>
      <c r="F7" t="s">
        <v>92</v>
      </c>
      <c r="G7" t="s">
        <v>93</v>
      </c>
      <c r="H7" t="s">
        <v>94</v>
      </c>
    </row>
    <row r="8" spans="1:8" x14ac:dyDescent="0.45">
      <c r="C8" s="1" t="s">
        <v>82</v>
      </c>
      <c r="D8" s="2">
        <v>44241</v>
      </c>
      <c r="F8" s="2">
        <f ca="1">TODAY()</f>
        <v>44248</v>
      </c>
      <c r="G8" s="14">
        <f ca="1">F8-rpt_LatestFW_Output[[#This Row],[Value]]</f>
        <v>7</v>
      </c>
      <c r="H8" s="15" t="b">
        <f ca="1">AND(G8&gt;= 0, G8&lt;7)</f>
        <v>0</v>
      </c>
    </row>
    <row r="9" spans="1:8" x14ac:dyDescent="0.45">
      <c r="C9" s="1" t="s">
        <v>83</v>
      </c>
      <c r="D9">
        <v>2021</v>
      </c>
    </row>
    <row r="10" spans="1:8" x14ac:dyDescent="0.45">
      <c r="C10" s="1" t="s">
        <v>84</v>
      </c>
      <c r="D10">
        <v>2</v>
      </c>
    </row>
    <row r="11" spans="1:8" x14ac:dyDescent="0.45">
      <c r="C11" s="1" t="s">
        <v>90</v>
      </c>
      <c r="D11">
        <v>2021</v>
      </c>
    </row>
    <row r="12" spans="1:8" x14ac:dyDescent="0.45">
      <c r="C12" s="1" t="s">
        <v>91</v>
      </c>
      <c r="D12">
        <v>7</v>
      </c>
    </row>
  </sheetData>
  <pageMargins left="0.7" right="0.7" top="0.75" bottom="0.75" header="0.3" footer="0.3"/>
  <drawing r:id="rId1"/>
  <tableParts count="2">
    <tablePart r:id="rId2"/>
    <tablePart r:id="rId3"/>
  </tableParts>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4 5 2 e 0 d 8 - 5 6 1 b - 4 f c 1 - a a 8 2 - 3 2 f 9 9 8 5 b 4 d e e "   x m l n s = " h t t p : / / s c h e m a s . m i c r o s o f t . c o m / D a t a M a s h u p " > A A A A A P c J A A B Q S w M E F A A C A A g A q m 5 V U l 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C q b l V 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m 5 V U j h L o b H v B g A A L i A A A B M A H A B G b 3 J t d W x h c y 9 T Z W N 0 a W 9 u M S 5 t I K I Y A C i g F A A A A A A A A A A A A A A A A A A A A A A A A A A A A O 1 Z W 2 / b N h R + D 5 D / Q K h 7 s A t F i N 3 L y 5 Y B j q 0 0 a Z w 4 t e S k R l w Y s k z H w m T J o 6 g k h t H / v k N S F 1 K X J W 6 H o s H a h 5 Q + J M / 5 z p 2 k I u x S L w y Q J f 5 v / b 6 / t 7 8 X L R 2 C 5 2 j m u H / F 6 2 n P v B r Y U 6 v T N 6 0 p f a T o C P m Y 7 u 8 h + G e F M X E x U L r R v d E L 3 X i F A 9 o 4 8 X x s d M O A w o + o o U 0 m b k j W k / k i O i B h S C e n 4 Q r 3 P D K J o 9 b 7 w 3 a r b Y x O r s 4 6 v c n F B q U s o k k + G u J 1 S K g X 3 M H I j Q m B E R K 0 a N J 1 K L 4 L C W x 0 o u U s d M h 8 c t z p n o + u K m b Q 9 R t 0 g C z q U M 9 N g f c c 6 k x 6 H e v 0 e N A Z 9 q b X v V 5 3 O h j Z V y P b s D / b W l O / 7 W H f W 3 k U k y N N 1 3 T U D f 1 4 F U R H 7 3 R k B m 4 4 B z B H r f a 7 t o 4 + x S H F F t 3 4 + C g f G p d h g L 8 0 d W G t V 9 o V C V c w N 0 e n 2 J l j E m l g O t u Z w c J k J q E 3 B D 4 d 3 S b 0 j u 9 b r u M 7 J D q i J J Z Z d p d O c A c c 7 c 0 a 5 + x s 4 g T R I i Q r A Z h N R o 0 K + f p 2 q 3 X 7 H c s C 3 S g s Q h Q / 0 q 8 6 2 m r W 6 W B o T 2 9 M 8 7 w 0 N b o 8 s 7 M N Q b y a Y c L p g 9 M K I o + b A v 1 r D n + I A 2 c F g B L D 5 h q I i Y T c K O g p w 9 Z c 3 4 k i r Q x a i 5 Y Q J N M H j P / S F N x a H H g 0 2 c E x a + F S U 8 B q k e N j W P G 1 u b / n B X V Y 5 V y x P Q Y 2 u A e j s n S q y h H r b 9 9 g A T d z I t z Q 4 s V 6 C Y k w h 0 i m d y S M 1 8 Y 8 m T M e v G A e P k R G g C n D 8 s G 8 N I e d P g x v P 8 W Y b I 4 0 y + y b X R v Z x m u E T o a D C 0 R B + v T k B j j g q Z u j s L V v C 5 Q k + s D I v Y 5 t c g u G i 9 S H T I j s w Q t M G F s G z c O S A y 9 x B J H 2 M f S C k v e Q y h h M 3 + 3 0 7 x 8 Y / e R m y q Y Y T e N E W M 1 4 n I N N j D 5 e 0 E E M y Z h L N x / X T j B n T u G L M + m C z s d C s 0 Y J q S S B y W W / T y 7 4 3 z H 7 O 7 Z 7 Y F I R F 3 y d I d Y k 4 w t p P M 7 H 6 S 4 l c A o g 5 b j 5 O D i 7 r I w W q e r u Y u q 0 c G w T L Y Q G m X l P A R 2 n n 6 b K a W r k P t f c h V 0 7 2 r 0 k M 3 e 8 w F z t C x i d R R 8 I h g g k U w o h 9 c G 0 0 2 g p c D B a M g / x 6 0 k u 3 1 C W 6 g z C k i d F k U W P g H m h R J G g j Z W V Y 0 H N 8 a q x J e G E V g t a g P g h F I w c p Y V 9 6 O e M 1 i j r o i P s u E v U u K 2 0 w h d g c t i s S + 9 W T X 6 r O B j 4 r C r z O i 2 i 7 6 w 3 F V W b Z 7 e g P z u / k + U 7 R J o w a S Y m a R n T R e z 7 S V q L O U O m 1 y R u w k V O X X F Q q E x e l t V S L K 3 C e 7 a e L j E p R 5 T w V R p R a e l N 7 J d l g I g D 0 Z a y D i Y 6 F 5 / N Q n / n U p X b q N 4 O 1 S r I x k h Y / J j G 9 1 p 0 P S 7 z + g a a X I 5 V C F W Q M W V / F K 4 F H L D Q a r N 4 g M M a h M v 3 t t / c r 3 L r l T 2 j s J X V J m s 6 7 c P 6 i A I T S K p 1 X H 1 y V 0 L 1 A 9 O 7 V E 0 4 V e 4 s x V J d E X P j J H R Z n k G i h X F A 0 8 K T F N L w g V M b 0 2 b t 4 d C C 8 1 u 5 t g G x U Y C q 2 m p A 4 G x r 9 H D k 4 o C d 0 H c t m L L Y r F i m O n 5 B f / w J U H 1 f q p H n e E 3 R i U c i W m D L a Z f l + t i q 7 T S t + l Z T l M I P w Z L l w Q B w u w n m c N d J G 2 J a G 1 h M K y e Z x D 3 F D S k 5 2 a A 0 R F E B K h o i m 8 h R l v T R U / c r 3 E L m o 2 p + f E p m q E r W 1 Q B M w c q a F n Q r 2 u Y b 2 n w Z s B p y m k g 1 Z L E C j W 7 4 l U O S M w r W 3 j 2 / e J U k J V O 8 s t Z a k X U v 1 j M 7 l B J v B h 2 S i b x 2 / B h r t c q 0 6 7 U p w 2 H a K M z Z c e a J + 0 9 b q T f S e f U n f y G w B q N h 1 0 T g u c 7 k x j z + N D K H Y / P z F b s 5 p q u z x Y Y b 3 b + I Z 4 D n l 5 H q N w B 2 2 k C X M 1 K 8 U L M r t I j n i g u 1 i P Z R e h a R r t U W J W h w K q Z Q z 9 8 o l 2 y + 6 z f l m l 3 Z J l t P v m d U F J t t d j Y 6 C + j 7 t w Z b y s X y k 1 K B l p 6 n u h A 1 O H A 3 Y k Y p E G v f c U G C S D b J q J z O q Y 0 i a p 2 1 B / 1 Q T x Y R Z b W + r T 7 F c a H 5 u Z M S x 2 V O 6 j t Q V Y A 9 / y l H S s E i w h o K W N 5 5 J Z e l 7 R c / U s M M 5 o 2 p j t 4 3 5 b c d u f O u f Y 8 m Z k W z D b o K I 4 8 q F z 2 + I j t 4 1 w N W w 0 Z H f B / M C A Y M z P E m 5 R 4 1 t o c 6 e g u u W T h + h J v c R d l m c U W S f r e 1 m s B 5 M m 5 q 1 d O 3 J Y n F k J H l K 7 P / y a t W U d 3 0 L l g Q q x X u g U W F s n p V 5 7 B y g 8 l u H F U e y v g 1 t A N N r n I G 1 P V m d t 8 T m M W w 1 j v t n d 2 T a 8 N M l E s q u C a V W + e V 5 H Z Y c k o 3 X M 2 8 I P P K v 0 J T F e E p l u N R n 0 l z O F K K g X l w c D C y o K l U 2 0 x P 0 J A U 1 l M O Y L 2 l q S f e U / p 1 Q V + 5 W 7 / S y o / 7 q P G m q V X 2 7 u o P A f r 3 V K v s N v G r R P 0 q U T 9 d i X r 6 5 P F C S l T r J Z c o p T a 1 a 2 p T 1 T v 5 M 5 8 x p A f y H / V G M a 5 6 n s j u 6 h U P F 7 K x Z F G q p f h X h J 1 M 9 H / / l L D T F 4 O X 8 2 H g u Z 8 r X 4 m d 9 T H D p 0 v P q v 8 A U E s B A i 0 A F A A C A A g A q m 5 V U l T B D G u m A A A A + A A A A B I A A A A A A A A A A A A A A A A A A A A A A E N v b m Z p Z y 9 Q Y W N r Y W d l L n h t b F B L A Q I t A B Q A A g A I A K p u V V I P y u m r p A A A A O k A A A A T A A A A A A A A A A A A A A A A A P I A A A B b Q 2 9 u d G V u d F 9 U e X B l c 1 0 u e G 1 s U E s B A i 0 A F A A C A A g A q m 5 V U j h L o b H v B g A A L i A A A B M A A A A A A A A A A A A A A A A A 4 w E A A E Z v c m 1 1 b G F z L 1 N l Y 3 R p b 2 4 x L m 1 Q S w U G A A A A A A M A A w D C A A A A H w 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X k A A A A A A A B / 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F 1 Z X J 5 R 3 J v d X B z I i B W Y W x 1 Z T 0 i c 0 J R Q U F B Q U F B Q U F E e G 5 J T X Z z O F l s V H A 5 e H o 4 R T N 2 Q W N i Q m x O U F Z W S k R S U U F B Q U F B Q U F B Q U F B Q U J q S m p 1 S 0 l x W U 1 U N E R o e j V W c z d Y Y 0 V C a z l W V k Z C V l Z B Q U F B Z 0 F B Q U F B Q U F B Q 1 N o K y t 1 R F c x Z V R y c m x n S U h 4 M l h K R U J r S k J R M H R W V U F B Q U F 3 Q U F B Q U F B Q U F B M k R r Q k d p Y U N L U 2 I z W k p r e V M 3 V H U 5 Q l V G Y V Z W S k Z B Q U h 4 b k l N d n M 4 W W x U c D l 4 e j h F M 3 Z B Y 2 J B Q U F B Q U F B Q U F B Q j R C S W p o W j B u V l M 3 L 0 J D M V d G L 1 l 6 V k N X U m x Z b l Z u W j J s d V p 3 Q U F C Q U F B Q U E 9 P S I g L z 4 8 R W 5 0 c n k g V H l w Z T 0 i U m V s Y X R p b 2 5 z a G l w c y I g V m F s d W U 9 I n N B Q U F B Q U E 9 P S I g L z 4 8 L 1 N 0 Y W J s Z U V u d H J p Z X M + P C 9 J d G V t P j x J d G V t P j x J d G V t T G 9 j Y X R p b 2 4 + P E l 0 Z W 1 U e X B l P k Z v c m 1 1 b G E 8 L 0 l 0 Z W 1 U e X B l P j x J d G V t U G F 0 a D 5 T Z W N 0 a W 9 u M S 9 E R V B P V F 9 T Q U x F U 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U X V l c n l H c m 9 1 c E l E I i B W Y W x 1 Z T 0 i c z J m O D M 5 Y 2 Y x L W M 2 Y j M t N G U y N S 0 5 Z j c x L W N m Y z E z N 2 J j M D c x Y i 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T G F z d F V w Z G F 0 Z W Q i I F Z h b H V l P S J k M j A y M C 0 x M i 0 x N F Q x N D o 0 N T o x O S 4 0 N T U 5 N T I 5 W i I g L z 4 8 R W 5 0 c n k g V H l w Z T 0 i R m l s b E N v b H V t b l R 5 c G V z I i B W Y W x 1 Z T 0 i c 0 J n T U R C U V V G I i A v P j x F b n R y e S B U e X B l P S J G a W x s R X J y b 3 J D b 2 R l I i B W Y W x 1 Z T 0 i c 1 V u a 2 5 v d 2 4 i I C 8 + P E V u d H J 5 I F R 5 c G U 9 I k F k Z G V k V G 9 E Y X R h T W 9 k Z W w i I F Z h b H V l P S J s M C I g L z 4 8 R W 5 0 c n k g V H l w Z T 0 i R m l s b E N v b H V t b k 5 h b W V z I i B W Y W x 1 Z T 0 i c 1 s m c X V v d D t j b G F z c y Z x d W 9 0 O y w m c X V v d D t G W S Z x d W 9 0 O y w m c X V v d D t G V y Z x d W 9 0 O y w m c X V v d D t 1 b m l 0 c y Z x d W 9 0 O y w m c X V v d D t v a C Z x d W 9 0 O y w m c X V v d D t z Y W x 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R F U E 9 U X 1 N B T E V T L 1 N v d X J j Z S 5 7 Y 2 x h c 3 M s M H 0 m c X V v d D s s J n F 1 b 3 Q 7 U 2 V j d G l v b j E v R E V Q T 1 R f U 0 F M R V M v Q 2 h h b m d l Z C B U e X B l L n t z a G 9 y d F 9 3 Z W V r L j E s M X 0 m c X V v d D s s J n F 1 b 3 Q 7 U 2 V j d G l v b j E v R E V Q T 1 R f U 0 F M R V M v Q 2 h h b m d l Z C B U e X B l L n t z a G 9 y d F 9 3 Z W V r L j I s M n 0 m c X V v d D s s J n F 1 b 3 Q 7 U 2 V j d G l v b j E v R E V Q T 1 R f U 0 F M R V M v U 2 9 1 c m N l L n t 1 b m l 0 c y w y f S Z x d W 9 0 O y w m c X V v d D t T Z W N 0 a W 9 u M S 9 E R V B P V F 9 T Q U x F U y 9 T b 3 V y Y 2 U u e 2 9 o L D N 9 J n F 1 b 3 Q 7 L C Z x d W 9 0 O 1 N l Y 3 R p b 2 4 x L 0 R F U E 9 U X 1 N B T E V T L 1 N v d X J j Z S 5 7 c 2 F s Z X M s N H 0 m c X V v d D t d L C Z x d W 9 0 O 0 N v b H V t b k N v d W 5 0 J n F 1 b 3 Q 7 O j Y s J n F 1 b 3 Q 7 S 2 V 5 Q 2 9 s d W 1 u T m F t Z X M m c X V v d D s 6 W 1 0 s J n F 1 b 3 Q 7 Q 2 9 s d W 1 u S W R l b n R p d G l l c y Z x d W 9 0 O z p b J n F 1 b 3 Q 7 U 2 V j d G l v b j E v R E V Q T 1 R f U 0 F M R V M v U 2 9 1 c m N l L n t j b G F z c y w w f S Z x d W 9 0 O y w m c X V v d D t T Z W N 0 a W 9 u M S 9 E R V B P V F 9 T Q U x F U y 9 D a G F u Z 2 V k I F R 5 c G U u e 3 N o b 3 J 0 X 3 d l Z W s u M S w x f S Z x d W 9 0 O y w m c X V v d D t T Z W N 0 a W 9 u M S 9 E R V B P V F 9 T Q U x F U y 9 D a G F u Z 2 V k I F R 5 c G U u e 3 N o b 3 J 0 X 3 d l Z W s u M i w y f S Z x d W 9 0 O y w m c X V v d D t T Z W N 0 a W 9 u M S 9 E R V B P V F 9 T Q U x F U y 9 T b 3 V y Y 2 U u e 3 V u a X R z L D J 9 J n F 1 b 3 Q 7 L C Z x d W 9 0 O 1 N l Y 3 R p b 2 4 x L 0 R F U E 9 U X 1 N B T E V T L 1 N v d X J j Z S 5 7 b 2 g s M 3 0 m c X V v d D s s J n F 1 b 3 Q 7 U 2 V j d G l v b j E v R E V Q T 1 R f U 0 F M R V M v U 2 9 1 c m N l L n t z Y W x l c y w 0 f S Z x d W 9 0 O 1 0 s J n F 1 b 3 Q 7 U m V s Y X R p b 2 5 z a G l w S W 5 m b y Z x d W 9 0 O z p b X X 0 i I C 8 + P C 9 T d G F i b G V F b n R y a W V z P j w v S X R l b T 4 8 S X R l b T 4 8 S X R l b U x v Y 2 F 0 a W 9 u P j x J d G V t V H l w Z T 5 G b 3 J t d W x h P C 9 J d G V t V H l w Z T 4 8 S X R l b V B h d G g + U 2 V j d G l v b j E v R E V Q T 1 R f U 0 F M R V M v U 2 9 1 c m N l P C 9 J d G V t U G F 0 a D 4 8 L 0 l 0 Z W 1 M b 2 N h d G l v b j 4 8 U 3 R h Y m x l R W 5 0 c m l l c y A v P j w v S X R l b T 4 8 S X R l b T 4 8 S X R l b U x v Y 2 F 0 a W 9 u P j x J d G V t V H l w Z T 5 G b 3 J t d W x h P C 9 J d G V t V H l w Z T 4 8 S X R l b V B h d G g + U 2 V j d G l v b j E v R E V Q T 1 R f U 0 F M R V M v R X h 0 c m F j d G V k J T I w T G F z d C U y M E N o Y X J h Y 3 R l c n M 8 L 0 l 0 Z W 1 Q Y X R o P j w v S X R l b U x v Y 2 F 0 a W 9 u P j x T d G F i b G V F b n R y a W V z I C 8 + P C 9 J d G V t P j x J d G V t P j x J d G V t T G 9 j Y X R p b 2 4 + P E l 0 Z W 1 U e X B l P k Z v c m 1 1 b G E 8 L 0 l 0 Z W 1 U e X B l P j x J d G V t U G F 0 a D 5 T Z W N 0 a W 9 u M S 9 U a W 1 l Q 2 9 u d m V y c 2 l v b j 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U X V l c n l H c m 9 1 c E l E I i B W Y W x 1 Z T 0 i c z Q 2 N D A w Z T M 2 L W E w O D k t N D k 4 Y S 1 i Z G Q 5 L T I 2 N G M 5 M m V k M 2 J i Z C 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A t M T E t M D l U M T g 6 M z g 6 M T E u N D U w N D k 1 O F o i I C 8 + P E V u d H J 5 I F R 5 c G U 9 I k Z p b G x D b 2 x 1 b W 5 U e X B l c y I g V m F s d W U 9 I n N B Z 0 l D Q W d j P S I g L z 4 8 R W 5 0 c n k g V H l w Z T 0 i R m l s b E N v b H V t b k 5 h b W V z I i B W Y W x 1 Z T 0 i c 1 s m c X V v d D t I R F 9 G V y Z x d W 9 0 O y w m c X V v d D t I R F 9 G W S Z x d W 9 0 O y w m c X V v d D t Z R U F S X 2 F j d H V h b C Z x d W 9 0 O y w m c X V v d D t X R U V L X 2 F j d H V h b C Z x d W 9 0 O y w m c X V v d D t E Q V R F X 3 d l Z W t v Z 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p b W V D b 2 5 2 Z X J z a W 9 u L 1 N v d X J j Z S 5 7 S E R f R l c s M H 0 m c X V v d D s s J n F 1 b 3 Q 7 U 2 V j d G l v b j E v V G l t Z U N v b n Z l c n N p b 2 4 v U 2 9 1 c m N l L n t I R F 9 G W S w x f S Z x d W 9 0 O y w m c X V v d D t T Z W N 0 a W 9 u M S 9 U a W 1 l Q 2 9 u d m V y c 2 l v b i 9 T b 3 V y Y 2 U u e 1 l F Q V J f Y W N 0 d W F s L D J 9 J n F 1 b 3 Q 7 L C Z x d W 9 0 O 1 N l Y 3 R p b 2 4 x L 1 R p b W V D b 2 5 2 Z X J z a W 9 u L 1 N v d X J j Z S 5 7 V 0 V F S 1 9 h Y 3 R 1 Y W w s M 3 0 m c X V v d D s s J n F 1 b 3 Q 7 U 2 V j d G l v b j E v V G l t Z U N v b n Z l c n N p b 2 4 v U 2 9 1 c m N l L n t E Q V R F X 3 d l Z W t v Z i w 0 f S Z x d W 9 0 O 1 0 s J n F 1 b 3 Q 7 Q 2 9 s d W 1 u Q 2 9 1 b n Q m c X V v d D s 6 N S w m c X V v d D t L Z X l D b 2 x 1 b W 5 O Y W 1 l c y Z x d W 9 0 O z p b X S w m c X V v d D t D b 2 x 1 b W 5 J Z G V u d G l 0 a W V z J n F 1 b 3 Q 7 O l s m c X V v d D t T Z W N 0 a W 9 u M S 9 U a W 1 l Q 2 9 u d m V y c 2 l v b i 9 T b 3 V y Y 2 U u e 0 h E X 0 Z X L D B 9 J n F 1 b 3 Q 7 L C Z x d W 9 0 O 1 N l Y 3 R p b 2 4 x L 1 R p b W V D b 2 5 2 Z X J z a W 9 u L 1 N v d X J j Z S 5 7 S E R f R l k s M X 0 m c X V v d D s s J n F 1 b 3 Q 7 U 2 V j d G l v b j E v V G l t Z U N v b n Z l c n N p b 2 4 v U 2 9 1 c m N l L n t Z R U F S X 2 F j d H V h b C w y f S Z x d W 9 0 O y w m c X V v d D t T Z W N 0 a W 9 u M S 9 U a W 1 l Q 2 9 u d m V y c 2 l v b i 9 T b 3 V y Y 2 U u e 1 d F R U t f Y W N 0 d W F s L D N 9 J n F 1 b 3 Q 7 L C Z x d W 9 0 O 1 N l Y 3 R p b 2 4 x L 1 R p b W V D b 2 5 2 Z X J z a W 9 u L 1 N v d X J j Z S 5 7 R E F U R V 9 3 Z W V r b 2 Y s N H 0 m c X V v d D t d L C Z x d W 9 0 O 1 J l b G F 0 a W 9 u c 2 h p c E l u Z m 8 m c X V v d D s 6 W 1 1 9 I i A v P j w v U 3 R h Y m x l R W 5 0 c m l l c z 4 8 L 0 l 0 Z W 0 + P E l 0 Z W 0 + P E l 0 Z W 1 M b 2 N h d G l v b j 4 8 S X R l b V R 5 c G U + R m 9 y b X V s Y T w v S X R l b V R 5 c G U + P E l 0 Z W 1 Q Y X R o P l N l Y 3 R p b 2 4 x L 1 R p b W V D b 2 5 2 Z X J z a W 9 u L 1 N v d X J j Z T w v S X R l b V B h d G g + P C 9 J d G V t T G 9 j Y X R p b 2 4 + P F N 0 Y W J s Z U V u d H J p Z X M g L z 4 8 L 0 l 0 Z W 0 + P E l 0 Z W 0 + P E l 0 Z W 1 M b 2 N h d G l v b j 4 8 S X R l b V R 5 c G U + R m 9 y b X V s Y T w v S X R l b V R 5 c G U + P E l 0 Z W 1 Q Y X R o P l N l Y 3 R p b 2 4 x L 0 R F U E 9 U X 1 N B T E V T L 1 N w b G l 0 J T I w Q 2 9 s d W 1 u J T I w Y n k l M j B Q b 3 N p d G l v b j w v S X R l b V B h d G g + P C 9 J d G V t T G 9 j Y X R p b 2 4 + P F N 0 Y W J s Z U V u d H J p Z X M g L z 4 8 L 0 l 0 Z W 0 + P E l 0 Z W 0 + P E l 0 Z W 1 M b 2 N h d G l v b j 4 8 S X R l b V R 5 c G U + R m 9 y b X V s Y T w v S X R l b V R 5 c G U + P E l 0 Z W 1 Q Y X R o P l N l Y 3 R p b 2 4 x L 0 R F U E 9 U X 1 N B T E V T L 0 N o Y W 5 n Z W Q l M j B U e X B l P C 9 J d G V t U G F 0 a D 4 8 L 0 l 0 Z W 1 M b 2 N h d G l v b j 4 8 U 3 R h Y m x l R W 5 0 c m l l c y A v P j w v S X R l b T 4 8 S X R l b T 4 8 S X R l b U x v Y 2 F 0 a W 9 u P j x J d G V t V H l w Z T 5 G b 3 J t d W x h P C 9 J d G V t V H l w Z T 4 8 S X R l b V B h d G g + U 2 V j d G l v b j E v R E V Q T 1 R f U 0 F M R V M v U m V u Y W 1 l Z C U y M E N v b H V t b n M 8 L 0 l 0 Z W 1 Q Y X R o P j w v S X R l b U x v Y 2 F 0 a W 9 u P j x T d G F i b G V F b n R y a W V z I C 8 + P C 9 J d G V t P j x J d G V t P j x J d G V t T G 9 j Y X R p b 2 4 + P E l 0 Z W 1 U e X B l P k Z v c m 1 1 b G E 8 L 0 l 0 Z W 1 U e X B l P j x J d G V t U G F 0 a D 5 T Z W N 0 a W 9 u M S 9 K T 0 l O 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M b 2 F k Z W R U b 0 F u Y W x 5 c 2 l z U 2 V y d m l j Z X M i I F Z h b H V l P S J s M C I g L z 4 8 R W 5 0 c n k g V H l w Z T 0 i R m l s b E x h c 3 R V c G R h d G V k I i B W Y W x 1 Z T 0 i Z D I w M j E t M D I t M T d U M T Y 6 M z U 6 M z c u O T I 5 N z g 1 M V o i I C 8 + P E V u d H J 5 I F R 5 c G U 9 I k Z p b G x D b 2 x 1 b W 5 U e X B l c y I g V m F s d W U 9 I n N C Z 0 1 E Q l F V R k F n S U o i I C 8 + P E V u d H J 5 I F R 5 c G U 9 I l F 1 Z X J 5 R 3 J v d X B J R C I g V m F s d W U 9 I n M 4 Y T N i M j Y 2 M y 1 h N j I y L T R m M G M t O D B l M S 1 j Z j k 1 N m N l Z D c 3 M D Q 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R m l s b E V y c m 9 y Q 2 9 k Z S I g V m F s d W U 9 I n N V b m t u b 3 d u I i A v P j x F b n R y e S B U e X B l P S J B Z G R l Z F R v R G F 0 Y U 1 v Z G V s I i B W Y W x 1 Z T 0 i b D A i I C 8 + P E V u d H J 5 I F R 5 c G U 9 I k Z p b G x D b 2 x 1 b W 5 O Y W 1 l c y I g V m F s d W U 9 I n N b J n F 1 b 3 Q 7 Y 2 x h c 3 M m c X V v d D s s J n F 1 b 3 Q 7 R l k m c X V v d D s s J n F 1 b 3 Q 7 R l c m c X V v d D s s J n F 1 b 3 Q 7 d W 5 p d H M m c X V v d D s s J n F 1 b 3 Q 7 b 2 g m c X V v d D s s J n F 1 b 3 Q 7 c 2 F s Z X M m c X V v d D s s J n F 1 b 3 Q 7 W U V B U l 9 h Y 3 R 1 Y W w m c X V v d D s s J n F 1 b 3 Q 7 V 0 V F S 1 9 h Y 3 R 1 Y W w m c X V v d D s s J n F 1 b 3 Q 7 R E F U R V 9 3 Z W V r b 2 Y 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E R V B P V F 9 T Q U x F U y 9 T b 3 V y Y 2 U u e 2 N s Y X N z L D B 9 J n F 1 b 3 Q 7 L C Z x d W 9 0 O 1 N l Y 3 R p b 2 4 x L 0 R F U E 9 U X 1 N B T E V T L 0 N o Y W 5 n Z W Q g V H l w Z S 5 7 c 2 h v c n R f d 2 V l a y 4 x L D F 9 J n F 1 b 3 Q 7 L C Z x d W 9 0 O 1 N l Y 3 R p b 2 4 x L 0 R F U E 9 U X 1 N B T E V T L 0 N o Y W 5 n Z W Q g V H l w Z S 5 7 c 2 h v c n R f d 2 V l a y 4 y L D J 9 J n F 1 b 3 Q 7 L C Z x d W 9 0 O 1 N l Y 3 R p b 2 4 x L 0 R F U E 9 U X 1 N B T E V T L 1 N v d X J j Z S 5 7 d W 5 p d H M s M n 0 m c X V v d D s s J n F 1 b 3 Q 7 U 2 V j d G l v b j E v R E V Q T 1 R f U 0 F M R V M v U 2 9 1 c m N l L n t v a C w z f S Z x d W 9 0 O y w m c X V v d D t T Z W N 0 a W 9 u M S 9 E R V B P V F 9 T Q U x F U y 9 T b 3 V y Y 2 U u e 3 N h b G V z L D R 9 J n F 1 b 3 Q 7 L C Z x d W 9 0 O 1 N l Y 3 R p b 2 4 x L 1 R p b W V D b 2 5 2 Z X J z a W 9 u L 1 N v d X J j Z S 5 7 W U V B U l 9 h Y 3 R 1 Y W w s M n 0 m c X V v d D s s J n F 1 b 3 Q 7 U 2 V j d G l v b j E v V G l t Z U N v b n Z l c n N p b 2 4 v U 2 9 1 c m N l L n t X R U V L X 2 F j d H V h b C w z f S Z x d W 9 0 O y w m c X V v d D t T Z W N 0 a W 9 u M S 9 K T 0 l O L 0 N o Y W 5 n Z W Q g V H l w Z T E u e 0 R B V E V f d 2 V l a 2 9 m L D h 9 J n F 1 b 3 Q 7 X S w m c X V v d D t D b 2 x 1 b W 5 D b 3 V u d C Z x d W 9 0 O z o 5 L C Z x d W 9 0 O 0 t l e U N v b H V t b k 5 h b W V z J n F 1 b 3 Q 7 O l t d L C Z x d W 9 0 O 0 N v b H V t b k l k Z W 5 0 a X R p Z X M m c X V v d D s 6 W y Z x d W 9 0 O 1 N l Y 3 R p b 2 4 x L 0 R F U E 9 U X 1 N B T E V T L 1 N v d X J j Z S 5 7 Y 2 x h c 3 M s M H 0 m c X V v d D s s J n F 1 b 3 Q 7 U 2 V j d G l v b j E v R E V Q T 1 R f U 0 F M R V M v Q 2 h h b m d l Z C B U e X B l L n t z a G 9 y d F 9 3 Z W V r L j E s M X 0 m c X V v d D s s J n F 1 b 3 Q 7 U 2 V j d G l v b j E v R E V Q T 1 R f U 0 F M R V M v Q 2 h h b m d l Z C B U e X B l L n t z a G 9 y d F 9 3 Z W V r L j I s M n 0 m c X V v d D s s J n F 1 b 3 Q 7 U 2 V j d G l v b j E v R E V Q T 1 R f U 0 F M R V M v U 2 9 1 c m N l L n t 1 b m l 0 c y w y f S Z x d W 9 0 O y w m c X V v d D t T Z W N 0 a W 9 u M S 9 E R V B P V F 9 T Q U x F U y 9 T b 3 V y Y 2 U u e 2 9 o L D N 9 J n F 1 b 3 Q 7 L C Z x d W 9 0 O 1 N l Y 3 R p b 2 4 x L 0 R F U E 9 U X 1 N B T E V T L 1 N v d X J j Z S 5 7 c 2 F s Z X M s N H 0 m c X V v d D s s J n F 1 b 3 Q 7 U 2 V j d G l v b j E v V G l t Z U N v b n Z l c n N p b 2 4 v U 2 9 1 c m N l L n t Z R U F S X 2 F j d H V h b C w y f S Z x d W 9 0 O y w m c X V v d D t T Z W N 0 a W 9 u M S 9 U a W 1 l Q 2 9 u d m V y c 2 l v b i 9 T b 3 V y Y 2 U u e 1 d F R U t f Y W N 0 d W F s L D N 9 J n F 1 b 3 Q 7 L C Z x d W 9 0 O 1 N l Y 3 R p b 2 4 x L 0 p P S U 4 v Q 2 h h b m d l Z C B U e X B l M S 5 7 R E F U R V 9 3 Z W V r b 2 Y s O H 0 m c X V v d D t d L C Z x d W 9 0 O 1 J l b G F 0 a W 9 u c 2 h p c E l u Z m 8 m c X V v d D s 6 W 1 1 9 I i A v P j w v U 3 R h Y m x l R W 5 0 c m l l c z 4 8 L 0 l 0 Z W 0 + P E l 0 Z W 0 + P E l 0 Z W 1 M b 2 N h d G l v b j 4 8 S X R l b V R 5 c G U + R m 9 y b X V s Y T w v S X R l b V R 5 c G U + P E l 0 Z W 1 Q Y X R o P l N l Y 3 R p b 2 4 x L 0 p P S U 4 v U 2 9 1 c m N l P C 9 J d G V t U G F 0 a D 4 8 L 0 l 0 Z W 1 M b 2 N h d G l v b j 4 8 U 3 R h Y m x l R W 5 0 c m l l c y A v P j w v S X R l b T 4 8 S X R l b T 4 8 S X R l b U x v Y 2 F 0 a W 9 u P j x J d G V t V H l w Z T 5 G b 3 J t d W x h P C 9 J d G V t V H l w Z T 4 8 S X R l b V B h d G g + U 2 V j d G l v b j E v S k 9 J T i 9 N Z X J n Z W Q l M j B R d W V y a W V z P C 9 J d G V t U G F 0 a D 4 8 L 0 l 0 Z W 1 M b 2 N h d G l v b j 4 8 U 3 R h Y m x l R W 5 0 c m l l c y A v P j w v S X R l b T 4 8 S X R l b T 4 8 S X R l b U x v Y 2 F 0 a W 9 u P j x J d G V t V H l w Z T 5 G b 3 J t d W x h P C 9 J d G V t V H l w Z T 4 8 S X R l b V B h d G g + U 2 V j d G l v b j E v S k 9 J T i 9 F e H B h b m R l Z C U y M F R p b W V D b 2 5 2 Z X J z a W 9 u P C 9 J d G V t U G F 0 a D 4 8 L 0 l 0 Z W 1 M b 2 N h d G l v b j 4 8 U 3 R h Y m x l R W 5 0 c m l l c y A v P j w v S X R l b T 4 8 S X R l b T 4 8 S X R l b U x v Y 2 F 0 a W 9 u P j x J d G V t V H l w Z T 5 G b 3 J t d W x h P C 9 J d G V t V H l w Z T 4 8 S X R l b V B h d G g + U 2 V j d G l v b j E v T 1 V U U F V U P C 9 J d G V t U G F 0 a D 4 8 L 0 l 0 Z W 1 M b 2 N h d G l v b j 4 8 U 3 R h Y m x l R W 5 0 c m l l c z 4 8 R W 5 0 c n k g V H l w Z T 0 i U X V l c n l H c m 9 1 c E l E I i B W Y W x 1 Z T 0 i c z h h M 2 I y N j Y z L W E 2 M j I t N G Y w Y y 0 4 M G U x L W N m O T U 2 Y 2 V k N z c w N C 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V V F B V V C I g L z 4 8 R W 5 0 c n k g V H l w Z T 0 i R m l s b G V k Q 2 9 t c G x l d G V S Z X N 1 b H R U b 1 d v c m t z a G V l d C I g V m F s d W U 9 I m w x I i A v P j x F b n R y e S B U e X B l P S J R d W V y e U l E I i B W Y W x 1 Z T 0 i c 2 Q y O D d i N j U w L W Y 4 M W Q t N D k 2 Y y 0 5 M j Z h L W E 2 Z T J l N j d k N D V k Y i I g L z 4 8 R W 5 0 c n k g V H l w Z T 0 i R m l s b E x h c 3 R V c G R h d G V k I i B W Y W x 1 Z T 0 i Z D I w M j E t M D I t M j F U M T g 6 M D k 6 M T A u M j Q 0 M z g y M l o i I C 8 + P E V u d H J 5 I F R 5 c G U 9 I k Z p b G x F c n J v c k N v d W 5 0 I i B W Y W x 1 Z T 0 i b D A i I C 8 + P E V u d H J 5 I F R 5 c G U 9 I k Z p b G x F c n J v c k N v Z G U i I F Z h b H V l P S J z V W 5 r b m 9 3 b i I g L z 4 8 R W 5 0 c n k g V H l w Z T 0 i R m l s b E N v d W 5 0 I i B W Y W x 1 Z T 0 i b D M 2 M D U i I C 8 + P E V u d H J 5 I F R 5 c G U 9 I k Z p b G x D b 2 x 1 b W 5 U e X B l c y I g V m F s d W U 9 I n N C Z 0 1 E Q l F V R k N R S U N B Z 0 l H I i A v P j x F b n R y e S B U e X B l P S J B Z G R l Z F R v R G F 0 Y U 1 v Z G V s I i B W Y W x 1 Z T 0 i b D A i I C 8 + P E V u d H J 5 I F R 5 c G U 9 I k Z p b G x D b 2 x 1 b W 5 O Y W 1 l c y I g V m F s d W U 9 I n N b J n F 1 b 3 Q 7 Y 2 x h c 3 M m c X V v d D s s J n F 1 b 3 Q 7 R l k m c X V v d D s s J n F 1 b 3 Q 7 R l c m c X V v d D s s J n F 1 b 3 Q 7 c 2 F s Z X M m c X V v d D s s J n F 1 b 3 Q 7 d W 5 p d H M m c X V v d D s s J n F 1 b 3 Q 7 b 2 g m c X V v d D s s J n F 1 b 3 Q 7 R l d f R E F U R S Z x d W 9 0 O y w m c X V v d D t D Q U x 2 d y 5 G V y Z x d W 9 0 O y w m c X V v d D t D Q U x 2 d y 5 G T S Z x d W 9 0 O y w m c X V v d D t D Q U x 2 d y 5 G W S Z x d W 9 0 O y w m c X V v d D t D Q U x 2 d y 5 Z V E R f R l c m c X V v d D s s J n F 1 b 3 Q 7 Q 0 x B U 1 N 2 d y 5 D T E F T U 1 9 m d W x s J n F 1 b 3 Q 7 X S I g L z 4 8 R W 5 0 c n k g V H l w Z T 0 i R m l s b F N 0 Y X R 1 c y I g V m F s d W U 9 I n N X Y W l 0 a W 5 n R m 9 y R X h j Z W x S Z W Z y Z X N o I i A v P j x F b n R y e S B U e X B l P S J S Z W x h d G l v b n N o a X B J b m Z v Q 2 9 u d G F p b m V y I i B W Y W x 1 Z T 0 i c 3 s m c X V v d D t j b 2 x 1 b W 5 D b 3 V u d C Z x d W 9 0 O z o x M i w m c X V v d D t r Z X l D b 2 x 1 b W 5 O Y W 1 l c y Z x d W 9 0 O z p b X S w m c X V v d D t x d W V y e V J l b G F 0 a W 9 u c 2 h p c H M m c X V v d D s 6 W 3 s m c X V v d D t r Z X l D b 2 x 1 b W 5 D b 3 V u d C Z x d W 9 0 O z o x L C Z x d W 9 0 O 2 t l e U N v b H V t b i Z x d W 9 0 O z o w L C Z x d W 9 0 O 2 9 0 a G V y S 2 V 5 Q 2 9 s d W 1 u S W R l b n R p d H k m c X V v d D s 6 J n F 1 b 3 Q 7 U 2 V j d G l v b j E v Q 0 x B U 1 N 2 d y 9 T b 3 V y Y 2 U u e 0 l E X 0 N M Q V N T L D V 9 J n F 1 b 3 Q 7 L C Z x d W 9 0 O 0 t l e U N v b H V t b k N v d W 5 0 J n F 1 b 3 Q 7 O j F 9 X S w m c X V v d D t j b 2 x 1 b W 5 J Z G V u d G l 0 a W V z J n F 1 b 3 Q 7 O l s m c X V v d D t T Z W N 0 a W 9 u M S 9 E R V B P V F 9 T Q U x F U y 9 N Z X J n Z W Q g Q 2 9 s d W 1 u c y 5 7 Y 2 x h c 3 M s M H 0 m c X V v d D s s J n F 1 b 3 Q 7 U 2 V j d G l v b j E v R E V Q T 1 R f U 0 F M R V M v Q 2 h h b m d l Z C B U e X B l L n t z a G 9 y d F 9 3 Z W V r L j E s M X 0 m c X V v d D s s J n F 1 b 3 Q 7 U 2 V j d G l v b j E v R E V Q T 1 R f U 0 F M R V M v Q 2 h h b m d l Z C B U e X B l L n t z a G 9 y d F 9 3 Z W V r L j I s M n 0 m c X V v d D s s J n F 1 b 3 Q 7 U 2 V j d G l v b j E v R E V Q T 1 R f U 0 F M R V M v U m V w b G F j Z W Q g V m F s d W U u e 3 N h b G V z L D J 9 J n F 1 b 3 Q 7 L C Z x d W 9 0 O 1 N l Y 3 R p b 2 4 x L 0 R F U E 9 U X 1 N B T E V T L 1 J l c G x h Y 2 V k I F Z h b H V l L n t 1 b m l 0 c y w z f S Z x d W 9 0 O y w m c X V v d D t T Z W N 0 a W 9 u M S 9 E R V B P V F 9 T Q U x F U y 9 S Z X B s Y W N l Z C B W Y W x 1 Z S 5 7 b 2 g s N H 0 m c X V v d D s s J n F 1 b 3 Q 7 U 2 V j d G l v b j E v Q 0 F M d n c v Q 2 h h b m d l Z C B U e X B l L n t G V 1 9 E Q V R F L D B 9 J n F 1 b 3 Q 7 L C Z x d W 9 0 O 1 N l Y 3 R p b 2 4 x L 0 N B T H Z 3 L 1 N v d X J j Z S 5 7 R l c s M n 0 m c X V v d D s s J n F 1 b 3 Q 7 U 2 V j d G l v b j E v Q 0 F M d n c v U 2 9 1 c m N l L n t G T S w z f S Z x d W 9 0 O y w m c X V v d D t T Z W N 0 a W 9 u M S 9 D Q U x 2 d y 9 T b 3 V y Y 2 U u e 0 Z Z L D V 9 J n F 1 b 3 Q 7 L C Z x d W 9 0 O 1 N l Y 3 R p b 2 4 x L 0 N B T H Z 3 L 1 N v d X J j Z S 5 7 W V R E X 0 Z X L D l 9 J n F 1 b 3 Q 7 L C Z x d W 9 0 O 1 N l Y 3 R p b 2 4 x L 0 N M Q V N T d n c v U 2 9 1 c m N l L n t D T E F T U 1 9 m d W x s L D R 9 J n F 1 b 3 Q 7 X S w m c X V v d D t D b 2 x 1 b W 5 D b 3 V u d C Z x d W 9 0 O z o x M i w m c X V v d D t L Z X l D b 2 x 1 b W 5 O Y W 1 l c y Z x d W 9 0 O z p b X S w m c X V v d D t D b 2 x 1 b W 5 J Z G V u d G l 0 a W V z J n F 1 b 3 Q 7 O l s m c X V v d D t T Z W N 0 a W 9 u M S 9 E R V B P V F 9 T Q U x F U y 9 N Z X J n Z W Q g Q 2 9 s d W 1 u c y 5 7 Y 2 x h c 3 M s M H 0 m c X V v d D s s J n F 1 b 3 Q 7 U 2 V j d G l v b j E v R E V Q T 1 R f U 0 F M R V M v Q 2 h h b m d l Z C B U e X B l L n t z a G 9 y d F 9 3 Z W V r L j E s M X 0 m c X V v d D s s J n F 1 b 3 Q 7 U 2 V j d G l v b j E v R E V Q T 1 R f U 0 F M R V M v Q 2 h h b m d l Z C B U e X B l L n t z a G 9 y d F 9 3 Z W V r L j I s M n 0 m c X V v d D s s J n F 1 b 3 Q 7 U 2 V j d G l v b j E v R E V Q T 1 R f U 0 F M R V M v U m V w b G F j Z W Q g V m F s d W U u e 3 N h b G V z L D J 9 J n F 1 b 3 Q 7 L C Z x d W 9 0 O 1 N l Y 3 R p b 2 4 x L 0 R F U E 9 U X 1 N B T E V T L 1 J l c G x h Y 2 V k I F Z h b H V l L n t 1 b m l 0 c y w z f S Z x d W 9 0 O y w m c X V v d D t T Z W N 0 a W 9 u M S 9 E R V B P V F 9 T Q U x F U y 9 S Z X B s Y W N l Z C B W Y W x 1 Z S 5 7 b 2 g s N H 0 m c X V v d D s s J n F 1 b 3 Q 7 U 2 V j d G l v b j E v Q 0 F M d n c v Q 2 h h b m d l Z C B U e X B l L n t G V 1 9 E Q V R F L D B 9 J n F 1 b 3 Q 7 L C Z x d W 9 0 O 1 N l Y 3 R p b 2 4 x L 0 N B T H Z 3 L 1 N v d X J j Z S 5 7 R l c s M n 0 m c X V v d D s s J n F 1 b 3 Q 7 U 2 V j d G l v b j E v Q 0 F M d n c v U 2 9 1 c m N l L n t G T S w z f S Z x d W 9 0 O y w m c X V v d D t T Z W N 0 a W 9 u M S 9 D Q U x 2 d y 9 T b 3 V y Y 2 U u e 0 Z Z L D V 9 J n F 1 b 3 Q 7 L C Z x d W 9 0 O 1 N l Y 3 R p b 2 4 x L 0 N B T H Z 3 L 1 N v d X J j Z S 5 7 W V R E X 0 Z X L D l 9 J n F 1 b 3 Q 7 L C Z x d W 9 0 O 1 N l Y 3 R p b 2 4 x L 0 N M Q V N T d n c v U 2 9 1 c m N l L n t D T E F T U 1 9 m d W x s L D R 9 J n F 1 b 3 Q 7 X S w m c X V v d D t S Z W x h d G l v b n N o a X B J b m Z v J n F 1 b 3 Q 7 O l t 7 J n F 1 b 3 Q 7 a 2 V 5 Q 2 9 s d W 1 u Q 2 9 1 b n Q m c X V v d D s 6 M S w m c X V v d D t r Z X l D b 2 x 1 b W 4 m c X V v d D s 6 M C w m c X V v d D t v d G h l c k t l e U N v b H V t b k l k Z W 5 0 a X R 5 J n F 1 b 3 Q 7 O i Z x d W 9 0 O 1 N l Y 3 R p b 2 4 x L 0 N M Q V N T d n c v U 2 9 1 c m N l L n t J R F 9 D T E F T U y w 1 f S Z x d W 9 0 O y w m c X V v d D t L Z X l D b 2 x 1 b W 5 D b 3 V u d C Z x d W 9 0 O z o x f V 1 9 I i A v P j w v U 3 R h Y m x l R W 5 0 c m l l c z 4 8 L 0 l 0 Z W 0 + P E l 0 Z W 0 + P E l 0 Z W 1 M b 2 N h d G l v b j 4 8 S X R l b V R 5 c G U + R m 9 y b X V s Y T w v S X R l b V R 5 c G U + P E l 0 Z W 1 Q Y X R o P l N l Y 3 R p b 2 4 x L 0 9 V V F B V V C 9 T b 3 V y Y 2 U 8 L 0 l 0 Z W 1 Q Y X R o P j w v S X R l b U x v Y 2 F 0 a W 9 u P j x T d G F i b G V F b n R y a W V z I C 8 + P C 9 J d G V t P j x J d G V t P j x J d G V t T G 9 j Y X R p b 2 4 + P E l 0 Z W 1 U e X B l P k Z v c m 1 1 b G E 8 L 0 l 0 Z W 1 U e X B l P j x J d G V t U G F 0 a D 5 T Z W N 0 a W 9 u M S 9 D T E F T U 3 Z 3 P C 9 J d G V t U G F 0 a D 4 8 L 0 l 0 Z W 1 M b 2 N h d G l v b j 4 8 U 3 R h Y m x l R W 5 0 c m l l c z 4 8 R W 5 0 c n k g V H l w Z T 0 i S X N Q c m l 2 Y X R l 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R d W V y e U d y b 3 V w S U Q i I F Z h b H V l P S J z N D Y 0 M D B l M z Y t Y T A 4 O S 0 0 O T h h L W J k Z D k t M j Y 0 Y z k y Z W Q z Y m J k I i A v P j x F b n R y e S B U e X B l P S J M b 2 F k Z W R U b 0 F u Y W x 5 c 2 l z U 2 V y d m l j Z X M i I F Z h b H V l P S J s M C I g L z 4 8 R W 5 0 c n k g V H l w Z T 0 i R m l s b F N 0 Y X R 1 c y I g V m F s d W U 9 I n N D b 2 1 w b G V 0 Z S I g L z 4 8 R W 5 0 c n k g V H l w Z T 0 i R m l s b E N v b H V t b k 5 h b W V z I i B W Y W x 1 Z T 0 i c 1 s m c X V v d D t D T E F T U y Z x d W 9 0 O y w m c X V v d D t E R V B U J n F 1 b 3 Q 7 L C Z x d W 9 0 O 0 N M Q V N T X 0 R F U 0 M m c X V v d D s s J n F 1 b 3 Q 7 T U V S Q 0 h B T l Q m c X V v d D s s J n F 1 b 3 Q 7 Q 0 x B U 1 N f Z n V s b C Z x d W 9 0 O y w m c X V v d D t J R F 9 D T E F T U y Z x d W 9 0 O 1 0 i I C 8 + P E V u d H J 5 I F R 5 c G U 9 I k Z p b G x D b 2 x 1 b W 5 U e X B l c y I g V m F s d W U 9 I n N C Z 1 l H Q m d Z R y I g L z 4 8 R W 5 0 c n k g V H l w Z T 0 i R m l s b E x h c 3 R V c G R h d G V k I i B W Y W x 1 Z T 0 i Z D I w M j A t M T E t M D l U M T Y 6 N T g 6 M z A u O T c w O T Q w O V o i I C 8 + P E V u d H J 5 I F R 5 c G U 9 I k Z p b G x F c n J v c k N v d W 5 0 I i B W Y W x 1 Z T 0 i b D A i I C 8 + P E V u d H J 5 I F R 5 c G U 9 I k Z p b G x F c n J v c k N v Z G U i I F Z h b H V l P S J z V W 5 r b m 9 3 b i I g L z 4 8 R W 5 0 c n k g V H l w Z T 0 i R m l s b E N v d W 5 0 I i B W Y W x 1 Z T 0 i b D M x I i A v P j x F b n R y e S B U e X B l P S J B Z G R l Z F R v R G F 0 Y U 1 v Z G V s I i B W Y W x 1 Z T 0 i b D A 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Q 0 x B U 1 N 2 d y 9 T b 3 V y Y 2 U u e 0 N M Q V N T L D B 9 J n F 1 b 3 Q 7 L C Z x d W 9 0 O 1 N l Y 3 R p b 2 4 x L 0 N M Q V N T d n c v U 2 9 1 c m N l L n t E R V B U L D F 9 J n F 1 b 3 Q 7 L C Z x d W 9 0 O 1 N l Y 3 R p b 2 4 x L 0 N M Q V N T d n c v U 2 9 1 c m N l L n t D T E F T U 1 9 E R V N D L D J 9 J n F 1 b 3 Q 7 L C Z x d W 9 0 O 1 N l Y 3 R p b 2 4 x L 0 N M Q V N T d n c v U 2 9 1 c m N l L n t N R V J D S E F O V C w z f S Z x d W 9 0 O y w m c X V v d D t T Z W N 0 a W 9 u M S 9 D T E F T U 3 Z 3 L 1 N v d X J j Z S 5 7 Q 0 x B U 1 N f Z n V s b C w 0 f S Z x d W 9 0 O y w m c X V v d D t T Z W N 0 a W 9 u M S 9 D T E F T U 3 Z 3 L 1 N v d X J j Z S 5 7 S U R f Q 0 x B U 1 M s N X 0 m c X V v d D t d L C Z x d W 9 0 O 0 N v b H V t b k N v d W 5 0 J n F 1 b 3 Q 7 O j Y s J n F 1 b 3 Q 7 S 2 V 5 Q 2 9 s d W 1 u T m F t Z X M m c X V v d D s 6 W 1 0 s J n F 1 b 3 Q 7 Q 2 9 s d W 1 u S W R l b n R p d G l l c y Z x d W 9 0 O z p b J n F 1 b 3 Q 7 U 2 V j d G l v b j E v Q 0 x B U 1 N 2 d y 9 T b 3 V y Y 2 U u e 0 N M Q V N T L D B 9 J n F 1 b 3 Q 7 L C Z x d W 9 0 O 1 N l Y 3 R p b 2 4 x L 0 N M Q V N T d n c v U 2 9 1 c m N l L n t E R V B U L D F 9 J n F 1 b 3 Q 7 L C Z x d W 9 0 O 1 N l Y 3 R p b 2 4 x L 0 N M Q V N T d n c v U 2 9 1 c m N l L n t D T E F T U 1 9 E R V N D L D J 9 J n F 1 b 3 Q 7 L C Z x d W 9 0 O 1 N l Y 3 R p b 2 4 x L 0 N M Q V N T d n c v U 2 9 1 c m N l L n t N R V J D S E F O V C w z f S Z x d W 9 0 O y w m c X V v d D t T Z W N 0 a W 9 u M S 9 D T E F T U 3 Z 3 L 1 N v d X J j Z S 5 7 Q 0 x B U 1 N f Z n V s b C w 0 f S Z x d W 9 0 O y w m c X V v d D t T Z W N 0 a W 9 u M S 9 D T E F T U 3 Z 3 L 1 N v d X J j Z S 5 7 S U R f Q 0 x B U 1 M s N X 0 m c X V v d D t d L C Z x d W 9 0 O 1 J l b G F 0 a W 9 u c 2 h p c E l u Z m 8 m c X V v d D s 6 W 1 1 9 I i A v P j w v U 3 R h Y m x l R W 5 0 c m l l c z 4 8 L 0 l 0 Z W 0 + P E l 0 Z W 0 + P E l 0 Z W 1 M b 2 N h d G l v b j 4 8 S X R l b V R 5 c G U + R m 9 y b X V s Y T w v S X R l b V R 5 c G U + P E l 0 Z W 1 Q Y X R o P l N l Y 3 R p b 2 4 x L 0 N M Q V N T d n c v U 2 9 1 c m N l P C 9 J d G V t U G F 0 a D 4 8 L 0 l 0 Z W 1 M b 2 N h d G l v b j 4 8 U 3 R h Y m x l R W 5 0 c m l l c y A v P j w v S X R l b T 4 8 S X R l b T 4 8 S X R l b U x v Y 2 F 0 a W 9 u P j x J d G V t V H l w Z T 5 G b 3 J t d W x h P C 9 J d G V t V H l w Z T 4 8 S X R l b V B h d G g + U 2 V j d G l v b j E v Q 0 F M d n c 8 L 0 l 0 Z W 1 Q Y X R o P j w v S X R l b U x v Y 2 F 0 a W 9 u P j x T d G F i b G V F b n R y a W V z P j x F b n R y e S B U e X B l P S J J c 1 B y a X Z h d G U 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l F 1 Z X J 5 R 3 J v d X B J R C I g V m F s d W U 9 I n M 0 N j Q w M G U z N i 1 h M D g 5 L T Q 5 O G E t Y m R k O S 0 y N j R j O T J l Z D N i Y m Q 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V G l t Z U N v b n Z l c n N p b 2 4 v U 2 9 1 c m N l L n t I R F 9 G V y w w f S Z x d W 9 0 O y w m c X V v d D t T Z W N 0 a W 9 u M S 9 U a W 1 l Q 2 9 u d m V y c 2 l v b i 9 T b 3 V y Y 2 U u e 0 h E X 0 Z Z L D F 9 J n F 1 b 3 Q 7 L C Z x d W 9 0 O 1 N l Y 3 R p b 2 4 x L 1 R p b W V D b 2 5 2 Z X J z a W 9 u L 1 N v d X J j Z S 5 7 W U V B U l 9 h Y 3 R 1 Y W w s M n 0 m c X V v d D s s J n F 1 b 3 Q 7 U 2 V j d G l v b j E v V G l t Z U N v b n Z l c n N p b 2 4 v U 2 9 1 c m N l L n t X R U V L X 2 F j d H V h b C w z f S Z x d W 9 0 O y w m c X V v d D t T Z W N 0 a W 9 u M S 9 U a W 1 l Q 2 9 u d m V y c 2 l v b i 9 T b 3 V y Y 2 U u e 0 R B V E V f d 2 V l a 2 9 m L D R 9 J n F 1 b 3 Q 7 X S w m c X V v d D t D b 2 x 1 b W 5 D b 3 V u d C Z x d W 9 0 O z o 1 L C Z x d W 9 0 O 0 t l e U N v b H V t b k 5 h b W V z J n F 1 b 3 Q 7 O l t d L C Z x d W 9 0 O 0 N v b H V t b k l k Z W 5 0 a X R p Z X M m c X V v d D s 6 W y Z x d W 9 0 O 1 N l Y 3 R p b 2 4 x L 1 R p b W V D b 2 5 2 Z X J z a W 9 u L 1 N v d X J j Z S 5 7 S E R f R l c s M H 0 m c X V v d D s s J n F 1 b 3 Q 7 U 2 V j d G l v b j E v V G l t Z U N v b n Z l c n N p b 2 4 v U 2 9 1 c m N l L n t I R F 9 G W S w x f S Z x d W 9 0 O y w m c X V v d D t T Z W N 0 a W 9 u M S 9 U a W 1 l Q 2 9 u d m V y c 2 l v b i 9 T b 3 V y Y 2 U u e 1 l F Q V J f Y W N 0 d W F s L D J 9 J n F 1 b 3 Q 7 L C Z x d W 9 0 O 1 N l Y 3 R p b 2 4 x L 1 R p b W V D b 2 5 2 Z X J z a W 9 u L 1 N v d X J j Z S 5 7 V 0 V F S 1 9 h Y 3 R 1 Y W w s M 3 0 m c X V v d D s s J n F 1 b 3 Q 7 U 2 V j d G l v b j E v V G l t Z U N v b n Z l c n N p b 2 4 v U 2 9 1 c m N l L n t E Q V R F X 3 d l Z W t v Z i w 0 f S Z x d W 9 0 O 1 0 s J n F 1 b 3 Q 7 U m V s Y X R p b 2 5 z a G l w S W 5 m b y Z x d W 9 0 O z p b X X 0 i I C 8 + P E V u d H J 5 I F R 5 c G U 9 I k Z p b G x T d G F 0 d X M i I F Z h b H V l P S J z Q 2 9 t c G x l d G U i I C 8 + P E V u d H J 5 I F R 5 c G U 9 I k Z p b G x M Y X N 0 V X B k Y X R l Z C I g V m F s d W U 9 I m Q y M D I w L T E x L T A 5 V D E 3 O j E 5 O j A 0 L j Q 2 O D Q w M T N a I i A v P j x F b n R y e S B U e X B l P S J G a W x s R X J y b 3 J D b 2 R l I i B W Y W x 1 Z T 0 i c 1 V u a 2 5 v d 2 4 i I C 8 + P E V u d H J 5 I F R 5 c G U 9 I k F k Z G V k V G 9 E Y X R h T W 9 k Z W w i I F Z h b H V l P S J s M C I g L z 4 8 R W 5 0 c n k g V H l w Z T 0 i T G 9 h Z G V k V G 9 B b m F s e X N p c 1 N l c n Z p Y 2 V z I i B W Y W x 1 Z T 0 i b D A i I C 8 + P C 9 T d G F i b G V F b n R y a W V z P j w v S X R l b T 4 8 S X R l b T 4 8 S X R l b U x v Y 2 F 0 a W 9 u P j x J d G V t V H l w Z T 5 G b 3 J t d W x h P C 9 J d G V t V H l w Z T 4 8 S X R l b V B h d G g + U 2 V j d G l v b j E v Q 0 F M d n c v U 2 9 1 c m N l P C 9 J d G V t U G F 0 a D 4 8 L 0 l 0 Z W 1 M b 2 N h d G l v b j 4 8 U 3 R h Y m x l R W 5 0 c m l l c y A v P j w v S X R l b T 4 8 S X R l b T 4 8 S X R l b U x v Y 2 F 0 a W 9 u P j x J d G V t V H l w Z T 5 G b 3 J t d W x h P C 9 J d G V t V H l w Z T 4 8 S X R l b V B h d G g + U 2 V j d G l v b j E v Q 0 F M d n c v Q 2 h h b m d l Z C U y M F R 5 c G U 8 L 0 l 0 Z W 1 Q Y X R o P j w v S X R l b U x v Y 2 F 0 a W 9 u P j x T d G F i b G V F b n R y a W V z I C 8 + P C 9 J d G V t P j x J d G V t P j x J d G V t T G 9 j Y X R p b 2 4 + P E l 0 Z W 1 U e X B l P k Z v c m 1 1 b G E 8 L 0 l 0 Z W 1 U e X B l P j x J d G V t U G F 0 a D 5 T Z W N 0 a W 9 u M S 9 U a W 1 l Q 2 9 u d m V y c 2 l v b i 9 D a G F u Z 2 V k J T I w V H l w Z T w v S X R l b V B h d G g + P C 9 J d G V t T G 9 j Y X R p b 2 4 + P F N 0 Y W J s Z U V u d H J p Z X M g L z 4 8 L 0 l 0 Z W 0 + P E l 0 Z W 0 + P E l 0 Z W 1 M b 2 N h d G l v b j 4 8 S X R l b V R 5 c G U + R m 9 y b X V s Y T w v S X R l b V R 5 c G U + P E l 0 Z W 1 Q Y X R o P l N l Y 3 R p b 2 4 x L 1 R p b W V D b 2 5 2 Z X J z a W 9 u L 0 1 l c m d l Z C U y M F F 1 Z X J p Z X M 8 L 0 l 0 Z W 1 Q Y X R o P j w v S X R l b U x v Y 2 F 0 a W 9 u P j x T d G F i b G V F b n R y a W V z I C 8 + P C 9 J d G V t P j x J d G V t P j x J d G V t T G 9 j Y X R p b 2 4 + P E l 0 Z W 1 U e X B l P k Z v c m 1 1 b G E 8 L 0 l 0 Z W 1 U e X B l P j x J d G V t U G F 0 a D 5 T Z W N 0 a W 9 u M S 9 U a W 1 l Q 2 9 u d m V y c 2 l v b i 9 F e H B h b m R l Z C U y M E N B T H Z 3 P C 9 J d G V t U G F 0 a D 4 8 L 0 l 0 Z W 1 M b 2 N h d G l v b j 4 8 U 3 R h Y m x l R W 5 0 c m l l c y A v P j w v S X R l b T 4 8 S X R l b T 4 8 S X R l b U x v Y 2 F 0 a W 9 u P j x J d G V t V H l w Z T 5 G b 3 J t d W x h P C 9 J d G V t V H l w Z T 4 8 S X R l b V B h d G g + U 2 V j d G l v b j E v S k 9 J T i 9 S Z W 5 h b W V k J T I w Q 2 9 s d W 1 u c z w v S X R l b V B h d G g + P C 9 J d G V t T G 9 j Y X R p b 2 4 + P F N 0 Y W J s Z U V u d H J p Z X M g L z 4 8 L 0 l 0 Z W 0 + P E l 0 Z W 0 + P E l 0 Z W 1 M b 2 N h d G l v b j 4 8 S X R l b V R 5 c G U + R m 9 y b X V s Y T w v S X R l b V R 5 c G U + P E l 0 Z W 1 Q Y X R o P l N l Y 3 R p b 2 4 x L 0 R F U E 9 U X 1 N B T E V T L 1 N w b G l 0 J T I w Q 2 9 s d W 1 u J T I w Y n k l M j B E Z W x p b W l 0 Z X I 8 L 0 l 0 Z W 1 Q Y X R o P j w v S X R l b U x v Y 2 F 0 a W 9 u P j x T d G F i b G V F b n R y a W V z I C 8 + P C 9 J d G V t P j x J d G V t P j x J d G V t T G 9 j Y X R p b 2 4 + P E l 0 Z W 1 U e X B l P k Z v c m 1 1 b G E 8 L 0 l 0 Z W 1 U e X B l P j x J d G V t U G F 0 a D 5 T Z W N 0 a W 9 u M S 9 E R V B P V F 9 T Q U x F U y 9 D a G F u Z 2 V k J T I w V H l w Z T E 8 L 0 l 0 Z W 1 Q Y X R o P j w v S X R l b U x v Y 2 F 0 a W 9 u P j x T d G F i b G V F b n R y a W V z I C 8 + P C 9 J d G V t P j x J d G V t P j x J d G V t T G 9 j Y X R p b 2 4 + P E l 0 Z W 1 U e X B l P k Z v c m 1 1 b G E 8 L 0 l 0 Z W 1 U e X B l P j x J d G V t U G F 0 a D 5 T Z W N 0 a W 9 u M S 9 E R V B P V F 9 T Q U x F U y 9 N Z X J n Z W Q l M j B D b 2 x 1 b W 5 z P C 9 J d G V t U G F 0 a D 4 8 L 0 l 0 Z W 1 M b 2 N h d G l v b j 4 8 U 3 R h Y m x l R W 5 0 c m l l c y A v P j w v S X R l b T 4 8 S X R l b T 4 8 S X R l b U x v Y 2 F 0 a W 9 u P j x J d G V t V H l w Z T 5 G b 3 J t d W x h P C 9 J d G V t V H l w Z T 4 8 S X R l b V B h d G g + U 2 V j d G l v b j E v Y m F j a 3 V w X 0 R F U E 9 U X 1 N B T E V T J T I w K D M p P C 9 J d G V t U G F 0 a D 4 8 L 0 l 0 Z W 1 M b 2 N h d G l v b j 4 8 U 3 R h Y m x l R W 5 0 c m l l c z 4 8 R W 5 0 c n k g V H l w Z T 0 i S X N Q c m l 2 Y X R l 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R d W V y e U d y b 3 V w S U Q i I F Z h b H V l P S J z Y W V l Z j g 3 O T I t N m Q w Z C 0 0 Z T V l L W J h Z T U t O D A 4 M W Y x Z D k 3 M j Q 0 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Z p b G x M Y X N 0 V X B k Y X R l Z C I g V m F s d W U 9 I m Q y M D I w L T E y L T E 0 V D E 0 O j Q 1 O j E 5 L j Y z N D Q 5 O D B a 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E R V B P V F 9 T Q U x F U y 9 T b 3 V y Y 2 U u e 2 N s Y X N z L D B 9 J n F 1 b 3 Q 7 L C Z x d W 9 0 O 1 N l Y 3 R p b 2 4 x L 0 R F U E 9 U X 1 N B T E V T L 0 N o Y W 5 n Z W Q g V H l w Z S 5 7 c 2 h v c n R f d 2 V l a y 4 x L D F 9 J n F 1 b 3 Q 7 L C Z x d W 9 0 O 1 N l Y 3 R p b 2 4 x L 0 R F U E 9 U X 1 N B T E V T L 0 N o Y W 5 n Z W Q g V H l w Z S 5 7 c 2 h v c n R f d 2 V l a y 4 y L D J 9 J n F 1 b 3 Q 7 L C Z x d W 9 0 O 1 N l Y 3 R p b 2 4 x L 0 R F U E 9 U X 1 N B T E V T L 1 N v d X J j Z S 5 7 d W 5 p d H M s M n 0 m c X V v d D s s J n F 1 b 3 Q 7 U 2 V j d G l v b j E v R E V Q T 1 R f U 0 F M R V M v U 2 9 1 c m N l L n t v a C w z f S Z x d W 9 0 O y w m c X V v d D t T Z W N 0 a W 9 u M S 9 E R V B P V F 9 T Q U x F U y 9 T b 3 V y Y 2 U u e 3 N h b G V z L D R 9 J n F 1 b 3 Q 7 X S w m c X V v d D t D b 2 x 1 b W 5 D b 3 V u d C Z x d W 9 0 O z o 2 L C Z x d W 9 0 O 0 t l e U N v b H V t b k 5 h b W V z J n F 1 b 3 Q 7 O l t d L C Z x d W 9 0 O 0 N v b H V t b k l k Z W 5 0 a X R p Z X M m c X V v d D s 6 W y Z x d W 9 0 O 1 N l Y 3 R p b 2 4 x L 0 R F U E 9 U X 1 N B T E V T L 1 N v d X J j Z S 5 7 Y 2 x h c 3 M s M H 0 m c X V v d D s s J n F 1 b 3 Q 7 U 2 V j d G l v b j E v R E V Q T 1 R f U 0 F M R V M v Q 2 h h b m d l Z C B U e X B l L n t z a G 9 y d F 9 3 Z W V r L j E s M X 0 m c X V v d D s s J n F 1 b 3 Q 7 U 2 V j d G l v b j E v R E V Q T 1 R f U 0 F M R V M v Q 2 h h b m d l Z C B U e X B l L n t z a G 9 y d F 9 3 Z W V r L j I s M n 0 m c X V v d D s s J n F 1 b 3 Q 7 U 2 V j d G l v b j E v R E V Q T 1 R f U 0 F M R V M v U 2 9 1 c m N l L n t 1 b m l 0 c y w y f S Z x d W 9 0 O y w m c X V v d D t T Z W N 0 a W 9 u M S 9 E R V B P V F 9 T Q U x F U y 9 T b 3 V y Y 2 U u e 2 9 o L D N 9 J n F 1 b 3 Q 7 L C Z x d W 9 0 O 1 N l Y 3 R p b 2 4 x L 0 R F U E 9 U X 1 N B T E V T L 1 N v d X J j Z S 5 7 c 2 F s Z X M s N H 0 m c X V v d D t d L C Z x d W 9 0 O 1 J l b G F 0 a W 9 u c 2 h p c E l u Z m 8 m c X V v d D s 6 W 1 1 9 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m F j a 3 V w X 0 R F U E 9 U X 1 N B T E V T J T I w K D M p L 1 N v d X J j Z T w v S X R l b V B h d G g + P C 9 J d G V t T G 9 j Y X R p b 2 4 + P F N 0 Y W J s Z U V u d H J p Z X M g L z 4 8 L 0 l 0 Z W 0 + P E l 0 Z W 0 + P E l 0 Z W 1 M b 2 N h d G l v b j 4 8 S X R l b V R 5 c G U + R m 9 y b X V s Y T w v S X R l b V R 5 c G U + P E l 0 Z W 1 Q Y X R o P l N l Y 3 R p b 2 4 x L 2 J h Y 2 t 1 c F 9 E R V B P V F 9 T Q U x F U y U y M C g z K S 9 F e H R y Y W N 0 Z W Q l M j B M Y X N 0 J T I w Q 2 h h c m F j d G V y c z w v S X R l b V B h d G g + P C 9 J d G V t T G 9 j Y X R p b 2 4 + P F N 0 Y W J s Z U V u d H J p Z X M g L z 4 8 L 0 l 0 Z W 0 + P E l 0 Z W 0 + P E l 0 Z W 1 M b 2 N h d G l v b j 4 8 S X R l b V R 5 c G U + R m 9 y b X V s Y T w v S X R l b V R 5 c G U + P E l 0 Z W 1 Q Y X R o P l N l Y 3 R p b 2 4 x L 2 J h Y 2 t 1 c F 9 E R V B P V F 9 T Q U x F U y U y M C g z K S 9 T c G x p d C U y M E N v b H V t b i U y M G J 5 J T I w U G 9 z a X R p b 2 4 8 L 0 l 0 Z W 1 Q Y X R o P j w v S X R l b U x v Y 2 F 0 a W 9 u P j x T d G F i b G V F b n R y a W V z I C 8 + P C 9 J d G V t P j x J d G V t P j x J d G V t T G 9 j Y X R p b 2 4 + P E l 0 Z W 1 U e X B l P k Z v c m 1 1 b G E 8 L 0 l 0 Z W 1 U e X B l P j x J d G V t U G F 0 a D 5 T Z W N 0 a W 9 u M S 9 i Y W N r d X B f R E V Q T 1 R f U 0 F M R V M l M j A o M y k v Q 2 h h b m d l Z C U y M F R 5 c G U 8 L 0 l 0 Z W 1 Q Y X R o P j w v S X R l b U x v Y 2 F 0 a W 9 u P j x T d G F i b G V F b n R y a W V z I C 8 + P C 9 J d G V t P j x J d G V t P j x J d G V t T G 9 j Y X R p b 2 4 + P E l 0 Z W 1 U e X B l P k Z v c m 1 1 b G E 8 L 0 l 0 Z W 1 U e X B l P j x J d G V t U G F 0 a D 5 T Z W N 0 a W 9 u M S 9 i Y W N r d X B f R E V Q T 1 R f U 0 F M R V M l M j A o M y k v U m V u Y W 1 l Z C U y M E N v b H V t b n M 8 L 0 l 0 Z W 1 Q Y X R o P j w v S X R l b U x v Y 2 F 0 a W 9 u P j x T d G F i b G V F b n R y a W V z I C 8 + P C 9 J d G V t P j x J d G V t P j x J d G V t T G 9 j Y X R p b 2 4 + P E l 0 Z W 1 U e X B l P k Z v c m 1 1 b G E 8 L 0 l 0 Z W 1 U e X B l P j x J d G V t U G F 0 a D 5 T Z W N 0 a W 9 u M S 9 i Y W N r d X B f R E V Q T 1 R f U 0 F M R V M l M j A o M y k v U 3 B s a X Q l M j B D b 2 x 1 b W 4 l M j B i e S U y M E R l b G l t a X R l c j w v S X R l b V B h d G g + P C 9 J d G V t T G 9 j Y X R p b 2 4 + P F N 0 Y W J s Z U V u d H J p Z X M g L z 4 8 L 0 l 0 Z W 0 + P E l 0 Z W 0 + P E l 0 Z W 1 M b 2 N h d G l v b j 4 8 S X R l b V R 5 c G U + R m 9 y b X V s Y T w v S X R l b V R 5 c G U + P E l 0 Z W 1 Q Y X R o P l N l Y 3 R p b 2 4 x L 2 J h Y 2 t 1 c F 9 E R V B P V F 9 T Q U x F U y U y M C g z K S 9 D a G F u Z 2 V k J T I w V H l w Z T E 8 L 0 l 0 Z W 1 Q Y X R o P j w v S X R l b U x v Y 2 F 0 a W 9 u P j x T d G F i b G V F b n R y a W V z I C 8 + P C 9 J d G V t P j x J d G V t P j x J d G V t T G 9 j Y X R p b 2 4 + P E l 0 Z W 1 U e X B l P k Z v c m 1 1 b G E 8 L 0 l 0 Z W 1 U e X B l P j x J d G V t U G F 0 a D 5 T Z W N 0 a W 9 u M S 9 i Y W N r d X B f R E V Q T 1 R f U 0 F M R V M l M j A o M y k v T W V y Z 2 V k J T I w Q 2 9 s d W 1 u c z w v S X R l b V B h d G g + P C 9 J d G V t T G 9 j Y X R p b 2 4 + P F N 0 Y W J s Z U V u d H J p Z X M g L z 4 8 L 0 l 0 Z W 0 + P E l 0 Z W 0 + P E l 0 Z W 1 M b 2 N h d G l v b j 4 8 S X R l b V R 5 c G U + R m 9 y b X V s Y T w v S X R l b V R 5 c G U + P E l 0 Z W 1 Q Y X R o P l N l Y 3 R p b 2 4 x L 0 R F U E 9 U X 1 N B T E V T L 1 B y b 2 1 v d G V k J T I w S G V h Z G V y c z w v S X R l b V B h d G g + P C 9 J d G V t T G 9 j Y X R p b 2 4 + P F N 0 Y W J s Z U V u d H J p Z X M g L z 4 8 L 0 l 0 Z W 0 + P E l 0 Z W 0 + P E l 0 Z W 1 M b 2 N h d G l v b j 4 8 S X R l b V R 5 c G U + R m 9 y b X V s Y T w v S X R l b V R 5 c G U + P E l 0 Z W 1 Q Y X R o P l N l Y 3 R p b 2 4 x L 0 R F U E 9 U X 1 N B T E V T L 1 J l b m F t Z W Q l M j B D b 2 x 1 b W 5 z M T w v S X R l b V B h d G g + P C 9 J d G V t T G 9 j Y X R p b 2 4 + P F N 0 Y W J s Z U V u d H J p Z X M g L z 4 8 L 0 l 0 Z W 0 + P E l 0 Z W 0 + P E l 0 Z W 1 M b 2 N h d G l v b j 4 8 S X R l b V R 5 c G U + R m 9 y b X V s Y T w v S X R l b V R 5 c G U + P E l 0 Z W 1 Q Y X R o P l N l Y 3 R p b 2 4 x L 0 R F U E 9 U X 1 N B T E V T L 1 J l c G x h Y 2 V k J T I w V m F s d W U 8 L 0 l 0 Z W 1 Q Y X R o P j w v S X R l b U x v Y 2 F 0 a W 9 u P j x T d G F i b G V F b n R y a W V z I C 8 + P C 9 J d G V t P j x J d G V t P j x J d G V t T G 9 j Y X R p b 2 4 + P E l 0 Z W 1 U e X B l P k Z v c m 1 1 b G E 8 L 0 l 0 Z W 1 U e X B l P j x J d G V t U G F 0 a D 5 T Z W N 0 a W 9 u M S 9 E R V B P V F 9 T Q U x F U y 9 D a G F u Z 2 V k J T I w V H l w Z T I 8 L 0 l 0 Z W 1 Q Y X R o P j w v S X R l b U x v Y 2 F 0 a W 9 u P j x T d G F i b G V F b n R y a W V z I C 8 + P C 9 J d G V t P j x J d G V t P j x J d G V t T G 9 j Y X R p b 2 4 + P E l 0 Z W 1 U e X B l P k Z v c m 1 1 b G E 8 L 0 l 0 Z W 1 U e X B l P j x J d G V t U G F 0 a D 5 T Z W N 0 a W 9 u M S 9 i Y W N r d X B f R E V Q T 1 R f U 0 F M R V N f d H h 0 P C 9 J d G V t U G F 0 a D 4 8 L 0 l 0 Z W 1 M b 2 N h d G l v b j 4 8 U 3 R h Y m x l R W 5 0 c m l l c z 4 8 R W 5 0 c n k g V H l w Z T 0 i S X N Q c m l 2 Y X R l I i B W Y W x 1 Z T 0 i b D A i I C 8 + P E V u d H J 5 I F R 5 c G U 9 I l F 1 Z X J 5 R 3 J v d X B J R C I g V m F s d W U 9 I n N h Z W V m O D c 5 M i 0 2 Z D B k L T R l N W U t Y m F l N S 0 4 M D g x Z j F k O T c y N D 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F c n J v c k N v Z G U i I F Z h b H V l P S J z V W 5 r b m 9 3 b i I g L z 4 8 R W 5 0 c n k g V H l w Z T 0 i Q W R k Z W R U b 0 R h d G F N b 2 R l b C I g V m F s d W U 9 I m w w I i A v P j x F b n R y e S B U e X B l P S J G a W x s T G F z d F V w Z G F 0 Z W Q i I F Z h b H V l P S J k M j A y M C 0 x M i 0 x N F Q x N D o y O T o w N i 4 z M j M x N D M 5 W i I g L z 4 8 R W 5 0 c n k g V H l w Z T 0 i R m l s b F N 0 Y X R 1 c y I g V m F s d W U 9 I n N D b 2 1 w b G V 0 Z S I g L z 4 8 L 1 N 0 Y W J s Z U V u d H J p Z X M + P C 9 J d G V t P j x J d G V t P j x J d G V t T G 9 j Y X R p b 2 4 + P E l 0 Z W 1 U e X B l P k Z v c m 1 1 b G E 8 L 0 l 0 Z W 1 U e X B l P j x J d G V t U G F 0 a D 5 T Z W N 0 a W 9 u M S 9 i Y W N r d X B f R E V Q T 1 R f U 0 F M R V N f d H h 0 L 1 N v d X J j Z T w v S X R l b V B h d G g + P C 9 J d G V t T G 9 j Y X R p b 2 4 + P F N 0 Y W J s Z U V u d H J p Z X M g L z 4 8 L 0 l 0 Z W 0 + P E l 0 Z W 0 + P E l 0 Z W 1 M b 2 N h d G l v b j 4 8 S X R l b V R 5 c G U + R m 9 y b X V s Y T w v S X R l b V R 5 c G U + P E l 0 Z W 1 Q Y X R o P l N l Y 3 R p b 2 4 x L 2 J h Y 2 t 1 c F 9 E R V B P V F 9 T Q U x F U 1 9 0 e H Q v U H J v b W 9 0 Z W Q l M j B I Z W F k Z X J z P C 9 J d G V t U G F 0 a D 4 8 L 0 l 0 Z W 1 M b 2 N h d G l v b j 4 8 U 3 R h Y m x l R W 5 0 c m l l c y A v P j w v S X R l b T 4 8 S X R l b T 4 8 S X R l b U x v Y 2 F 0 a W 9 u P j x J d G V t V H l w Z T 5 G b 3 J t d W x h P C 9 J d G V t V H l w Z T 4 8 S X R l b V B h d G g + U 2 V j d G l v b j E v Y m F j a 3 V w X 0 R F U E 9 U X 1 N B T E V T X 3 R 4 d C 9 D a G F u Z 2 V k J T I w V H l w Z T w v S X R l b V B h d G g + P C 9 J d G V t T G 9 j Y X R p b 2 4 + P F N 0 Y W J s Z U V u d H J p Z X M g L z 4 8 L 0 l 0 Z W 0 + P E l 0 Z W 0 + P E l 0 Z W 1 M b 2 N h d G l v b j 4 8 S X R l b V R 5 c G U + R m 9 y b X V s Y T w v S X R l b V R 5 c G U + P E l 0 Z W 1 Q Y X R o P l N l Y 3 R p b 2 4 x L 2 J h Y 2 t 1 c F 9 E R V B P V F 9 T Q U x F U 1 9 0 e H Q v U m V u Y W 1 l Z C U y M E N v b H V t b n M 8 L 0 l 0 Z W 1 Q Y X R o P j w v S X R l b U x v Y 2 F 0 a W 9 u P j x T d G F i b G V F b n R y a W V z I C 8 + P C 9 J d G V t P j x J d G V t P j x J d G V t T G 9 j Y X R p b 2 4 + P E l 0 Z W 1 U e X B l P k Z v c m 1 1 b G E 8 L 0 l 0 Z W 1 U e X B l P j x J d G V t U G F 0 a D 5 T Z W N 0 a W 9 u M S 9 y c H R f T G F 0 Z X N 0 R l d f T 3 V 0 c H V 0 P C 9 J d G V t U G F 0 a D 4 8 L 0 l 0 Z W 1 M b 2 N h d G l v b j 4 8 U 3 R h Y m x l R W 5 0 c m l l c z 4 8 R W 5 0 c n k g V H l w Z T 0 i U X V l c n l H c m 9 1 c E l E I i B W Y W x 1 Z T 0 i c z h h M 2 I y N j Y z L W E 2 M j I t N G Y w Y y 0 4 M G U x L W N m O T U 2 Y 2 V k N z c w N C 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J w d F 9 M Y X R l c 3 R G V 1 9 P d X R w d X Q i I C 8 + P E V u d H J 5 I F R 5 c G U 9 I k Z p b G x l Z E N v b X B s Z X R l U m V z d W x 0 V G 9 X b 3 J r c 2 h l Z X Q i I F Z h b H V l P S J s M S I g L z 4 8 R W 5 0 c n k g V H l w Z T 0 i R m l s b E x h c 3 R V c G R h d G V k I i B W Y W x 1 Z T 0 i Z D I w M j E t M D I t M j F U M T g 6 M D k 6 M T A u M T E 0 N D A 1 M V o i I C 8 + P E V u d H J 5 I F R 5 c G U 9 I l F 1 Z X J 5 S U Q i I F Z h b H V l P S J z N j Y w M j U w Z T A t M D V h M i 0 0 M 2 M 4 L W I z N m Y t Y j h k M T B l N T A 3 Z j U 2 I i A v P j x F b n R y e S B U e X B l P S J G a W x s Q 2 9 s d W 1 u V H l w Z X M i I F Z h b H V l P S J z Q m d B P S I g L z 4 8 R W 5 0 c n k g V H l w Z T 0 i R m l s b E N v b H V t b k 5 h b W V z I i B W Y W x 1 Z T 0 i c 1 s m c X V v d D t U a W 1 l J n F 1 b 3 Q 7 L C Z x d W 9 0 O 1 Z h b H V l J n F 1 b 3 Q 7 X S I g L z 4 8 R W 5 0 c n k g V H l w Z T 0 i R m l s b E V y c m 9 y Q 2 9 1 b n Q i I F Z h b H V l P S J s M C I g L z 4 8 R W 5 0 c n k g V H l w Z T 0 i R m l s b E V y c m 9 y Q 2 9 k Z S I g V m F s d W U 9 I n N V b m t u b 3 d u I i A v P j x F b n R y e S B U e X B l P S J G a W x s U 3 R h d H V z I i B W Y W x 1 Z T 0 i c 1 d h a X R p b m d G b 3 J F e G N l b F J l Z n J l c 2 g i I C 8 + P E V u d H J 5 I F R 5 c G U 9 I k Z p b G x D b 3 V u d C I g V m F s d W U 9 I m w 1 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3 J w d F 9 M Y X R l c 3 R G V 1 9 P d X R w d X Q v V W 5 w a X Z v d G V k I E N v b H V t b n M u e 0 F 0 d H J p Y n V 0 Z S w w f S Z x d W 9 0 O y w m c X V v d D t T Z W N 0 a W 9 u M S 9 y c H R f T G F 0 Z X N 0 R l d f T 3 V 0 c H V 0 L 1 V u c G l 2 b 3 R l Z C B D b 2 x 1 b W 5 z L n t W Y W x 1 Z S w x f S Z x d W 9 0 O 1 0 s J n F 1 b 3 Q 7 Q 2 9 s d W 1 u Q 2 9 1 b n Q m c X V v d D s 6 M i w m c X V v d D t L Z X l D b 2 x 1 b W 5 O Y W 1 l c y Z x d W 9 0 O z p b X S w m c X V v d D t D b 2 x 1 b W 5 J Z G V u d G l 0 a W V z J n F 1 b 3 Q 7 O l s m c X V v d D t T Z W N 0 a W 9 u M S 9 y c H R f T G F 0 Z X N 0 R l d f T 3 V 0 c H V 0 L 1 V u c G l 2 b 3 R l Z C B D b 2 x 1 b W 5 z L n t B d H R y a W J 1 d G U s M H 0 m c X V v d D s s J n F 1 b 3 Q 7 U 2 V j d G l v b j E v c n B 0 X 0 x h d G V z d E Z X X 0 9 1 d H B 1 d C 9 V b n B p d m 9 0 Z W Q g Q 2 9 s d W 1 u c y 5 7 V m F s d W U s M X 0 m c X V v d D t d L C Z x d W 9 0 O 1 J l b G F 0 a W 9 u c 2 h p c E l u Z m 8 m c X V v d D s 6 W 1 1 9 I i A v P j w v U 3 R h Y m x l R W 5 0 c m l l c z 4 8 L 0 l 0 Z W 0 + P E l 0 Z W 0 + P E l 0 Z W 1 M b 2 N h d G l v b j 4 8 S X R l b V R 5 c G U + R m 9 y b X V s Y T w v S X R l b V R 5 c G U + P E l 0 Z W 1 Q Y X R o P l N l Y 3 R p b 2 4 x L 3 J w d F 9 M Y X R l c 3 R G V 1 9 P d X R w d X Q v U 2 9 1 c m N l P C 9 J d G V t U G F 0 a D 4 8 L 0 l 0 Z W 1 M b 2 N h d G l v b j 4 8 U 3 R h Y m x l R W 5 0 c m l l c y A v P j w v S X R l b T 4 8 S X R l b T 4 8 S X R l b U x v Y 2 F 0 a W 9 u P j x J d G V t V H l w Z T 5 G b 3 J t d W x h P C 9 J d G V t V H l w Z T 4 8 S X R l b V B h d G g + U 2 V j d G l v b j E v c n B 0 X 0 x h d G V z d E Z X X 0 9 1 d H B 1 d C 9 H c m 9 1 c G V k J T I w U m 9 3 c z w v S X R l b V B h d G g + P C 9 J d G V t T G 9 j Y X R p b 2 4 + P F N 0 Y W J s Z U V u d H J p Z X M g L z 4 8 L 0 l 0 Z W 0 + P E l 0 Z W 0 + P E l 0 Z W 1 M b 2 N h d G l v b j 4 8 S X R l b V R 5 c G U + R m 9 y b X V s Y T w v S X R l b V R 5 c G U + P E l 0 Z W 1 Q Y X R o P l N l Y 3 R p b 2 4 x L 3 J w d F 9 M Y X R l c 3 R G V 1 9 P d X R w d X Q v U 2 9 y d G V k J T I w U m 9 3 c z w v S X R l b V B h d G g + P C 9 J d G V t T G 9 j Y X R p b 2 4 + P F N 0 Y W J s Z U V u d H J p Z X M g L z 4 8 L 0 l 0 Z W 0 + P E l 0 Z W 0 + P E l 0 Z W 1 M b 2 N h d G l v b j 4 8 S X R l b V R 5 c G U + R m 9 y b X V s Y T w v S X R l b V R 5 c G U + P E l 0 Z W 1 Q Y X R o P l N l Y 3 R p b 2 4 x L 3 J w d F 9 M Y X R l c 3 R G V 1 9 P d X R w d X Q v S 2 V w d C U y M E Z p c n N 0 J T I w U m 9 3 c z w v S X R l b V B h d G g + P C 9 J d G V t T G 9 j Y X R p b 2 4 + P F N 0 Y W J s Z U V u d H J p Z X M g L z 4 8 L 0 l 0 Z W 0 + P E l 0 Z W 0 + P E l 0 Z W 1 M b 2 N h d G l v b j 4 8 S X R l b V R 5 c G U + R m 9 y b X V s Y T w v S X R l b V R 5 c G U + P E l 0 Z W 1 Q Y X R o P l N l Y 3 R p b 2 4 x L 3 J w d F 9 M Y X R l c 3 R G V 1 9 P d X R w d X Q v U m V u Y W 1 l Z C U y M E N v b H V t b n M x P C 9 J d G V t U G F 0 a D 4 8 L 0 l 0 Z W 1 M b 2 N h d G l v b j 4 8 U 3 R h Y m x l R W 5 0 c m l l c y A v P j w v S X R l b T 4 8 S X R l b T 4 8 S X R l b U x v Y 2 F 0 a W 9 u P j x J d G V t V H l w Z T 5 G b 3 J t d W x h P C 9 J d G V t V H l w Z T 4 8 S X R l b V B h d G g + U 2 V j d G l v b j E v c n B 0 X 0 x h d G V z d E Z X X 0 9 1 d H B 1 d C 9 S Z W 1 v d m V k J T I w Q 2 9 s d W 1 u c z w v S X R l b V B h d G g + P C 9 J d G V t T G 9 j Y X R p b 2 4 + P F N 0 Y W J s Z U V u d H J p Z X M g L z 4 8 L 0 l 0 Z W 0 + P E l 0 Z W 0 + P E l 0 Z W 1 M b 2 N h d G l v b j 4 8 S X R l b V R 5 c G U + R m 9 y b X V s Y T w v S X R l b V R 5 c G U + P E l 0 Z W 1 Q Y X R o P l N l Y 3 R p b 2 4 x L 3 J w d F 9 M Y X R l c 3 R G V 1 9 P d X R w d X Q v U m V v c m R l c m V k J T I w Q 2 9 s d W 1 u c z w v S X R l b V B h d G g + P C 9 J d G V t T G 9 j Y X R p b 2 4 + P F N 0 Y W J s Z U V u d H J p Z X M g L z 4 8 L 0 l 0 Z W 0 + P E l 0 Z W 0 + P E l 0 Z W 1 M b 2 N h d G l v b j 4 8 S X R l b V R 5 c G U + R m 9 y b X V s Y T w v S X R l b V R 5 c G U + P E l 0 Z W 1 Q Y X R o P l N l Y 3 R p b 2 4 x L 3 J w d F 9 M Y X R l c 3 R G V 1 9 P d X R w d X Q v U m V u Y W 1 l Z C U y M E N v b H V t b n M 8 L 0 l 0 Z W 1 Q Y X R o P j w v S X R l b U x v Y 2 F 0 a W 9 u P j x T d G F i b G V F b n R y a W V z I C 8 + P C 9 J d G V t P j x J d G V t P j x J d G V t T G 9 j Y X R p b 2 4 + P E l 0 Z W 1 U e X B l P k Z v c m 1 1 b G E 8 L 0 l 0 Z W 1 U e X B l P j x J d G V t U G F 0 a D 5 T Z W N 0 a W 9 u M S 9 y c H R f T G F 0 Z X N 0 R l d f T 3 V 0 c H V 0 L 1 V u c G l 2 b 3 R l Z C U y M E N v b H V t b n M 8 L 0 l 0 Z W 1 Q Y X R o P j w v S X R l b U x v Y 2 F 0 a W 9 u P j x T d G F i b G V F b n R y a W V z I C 8 + P C 9 J d G V t P j x J d G V t P j x J d G V t T G 9 j Y X R p b 2 4 + P E l 0 Z W 1 U e X B l P k Z v c m 1 1 b G E 8 L 0 l 0 Z W 1 U e X B l P j x J d G V t U G F 0 a D 5 T Z W N 0 a W 9 u M S 9 y c H R f T G F 0 Z X N 0 R l d f T 3 V 0 c H V 0 L 1 J l b m F t Z W Q l M j B D b 2 x 1 b W 5 z M j w v S X R l b V B h d G g + P C 9 J d G V t T G 9 j Y X R p b 2 4 + P F N 0 Y W J s Z U V u d H J p Z X M g L z 4 8 L 0 l 0 Z W 0 + P E l 0 Z W 0 + P E l 0 Z W 1 M b 2 N h d G l v b j 4 8 S X R l b V R 5 c G U + R m 9 y b X V s Y T w v S X R l b V R 5 c G U + P E l 0 Z W 1 Q Y X R o P l N l Y 3 R p b 2 4 x L 3 J w d F 9 M Y X R l c 3 R G V 1 9 P d X R w d X Q v R m l s d G V y Z W Q l M j B S b 3 d z P C 9 J d G V t U G F 0 a D 4 8 L 0 l 0 Z W 1 M b 2 N h d G l v b j 4 8 U 3 R h Y m x l R W 5 0 c m l l c y A v P j w v S X R l b T 4 8 S X R l b T 4 8 S X R l b U x v Y 2 F 0 a W 9 u P j x J d G V t V H l w Z T 5 G b 3 J t d W x h P C 9 J d G V t V H l w Z T 4 8 S X R l b V B h d G g + U 2 V j d G l v b j E v R E V Q T 1 R f U 0 F M R V M l M j A o M i k 8 L 0 l 0 Z W 1 Q Y X R o P j w v S X R l b U x v Y 2 F 0 a W 9 u P j x T d G F i b G V F b n R y a W V z P j x F b n R y e S B U e X B l P S J R d W V y e U d y b 3 V w S U Q i I F Z h b H V l P S J z Z T E 4 O D A 0 N z g t N D k 2 N y 0 0 Y m Q 1 L W J m Y z E t M G I 1 N T g 1 Z m Q 4 Y 2 Q 1 I i A v P j x F b n R y e S B U e X B l P S J G a W x s R W 5 h Y m x l Z C I g V m F s d W U 9 I m w w I i A v P j x F b n R y e S B U e X B l P S J G a W x s T 2 J q Z W N 0 V H l w Z S I g V m F s d W U 9 I n N D b 2 5 u Z W N 0 a W 9 u T 2 5 s e S I g L z 4 8 R W 5 0 c n k g V H l w Z T 0 i R m l s b F R v R G F 0 Y U 1 v Z G V s R W 5 h Y m x l Z C I g V m F s d W U 9 I m w w I i A v P j x F b n R y e S B U e X B l P S J J c 1 B y a X Z h d G U 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A y L T E 2 V D E z O j I 2 O j U 0 L j M 2 M T Y y N D J a I i A v P j x F b n R y e S B U e X B l P S J G a W x s U 3 R h d H V z I i B W Y W x 1 Z T 0 i c 0 N v b X B s Z X R l I i A v P j w v U 3 R h Y m x l R W 5 0 c m l l c z 4 8 L 0 l 0 Z W 0 + P E l 0 Z W 0 + P E l 0 Z W 1 M b 2 N h d G l v b j 4 8 S X R l b V R 5 c G U + R m 9 y b X V s Y T w v S X R l b V R 5 c G U + P E l 0 Z W 1 Q Y X R o P l N l Y 3 R p b 2 4 x L 0 R F U E 9 U X 1 N B T E V T J T I w K D I p L 1 N v d X J j Z T w v S X R l b V B h d G g + P C 9 J d G V t T G 9 j Y X R p b 2 4 + P F N 0 Y W J s Z U V u d H J p Z X M g L z 4 8 L 0 l 0 Z W 0 + P E l 0 Z W 0 + P E l 0 Z W 1 M b 2 N h d G l v b j 4 8 S X R l b V R 5 c G U + R m 9 y b X V s Y T w v S X R l b V R 5 c G U + P E l 0 Z W 1 Q Y X R o P l N l Y 3 R p b 2 4 x L 0 R F U E 9 U X 1 N B T E V T J T I w K D I p L 0 d y b 3 V w Z W Q l M j B S b 3 d z P C 9 J d G V t U G F 0 a D 4 8 L 0 l 0 Z W 1 M b 2 N h d G l v b j 4 8 U 3 R h Y m x l R W 5 0 c m l l c y A v P j w v S X R l b T 4 8 S X R l b T 4 8 S X R l b U x v Y 2 F 0 a W 9 u P j x J d G V t V H l w Z T 5 G b 3 J t d W x h P C 9 J d G V t V H l w Z T 4 8 S X R l b V B h d G g + U 2 V j d G l v b j E v R E V Q T 1 R f U 0 F M R V M l M j A o M i k v U 2 9 y d G V k J T I w U m 9 3 c z w v S X R l b V B h d G g + P C 9 J d G V t T G 9 j Y X R p b 2 4 + P F N 0 Y W J s Z U V u d H J p Z X M g L z 4 8 L 0 l 0 Z W 0 + P E l 0 Z W 0 + P E l 0 Z W 1 M b 2 N h d G l v b j 4 8 S X R l b V R 5 c G U + R m 9 y b X V s Y T w v S X R l b V R 5 c G U + P E l 0 Z W 1 Q Y X R o P l N l Y 3 R p b 2 4 x L 0 p P S U 4 l M j A o M i k 8 L 0 l 0 Z W 1 Q Y X R o P j w v S X R l b U x v Y 2 F 0 a W 9 u P j x T d G F i b G V F b n R y a W V z P j x F b n R y e S B U e X B l P S J J c 1 B y a X Z h d G U i I F Z h b H V l P S J s M C I g L z 4 8 R W 5 0 c n k g V H l w Z T 0 i T m F 2 a W d h d G l v b l N 0 Z X B O Y W 1 l I i B W Y W x 1 Z T 0 i c 0 5 h d m l n Y X R p b 2 4 i I C 8 + P E V u d H J 5 I F R 5 c G U 9 I l J l c 3 V s d F R 5 c G U i I F Z h b H V l P S J z V G F i b G U i I C 8 + P E V u d H J 5 I F R 5 c G U 9 I k J 1 Z m Z l c k 5 l e H R S Z W Z y Z X N o I i B W Y W x 1 Z T 0 i b D E i I C 8 + P E V u d H J 5 I F R 5 c G U 9 I k x v Y W R l Z F R v Q W 5 h b H l z a X N T Z X J 2 a W N l c y I g V m F s d W U 9 I m w w I i A v P j x F b n R y e S B U e X B l P S J G a W x s R X J y b 3 J D b 2 R l I i B W Y W x 1 Z T 0 i c 1 V u a 2 5 v d 2 4 i I C 8 + P E V u d H J 5 I F R 5 c G U 9 I k Z p b G x T d G F 0 d X M i I F Z h b H V l P S J z Q 2 9 t c G x l d G U i I C 8 + P E V u d H J 5 I F R 5 c G U 9 I k F k Z G V k V G 9 E Y X R h T W 9 k Z W w i I F Z h b H V l P S J s M C I g L z 4 8 R W 5 0 c n k g V H l w Z T 0 i U X V l c n l H c m 9 1 c E l E I i B W Y W x 1 Z T 0 i c 2 U x O D g w N D c 4 L T Q 5 N j c t N G J k N S 1 i Z m M x L T B i N T U 4 N W Z k O G N k N 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T G F z d F V w Z G F 0 Z W Q i I F Z h b H V l P S J k M j A y M S 0 w M i 0 x N l Q x M z o y O T o 0 O S 4 x O T M 5 M j k y W i I g L z 4 8 R W 5 0 c n k g V H l w Z T 0 i U m V s Y X R p b 2 5 z a G l w S W 5 m b 0 N v b n R h a W 5 l c i I g V m F s d W U 9 I n N 7 J n F 1 b 3 Q 7 Y 2 9 s d W 1 u Q 2 9 1 b n Q m c X V v d D s 6 O S w m c X V v d D t r Z X l D b 2 x 1 b W 5 O Y W 1 l c y Z x d W 9 0 O z p b X S w m c X V v d D t x d W V y e V J l b G F 0 a W 9 u c 2 h p c H M m c X V v d D s 6 W 1 0 s J n F 1 b 3 Q 7 Y 2 9 s d W 1 u S W R l b n R p d G l l c y Z x d W 9 0 O z p b J n F 1 b 3 Q 7 U 2 V j d G l v b j E v R E V Q T 1 R f U 0 F M R V M v U 2 9 1 c m N l L n t j b G F z c y w w f S Z x d W 9 0 O y w m c X V v d D t T Z W N 0 a W 9 u M S 9 E R V B P V F 9 T Q U x F U y 9 D a G F u Z 2 V k I F R 5 c G U u e 3 N o b 3 J 0 X 3 d l Z W s u M S w x f S Z x d W 9 0 O y w m c X V v d D t T Z W N 0 a W 9 u M S 9 E R V B P V F 9 T Q U x F U y 9 D a G F u Z 2 V k I F R 5 c G U u e 3 N o b 3 J 0 X 3 d l Z W s u M i w y f S Z x d W 9 0 O y w m c X V v d D t T Z W N 0 a W 9 u M S 9 E R V B P V F 9 T Q U x F U y 9 T b 3 V y Y 2 U u e 3 V u a X R z L D J 9 J n F 1 b 3 Q 7 L C Z x d W 9 0 O 1 N l Y 3 R p b 2 4 x L 0 R F U E 9 U X 1 N B T E V T L 1 N v d X J j Z S 5 7 b 2 g s M 3 0 m c X V v d D s s J n F 1 b 3 Q 7 U 2 V j d G l v b j E v R E V Q T 1 R f U 0 F M R V M v U 2 9 1 c m N l L n t z Y W x l c y w 0 f S Z x d W 9 0 O y w m c X V v d D t T Z W N 0 a W 9 u M S 9 U a W 1 l Q 2 9 u d m V y c 2 l v b i 9 T b 3 V y Y 2 U u e 1 l F Q V J f Y W N 0 d W F s L D J 9 J n F 1 b 3 Q 7 L C Z x d W 9 0 O 1 N l Y 3 R p b 2 4 x L 1 R p b W V D b 2 5 2 Z X J z a W 9 u L 1 N v d X J j Z S 5 7 V 0 V F S 1 9 h Y 3 R 1 Y W w s M 3 0 m c X V v d D s s J n F 1 b 3 Q 7 U 2 V j d G l v b j E v S k 9 J T i 9 D a G F u Z 2 V k I F R 5 c G U x L n t E Q V R F X 3 d l Z W t v Z i w 4 f S Z x d W 9 0 O 1 0 s J n F 1 b 3 Q 7 Q 2 9 s d W 1 u Q 2 9 1 b n Q m c X V v d D s 6 O S w m c X V v d D t L Z X l D b 2 x 1 b W 5 O Y W 1 l c y Z x d W 9 0 O z p b X S w m c X V v d D t D b 2 x 1 b W 5 J Z G V u d G l 0 a W V z J n F 1 b 3 Q 7 O l s m c X V v d D t T Z W N 0 a W 9 u M S 9 E R V B P V F 9 T Q U x F U y 9 T b 3 V y Y 2 U u e 2 N s Y X N z L D B 9 J n F 1 b 3 Q 7 L C Z x d W 9 0 O 1 N l Y 3 R p b 2 4 x L 0 R F U E 9 U X 1 N B T E V T L 0 N o Y W 5 n Z W Q g V H l w Z S 5 7 c 2 h v c n R f d 2 V l a y 4 x L D F 9 J n F 1 b 3 Q 7 L C Z x d W 9 0 O 1 N l Y 3 R p b 2 4 x L 0 R F U E 9 U X 1 N B T E V T L 0 N o Y W 5 n Z W Q g V H l w Z S 5 7 c 2 h v c n R f d 2 V l a y 4 y L D J 9 J n F 1 b 3 Q 7 L C Z x d W 9 0 O 1 N l Y 3 R p b 2 4 x L 0 R F U E 9 U X 1 N B T E V T L 1 N v d X J j Z S 5 7 d W 5 p d H M s M n 0 m c X V v d D s s J n F 1 b 3 Q 7 U 2 V j d G l v b j E v R E V Q T 1 R f U 0 F M R V M v U 2 9 1 c m N l L n t v a C w z f S Z x d W 9 0 O y w m c X V v d D t T Z W N 0 a W 9 u M S 9 E R V B P V F 9 T Q U x F U y 9 T b 3 V y Y 2 U u e 3 N h b G V z L D R 9 J n F 1 b 3 Q 7 L C Z x d W 9 0 O 1 N l Y 3 R p b 2 4 x L 1 R p b W V D b 2 5 2 Z X J z a W 9 u L 1 N v d X J j Z S 5 7 W U V B U l 9 h Y 3 R 1 Y W w s M n 0 m c X V v d D s s J n F 1 b 3 Q 7 U 2 V j d G l v b j E v V G l t Z U N v b n Z l c n N p b 2 4 v U 2 9 1 c m N l L n t X R U V L X 2 F j d H V h b C w z f S Z x d W 9 0 O y w m c X V v d D t T Z W N 0 a W 9 u M S 9 K T 0 l O L 0 N o Y W 5 n Z W Q g V H l w Z T E u e 0 R B V E V f d 2 V l a 2 9 m L D h 9 J n F 1 b 3 Q 7 X S w m c X V v d D t S Z W x h d G l v b n N o a X B J b m Z v J n F 1 b 3 Q 7 O l t d f S I g L z 4 8 L 1 N 0 Y W J s Z U V u d H J p Z X M + P C 9 J d G V t P j x J d G V t P j x J d G V t T G 9 j Y X R p b 2 4 + P E l 0 Z W 1 U e X B l P k Z v c m 1 1 b G E 8 L 0 l 0 Z W 1 U e X B l P j x J d G V t U G F 0 a D 5 T Z W N 0 a W 9 u M S 9 K T 0 l O J T I w K D I p L 1 N v d X J j Z T w v S X R l b V B h d G g + P C 9 J d G V t T G 9 j Y X R p b 2 4 + P F N 0 Y W J s Z U V u d H J p Z X M g L z 4 8 L 0 l 0 Z W 0 + P E l 0 Z W 0 + P E l 0 Z W 1 M b 2 N h d G l v b j 4 8 S X R l b V R 5 c G U + R m 9 y b X V s Y T w v S X R l b V R 5 c G U + P E l 0 Z W 1 Q Y X R o P l N l Y 3 R p b 2 4 x L 0 p P S U 4 l M j A o M i k v T W V y Z 2 V k J T I w U X V l c m l l c z w v S X R l b V B h d G g + P C 9 J d G V t T G 9 j Y X R p b 2 4 + P F N 0 Y W J s Z U V u d H J p Z X M g L z 4 8 L 0 l 0 Z W 0 + P E l 0 Z W 0 + P E l 0 Z W 1 M b 2 N h d G l v b j 4 8 S X R l b V R 5 c G U + R m 9 y b X V s Y T w v S X R l b V R 5 c G U + P E l 0 Z W 1 Q Y X R o P l N l Y 3 R p b 2 4 x L 0 p P S U 4 l M j A o M i k v R X h w Y W 5 k Z W Q l M j B U a W 1 l Q 2 9 u d m V y c 2 l v b j w v S X R l b V B h d G g + P C 9 J d G V t T G 9 j Y X R p b 2 4 + P F N 0 Y W J s Z U V u d H J p Z X M g L z 4 8 L 0 l 0 Z W 0 + P E l 0 Z W 0 + P E l 0 Z W 1 M b 2 N h d G l v b j 4 8 S X R l b V R 5 c G U + R m 9 y b X V s Y T w v S X R l b V R 5 c G U + P E l 0 Z W 1 Q Y X R o P l N l Y 3 R p b 2 4 x L 0 N B T H Z 3 J T I w K D I p P C 9 J d G V t U G F 0 a D 4 8 L 0 l 0 Z W 1 M b 2 N h d G l v b j 4 8 U 3 R h Y m x l R W 5 0 c m l l c z 4 8 R W 5 0 c n k g V H l w Z T 0 i U X V l c n l H c m 9 1 c E l E I i B W Y W x 1 Z T 0 i c 2 U x O D g w N D c 4 L T Q 5 N j c t N G J k N S 1 i Z m M x L T B i N T U 4 N W Z k O G N k N S I g L z 4 8 R W 5 0 c n k g V H l w Z T 0 i R m l s b E V u Y W J s Z W Q i I F Z h b H V l P S J s M C I g L z 4 8 R W 5 0 c n k g V H l w Z T 0 i R m l s b E 9 i a m V j d F R 5 c G U i I F Z h b H V l P S J z Q 2 9 u b m V j d G l v b k 9 u b H k i I C 8 + P E V u d H J 5 I F R 5 c G U 9 I k Z p b G x U b 0 R h d G F N b 2 R l b E V u Y W J s Z W Q i I F Z h b H V l P S J s M C I g L z 4 8 R W 5 0 c n k g V H l w Z T 0 i S X N Q c m l 2 Y X R l 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M i 0 x N l Q x M z o y N j o 1 N C 4 z N j g 2 M j k w W i I g L z 4 8 R W 5 0 c n k g V H l w Z T 0 i R m l s b F N 0 Y X R 1 c y I g V m F s d W U 9 I n N D b 2 1 w b G V 0 Z S I g L z 4 8 L 1 N 0 Y W J s Z U V u d H J p Z X M + P C 9 J d G V t P j x J d G V t P j x J d G V t T G 9 j Y X R p b 2 4 + P E l 0 Z W 1 U e X B l P k Z v c m 1 1 b G E 8 L 0 l 0 Z W 1 U e X B l P j x J d G V t U G F 0 a D 5 T Z W N 0 a W 9 u M S 9 D Q U x 2 d y U y M C g y K S 9 T b 3 V y Y 2 U 8 L 0 l 0 Z W 1 Q Y X R o P j w v S X R l b U x v Y 2 F 0 a W 9 u P j x T d G F i b G V F b n R y a W V z I C 8 + P C 9 J d G V t P j x J d G V t P j x J d G V t T G 9 j Y X R p b 2 4 + P E l 0 Z W 1 U e X B l P k Z v c m 1 1 b G E 8 L 0 l 0 Z W 1 U e X B l P j x J d G V t U G F 0 a D 5 T Z W N 0 a W 9 u M S 9 K T 0 l O J T I w K D I p L 1 J l b m F t Z W Q l M j B D b 2 x 1 b W 5 z P C 9 J d G V t U G F 0 a D 4 8 L 0 l 0 Z W 1 M b 2 N h d G l v b j 4 8 U 3 R h Y m x l R W 5 0 c m l l c y A v P j w v S X R l b T 4 8 S X R l b T 4 8 S X R l b U x v Y 2 F 0 a W 9 u P j x J d G V t V H l w Z T 5 G b 3 J t d W x h P C 9 J d G V t V H l w Z T 4 8 S X R l b V B h d G g + U 2 V j d G l v b j E v S k 9 J T i 9 G a W x 0 Z X J l Z C U y M F J v d 3 M 8 L 0 l 0 Z W 1 Q Y X R o P j w v S X R l b U x v Y 2 F 0 a W 9 u P j x T d G F i b G V F b n R y a W V z I C 8 + P C 9 J d G V t P j x J d G V t P j x J d G V t T G 9 j Y X R p b 2 4 + P E l 0 Z W 1 U e X B l P k Z v c m 1 1 b G E 8 L 0 l 0 Z W 1 U e X B l P j x J d G V t U G F 0 a D 5 T Z W N 0 a W 9 u M S 9 K T 0 l O L 0 1 l c m d l Z C U y M F F 1 Z X J p Z X M x P C 9 J d G V t U G F 0 a D 4 8 L 0 l 0 Z W 1 M b 2 N h d G l v b j 4 8 U 3 R h Y m x l R W 5 0 c m l l c y A v P j w v S X R l b T 4 8 S X R l b T 4 8 S X R l b U x v Y 2 F 0 a W 9 u P j x J d G V t V H l w Z T 5 G b 3 J t d W x h P C 9 J d G V t V H l w Z T 4 8 S X R l b V B h d G g + U 2 V j d G l v b j E v S k 9 J T i 9 F e H B h b m R l Z C U y M E N M Q V N T d n c 8 L 0 l 0 Z W 1 Q Y X R o P j w v S X R l b U x v Y 2 F 0 a W 9 u P j x T d G F i b G V F b n R y a W V z I C 8 + P C 9 J d G V t P j x J d G V t P j x J d G V t T G 9 j Y X R p b 2 4 + P E l 0 Z W 1 U e X B l P k Z v c m 1 1 b G E 8 L 0 l 0 Z W 1 U e X B l P j x J d G V t U G F 0 a D 5 T Z W N 0 a W 9 u M S 9 P V V R Q V V Q v U m V t b 3 Z l Z C U y M E 9 0 a G V y J T I w Q 2 9 s d W 1 u c z w v S X R l b V B h d G g + P C 9 J d G V t T G 9 j Y X R p b 2 4 + P F N 0 Y W J s Z U V u d H J p Z X M g L z 4 8 L 0 l 0 Z W 0 + P C 9 J d G V t c z 4 8 L 0 x v Y 2 F s U G F j a 2 F n Z U 1 l d G F k Y X R h R m l s Z T 4 W A A A A U E s F B g A A A A A A A A A A A A A A A A A A A A A A A N o A A A A B A A A A 0 I y d 3 w E V 0 R G M e g D A T 8 K X 6 w E A A A B d c w 0 H F J b 0 T Y m Q W U V Y g 2 q 5 A A A A A A I A A A A A A A N m A A D A A A A A E A A A A D r d t W m e s B l 3 4 r e 4 z X a h 1 O A A A A A A B I A A A K A A A A A Q A A A A I k 2 W Q e V r R 1 x W W J h R 1 3 1 i Z F A A A A D 6 V a c 6 d 2 T U J c V 3 z 9 v U F e 8 l U A R i g M w 6 s J a R q f P i j g 8 F j 2 P H 8 2 8 E A l Y 3 7 y d r L / F p T x V n P K h R I r c Q h 7 f W U H K E / d Q H 6 U 1 U k F K K J y R r F C 0 u o F H M 3 h Q A A A C Y s u K F K r d c p L 8 5 x 9 h n m c a b P m f a S Q = = < / D a t a M a s h u p > 
</file>

<file path=customXml/itemProps1.xml><?xml version="1.0" encoding="utf-8"?>
<ds:datastoreItem xmlns:ds="http://schemas.openxmlformats.org/officeDocument/2006/customXml" ds:itemID="{AD7B3761-788F-4AFB-8050-B607AC9F87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YTD Summary</vt:lpstr>
      <vt:lpstr>Total Business</vt:lpstr>
      <vt:lpstr>PT</vt:lpstr>
      <vt:lpstr>Fence</vt:lpstr>
      <vt:lpstr>Deck Necessities</vt:lpstr>
      <vt:lpstr>Boards</vt:lpstr>
      <vt:lpstr>Project Panels</vt:lpstr>
      <vt:lpstr>verification</vt:lpstr>
      <vt:lpstr>FILEPATH</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Kelly</dc:creator>
  <cp:lastModifiedBy>Blake Kelly</cp:lastModifiedBy>
  <dcterms:created xsi:type="dcterms:W3CDTF">2020-11-09T16:46:35Z</dcterms:created>
  <dcterms:modified xsi:type="dcterms:W3CDTF">2021-02-21T18:53:21Z</dcterms:modified>
</cp:coreProperties>
</file>