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8EC871EB-F17B-4939-B3BC-4E8A06EF36FD}" xr6:coauthVersionLast="44" xr6:coauthVersionMax="44" xr10:uidLastSave="{00000000-0000-0000-0000-000000000000}"/>
  <bookViews>
    <workbookView xWindow="3675" yWindow="1575" windowWidth="18855" windowHeight="11415" xr2:uid="{28A0234F-1B02-4696-B105-3CD6228F0383}"/>
  </bookViews>
  <sheets>
    <sheet name="Report" sheetId="2" r:id="rId1"/>
    <sheet name="verification" sheetId="4" state="hidden" r:id="rId2"/>
    <sheet name="FILEPATH" sheetId="3" state="hidden" r:id="rId3"/>
  </sheets>
  <definedNames>
    <definedName name="ExternalData_1" localSheetId="1" hidden="1">verification!$B$4:$B$5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d69843f-42a7-4c6c-ac2c-1239dfcbd0c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D5" i="4" s="1"/>
  <c r="E5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0060E-A313-4A40-AC2D-BA62A3F25186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2" xr16:uid="{ECE01287-BBC2-4CB7-BE88-526EBE647DE5}" keepAlive="1" name="Query - lookup_SKU_Dimension" description="Connection to the 'lookup_SKU_Dimension' query in the workbook." type="5" refreshedVersion="0" background="1">
    <dbPr connection="Provider=Microsoft.Mashup.OleDb.1;Data Source=$Workbook$;Location=lookup_SKU_Dimension;Extended Properties=&quot;&quot;" command="SELECT * FROM [lookup_SKU_Dimension]"/>
  </connection>
  <connection id="3" xr16:uid="{FBFC0EC8-C3C7-4518-BB7E-009F26B3695F}" keepAlive="1" name="Query - lookup_StorePlant" description="Connection to the 'lookup_StorePlant' query in the workbook." type="5" refreshedVersion="0" background="1">
    <dbPr connection="Provider=Microsoft.Mashup.OleDb.1;Data Source=$Workbook$;Location=lookup_StorePlant;Extended Properties=&quot;&quot;" command="SELECT * FROM [lookup_StorePlant]"/>
  </connection>
  <connection id="4" xr16:uid="{7A83486B-0396-4B55-A0CC-F9BE0B438EA7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5d8adf12-e902-4a0b-a26d-07b1769ba102"/>
      </ext>
    </extLst>
  </connection>
  <connection id="5" xr16:uid="{9A7AE680-42A7-4847-A1FF-61F157383B30}" keepAlive="1" name="Query - salesCsv_refreshDate" description="Connection to the 'salesCsv_refreshDate' query in the workbook." type="5" refreshedVersion="6" background="1" saveData="1">
    <dbPr connection="Provider=Microsoft.Mashup.OleDb.1;Data Source=$Workbook$;Location=salesCsv_refreshDate;Extended Properties=&quot;&quot;" command="SELECT * FROM [salesCsv_refreshDate]"/>
  </connection>
  <connection id="6" xr16:uid="{045CA2DF-EFBF-45C6-965D-A7B3266EA0F6}" keepAlive="1" name="Query - WEBQUERYEXPORT_PTsales" description="Connection to the 'WEBQUERYEXPORT_PTsales' query in the workbook." type="5" refreshedVersion="0" background="1">
    <dbPr connection="Provider=Microsoft.Mashup.OleDb.1;Data Source=$Workbook$;Location=WEBQUERYEXPORT_PTsales;Extended Properties=&quot;&quot;" command="SELECT * FROM [WEBQUERYEXPORT_PTsales]"/>
  </connection>
  <connection id="7" xr16:uid="{A34C0067-6E6F-45C7-A7AB-B4B3D5608F7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<sst xmlns="http://schemas.openxmlformats.org/spreadsheetml/2006/main" count="42" uniqueCount="42">
  <si>
    <t>E253 - Hamilton, OH</t>
  </si>
  <si>
    <t>E211 - Union City, GA</t>
  </si>
  <si>
    <t>W227 - Saginaw, TX</t>
  </si>
  <si>
    <t>E255 - Stockertown, PA</t>
  </si>
  <si>
    <t>E219 - Janesville, WI</t>
  </si>
  <si>
    <t>W251 - Harrisonville, MO</t>
  </si>
  <si>
    <t>W294 - Schertz, TX</t>
  </si>
  <si>
    <t>E210 - Moultrie, GA</t>
  </si>
  <si>
    <t>E218 - Granger, IN</t>
  </si>
  <si>
    <t>W299 - New Waverly, TX</t>
  </si>
  <si>
    <t>E221 - Belchertown, MA</t>
  </si>
  <si>
    <t>E440 - Tampa, FL</t>
  </si>
  <si>
    <t>E336 - Lansing, MI</t>
  </si>
  <si>
    <t>W378 - White Bear Lake, MN</t>
  </si>
  <si>
    <t>E228 - Ranson, WV</t>
  </si>
  <si>
    <t>E258 - Elizabeth City, NC</t>
  </si>
  <si>
    <t>E214 - Salisbury, NC</t>
  </si>
  <si>
    <t>E392 - Ponce, CO</t>
  </si>
  <si>
    <t>W382 - Riverside, CA</t>
  </si>
  <si>
    <t>W381 - Thornton, CA</t>
  </si>
  <si>
    <t>W233 - Chandler, AZ</t>
  </si>
  <si>
    <t>W223 - Windsor, CO</t>
  </si>
  <si>
    <t>W380 - Woodburn, OR</t>
  </si>
  <si>
    <t>W404 - Snohomish, WA</t>
  </si>
  <si>
    <t>E396 - White Pigeon, MI</t>
  </si>
  <si>
    <t>Grand Total</t>
  </si>
  <si>
    <t>SALES</t>
  </si>
  <si>
    <t>SALES LY</t>
  </si>
  <si>
    <t xml:space="preserve">SALES vLY </t>
  </si>
  <si>
    <t>UNITS</t>
  </si>
  <si>
    <t>UNITS LY</t>
  </si>
  <si>
    <t xml:space="preserve">UNITS vLY </t>
  </si>
  <si>
    <t>UNITS  Vly %</t>
  </si>
  <si>
    <t>SALES vLY %</t>
  </si>
  <si>
    <t>Plant | Dimension | SKU</t>
  </si>
  <si>
    <t>Q:\UFP_Purchasing\040_Eastern_Purchasing\Common\Home Depot Group\Recurring Reports\PT Report-Target Plants\PT Report for Target Plants - V2.xlsx</t>
  </si>
  <si>
    <t>(blank)</t>
  </si>
  <si>
    <t>HD UFP POS 2021 Unit Sales for PT Products in Target Plants</t>
  </si>
  <si>
    <t>SALES CSV REFRESH DATE</t>
  </si>
  <si>
    <t>today()</t>
  </si>
  <si>
    <t>diff</t>
  </si>
  <si>
    <t>isLess than or equal to 7 days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</si>
</sst>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$#,##0;\(\$#,##0\);\$#,##0"/>
    <numFmt numFmtId="165" formatCode="0.00\ %;\-0.00\ %;0.00\ 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1" xfId="1"/>
    <xf numFmtId="0" fontId="0" fillId="0" borderId="0" xfId="0" pivotButton="1" applyAlignment="1">
      <alignment horizontal="center"/>
    </xf>
    <xf numFmtId="14" fontId="0" fillId="0" borderId="0" xfId="0" applyNumberFormat="1"/>
    <xf numFmtId="166" fontId="0" fillId="0" borderId="0" xfId="2" applyNumberFormat="1" applyFont="1"/>
    <xf numFmtId="0" fontId="0" fillId="2" borderId="0" xfId="0" applyFill="1"/>
  </cellXfs>
  <cellStyles count="3">
    <cellStyle name="Comma" xfId="2" builtinId="3"/>
    <cellStyle name="Heading 1" xfId="1" builtinId="16"/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2</xdr:row>
      <xdr:rowOff>142876</xdr:rowOff>
    </xdr:from>
    <xdr:ext cx="31864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63F31-4F52-4886-A64B-A5F2E87BC5B9}"/>
            </a:ext>
          </a:extLst>
        </xdr:cNvPr>
        <xdr:cNvSpPr txBox="1"/>
      </xdr:nvSpPr>
      <xdr:spPr>
        <a:xfrm>
          <a:off x="5300663" y="504826"/>
          <a:ext cx="3186450" cy="436786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indicator that this</a:t>
          </a:r>
          <a:r>
            <a:rPr lang="en-US" sz="1100" baseline="0"/>
            <a:t> data is refreshed: </a:t>
          </a:r>
        </a:p>
        <a:p>
          <a:r>
            <a:rPr lang="en-US" sz="1100" baseline="0"/>
            <a:t>- the salesCsv create date is no more than 7 days old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57.45119699074" createdVersion="5" refreshedVersion="6" minRefreshableVersion="3" recordCount="0" supportSubquery="1" supportAdvancedDrill="1" xr:uid="{95FB44DD-6839-47A5-B8AA-A8B3FF2D274E}">
  <cacheSource type="external" connectionId="7"/>
  <cacheFields count="11">
    <cacheField name="[OUTPUT].[PLANT].[PLANT]" caption="PLANT" numFmtId="0" level="1">
      <sharedItems containsBlank="1" count="26">
        <m/>
        <s v="E210 - Moultrie, GA"/>
        <s v="E211 - Union City, GA"/>
        <s v="E214 - Salisbury, NC"/>
        <s v="E218 - Granger, IN"/>
        <s v="E219 - Janesville, WI"/>
        <s v="E221 - Belchertown, MA"/>
        <s v="E228 - Ranson, WV"/>
        <s v="E253 - Hamilton, OH"/>
        <s v="E255 - Stockertown, PA"/>
        <s v="E258 - Elizabeth City, NC"/>
        <s v="E336 - Lansing, MI"/>
        <s v="E392 - Ponce, CO"/>
        <s v="E396 - White Pigeon, MI"/>
        <s v="E440 - Tampa, FL"/>
        <s v="W223 - Windsor, CO"/>
        <s v="W227 - Saginaw, TX"/>
        <s v="W233 - Chandler, AZ"/>
        <s v="W251 - Harrisonville, MO"/>
        <s v="W294 - Schertz, TX"/>
        <s v="W299 - New Waverly, TX"/>
        <s v="W378 - White Bear Lake, MN"/>
        <s v="W380 - Woodburn, OR"/>
        <s v="W381 - Thornton, CA"/>
        <s v="W382 - Riverside, CA"/>
        <s v="W404 - Snohomish, WA"/>
      </sharedItems>
    </cacheField>
    <cacheField name="[Measures].[Sum of SALES]" caption="Sum of SALES" numFmtId="0" hierarchy="12" level="32767"/>
    <cacheField name="[OUTPUT].[SKU].[SKU]" caption="SKU" numFmtId="0" hierarchy="2" level="1">
      <sharedItems containsNonDate="0" count="136">
        <s v="1000013847-UFP S/O_21-20-60_PT LUMBER"/>
        <s v="1003620724-2X4-4 PREM SYP AG PT WSHLD"/>
        <s v="1003620742-2X6-4 PREM SYP AG PT WSHLD"/>
        <s v="1003620751-1X6-4 APP GRD PINE AG PRESSURE-TREAT"/>
        <s v="1003915857-3X6-18FT APG PT"/>
        <s v="1003915860-3X8-18FT APG PT"/>
        <s v="1004018247-3X10-16FT #2 PT GC"/>
        <s v="1004018258-3X10-20FT #2 PT GC"/>
        <s v="1004018261-3X12-16FT #2 PT GC"/>
        <s v="1004018269-3X12-20FT #2 PT GC"/>
        <s v="229239-15&quot;X22&quot;X32&quot; LOBSTER TRAP WOOD CRATE"/>
        <s v="229272-16&quot;X16&quot;X16&quot; CRAB TRAP WOOD CRATE"/>
        <s v="368253-8FT USED RR TIE"/>
        <s v="405570-1/2&quot;X3-1/2&quot;X8' ACQ LOBSTER TRAP"/>
        <s v="555048-16&quot;X16&quot;X16&quot; PLASTIC CRATE CRAB TRAP"/>
        <s v="481277-1/2&quot;X6&quot;X16FT PT LAP SIDING"/>
        <s v="278176-1X2-8FT PT BORATE"/>
        <s v="315412-1X2-8FT PT WEATHERSHIELD"/>
        <s v="405436-1X2-8FT PT #2 ACQ"/>
        <s v="439588-1X2-8FT PT DRYWALL STRIPS"/>
        <s v="481869-1X2-10FT PT WEATHERSHIELD"/>
        <s v="1001814380-1X3-8FT PT WEATHERSHIELD GC"/>
        <s v="481861-1X3-8FT PT WEATHERSHIELD"/>
        <s v="505294-1X3-12FT PT WEATHERSHIELD"/>
        <s v="1001753944-1X4-8FT PT GC WEATHERSHIELD"/>
        <s v="1001753949-1X4-10FT PT GC WEATHERSHIELD"/>
        <s v="1001753958-1X4-12FT PT GC WEATHERSHIELD"/>
        <s v="1001787386-1X4-16FT PT GC WEATHERSHIELD"/>
        <s v="1002275171-1X4-4' APP GRADE PINE GC PT WSHLD"/>
        <s v="1002855788-1X4-4 APP GRD PINE AG PT WSHLD"/>
        <s v="155393-1X4-12FT PT WEATHERSHIELD"/>
        <s v="155395-1X4-8FT PT WEATHERSHIELD"/>
        <s v="235579-1X4-10FT PT WEATHERSHIELD"/>
        <s v="278318-1X4-8FT PT BORATE"/>
        <s v="1001753960-1X6-8FT PT GC WEATHERSHIELD"/>
        <s v="1001753965-1X6-10FT PT GC WEATHERSHIELD"/>
        <s v="1001753967-1X6-12FT PT GC WEATHERSHIELD"/>
        <s v="155399-1X6-12FT PT WEATHERSHIELD"/>
        <s v="155400-1X6-8FT PT WEATHERSHIELD"/>
        <s v="1001753972-1X8-8FT PT GC WEATHERSHIELD"/>
        <s v="1001753986-1X8-10FT PT GC WEATHERSHIELD"/>
        <s v="1001753988-1X8-12FT PT GC WEATHERSHIELD"/>
        <s v="1001754013-2X10-8 #2 PRIME OR BTR PT GC"/>
        <s v="1001754072-2X10-10 #2 PRIME OR BTR PT GC"/>
        <s v="1001754077-2X10-12 #2 PRIME OR BTR PT GC"/>
        <s v="1001754091-2X10-16 #2 PRIME OR BTR PT GC"/>
        <s v="1001754095-2X12-8 #2 PRIME OR BTR PT GC"/>
        <s v="1001754110-2X12-10 #2 PRIME OR BTR PT GC"/>
        <s v="1001754117-2X12-12 #2 PRIME OR BTR PT GC"/>
        <s v="1001754119-2X12-16 #2 PRIME OR BTR PT GC"/>
        <s v="1001787119-2X12-12FT #1 PT GC"/>
        <s v="1001787264-2X12-10FT #1 PT GC"/>
        <s v="302477-2X2-8FT #1 PT WEATHERSHIELD"/>
        <s v="405484-2X2-8FT PT #2 ACQ"/>
        <s v="432080-2X2-8FT PT WEATHERSHIELD"/>
        <s v="1001790410-2X3-8FT PT WEATHERSHIELD GC"/>
        <s v="1001790455-2X3-8FT PT WEATHERSHIELD GC"/>
        <s v="1001801607-2X3-8FT #2 PT GC WEATHERSHIELD"/>
        <s v="1001753743-2X4-8FT #2PRIME PT GC WEATHERSHIELD"/>
        <s v="1001753748-2X4-10FT #2PRIME PT GC WEATHERSHIELD"/>
        <s v="1001753827-2X4-12FT #2PRIME PT GC WEATHERSHIELD"/>
        <s v="1001753849-2X4-8FT #2 PT GC"/>
        <s v="1001753869-2X4-16FT #2PRIME PT GC WEATHERSHIELD"/>
        <s v="1001784156-2X4-6' #2 PRIME PT GC WEATHERSHIELD"/>
        <s v="1002275150-2X4-4FT PREM SYP GC PT WSHLD"/>
        <s v="1002363803-2X4-20FT #1 PRIME PT GC"/>
        <s v="1002363812-2X4-10FT #1 PRIME PT GC"/>
        <s v="1002363825-2X4-12FT #1 PRIME PT GC"/>
        <s v="1002363875-2X4-16FT #1 PRIME PT GC"/>
        <s v="1002363881-2X4-8FT #1 PRIME PT GC"/>
        <s v="124380-2X4-10FT #2 PRIME PT WEATHERSHIELD"/>
        <s v="124479-2X4-16FT #2 PRIME PT WEATHERSHIELD"/>
        <s v="167929-2X4-8FT #2 PRIME PT WEATHERSHIELD"/>
        <s v="168161-2X4-12FT #2 PRIME PTWEATHERSHIELD"/>
        <s v="397065-2X4-20FT #1 PT WEATHERSHIELD"/>
        <s v="509756-2X4-8FT PT HON RUN"/>
        <s v="1001753877-2X6-8FT #2PRIME PT GC WEATHERSHIELD"/>
        <s v="1001753906-2X6-10FT #2PRIME PT GC WEATHERSHIELD"/>
        <s v="1001753914-2X6-12FT #2PRIME PT GC WEATHERSHIELD"/>
        <s v="1001753935-2X6-16FT #2PRIME PT GC WEATHERSHIELD"/>
        <s v="1002275152-2X6-4FT PREM SYP GC PT WSHLD"/>
        <s v="1002363889-2X6-8FT #1 PRIME PT GC"/>
        <s v="1002363895-2X6-10FT #1 PRIME PT GC"/>
        <s v="1002363900-2X6-12FT #1 PRIME PT GC"/>
        <s v="1002363905-2X6-16FT #1 PRIME PT GC"/>
        <s v="124884-2X6-10FT #2 PRIME PT WEATHERSHIELD"/>
        <s v="125597-2X6-16FT #2 PRIME PT WEATHERSHIELD"/>
        <s v="168335-2X6-8FT #2 PRIME PT WEATHERSHIELD"/>
        <s v="168746-2X6-12FT #2 PRIME PT WEATHERSHIELD"/>
        <s v="405274-2X6-20FT #2 PRIME PT WEATHERSHIELD"/>
        <s v="1001753990-2X8-8FT #2PRIME PT GC"/>
        <s v="1001753993-2X8-10FT #2PRIME PT GC"/>
        <s v="1001753998-2X8-12FT #2PRIME PT GC"/>
        <s v="1001754002-2X8-16FT #2PRIME PT GC"/>
        <s v="1001790459-2X8-20FT #2 PRIME PT GC"/>
        <s v="405304-3/8&quot;X1-1/2&quot;X8' ACQ LOBSTER TRAP"/>
        <s v="530834-3X6-16FT #1 PT APG GC"/>
        <s v="427607-3X8-16FT #1 PT APG GC"/>
        <s v="256276-4X4-8FT #2 PT GC"/>
        <s v="257974-4X4-10FT #2 PT GC"/>
        <s v="258132-4X4-12FT #2 PT GC"/>
        <s v="258552-4X4-16FT #2 PT GC"/>
        <s v="411310-4X4-6' #2 PT GC"/>
        <s v="439603-4X4-8FT #1 PT GC"/>
        <s v="196088-4X6-10FT #2 PT GC"/>
        <s v="259270-4X6-8FT #2 PT GC"/>
        <s v="260430-4X6-12FT #2 PT GC"/>
        <s v="1001754124-15/32&quot; 4X8 PT RTD GC SHEATHING PLY"/>
        <s v="1001754130-23/32&quot; 4X8 PT RTD GC SHEATHING PLY"/>
        <s v="1001787624-19/32&quot; 4X8 PT GC T1-11 4&quot;OC"/>
        <s v="1001790448-19/32&quot; 4X8 PT RTD SHEATHING PLY GC"/>
        <s v="261688-23/32&quot; 4X8 PT RTD SHEATHING PLY"/>
        <s v="273144-3/8&quot; 4'X8' PT T1-11"/>
        <s v="273208-3/4&quot; 4X8 PT BCX SANDED PLY"/>
        <s v="273275-1/2&quot; 4X8 PT BCX SANDED PLY"/>
        <s v="273562-5/8&quot; 4X8 PT BCX SANDED PLY"/>
        <s v="274789-1/4&quot; 4X8 PT BCX SANDED PLY"/>
        <s v="376213-3/4&quot; 4X8 PT T&amp;G UNDERLAYMENT"/>
        <s v="480834-3/8&quot; 4X8 PT BCX SANDED PLY"/>
        <s v="482177-19/32&quot; 4'X8' PT T1-11 4&quot;OC"/>
        <s v="759761-5/8 4X8 FIRE RATED PLYWOOD"/>
        <s v="1001754821-5/4X6-8FT STD PT GC WEATHERSHIELD"/>
        <s v="1001754825-5/4X6-10FT STD PT GC WEATHERSHIELD"/>
        <s v="1001754827-5/4X6-12FT STD PT GC WEATHERSHIELD"/>
        <s v="1001754829-5/4X6-16FT STD PT GC WEATHERSHIELD"/>
        <s v="1001754831-5/4X6-8FT PREM PT GC WEATHERSHIELD"/>
        <s v="1001754832-5/4X6-10FT PREM PT GC WEATHERSHIELD"/>
        <s v="1001754835-5/4X6-12FT PREM PT GC WEATHERSHIELD"/>
        <s v="1001754837-5/4X6-16FT PREM PT GC WEATHERSHIELD"/>
        <s v="1001784150-5/4X6-6'PREM PT GC WEATHERSHIELD"/>
        <s v="1002275158-5/4X6-4' PREM SYP GC PT WSHLD"/>
        <s v="129163-6X6-10FT #2 PT GC"/>
        <s v="260691-6X6-8FT #2 PT GC"/>
        <s v="260931-6X6-12FT #2 PT GC"/>
        <s v="261023-6X6-16FT #2 PT GC"/>
        <s v="129430-8FT LANDSCAPE TIMBER"/>
      </sharedItems>
    </cacheField>
    <cacheField name="[Measures].[Sum of SALES_LY]" caption="Sum of SALES_LY" numFmtId="0" hierarchy="13" level="32767"/>
    <cacheField name="[Measures].[Sum of SALES_vLY]" caption="Sum of SALES_vLY" numFmtId="0" hierarchy="14" level="32767"/>
    <cacheField name="[Measures].[Sum of UNITS]" caption="Sum of UNITS" numFmtId="0" hierarchy="16" level="32767"/>
    <cacheField name="[Measures].[Sum of UNITS_LY]" caption="Sum of UNITS_LY" numFmtId="0" hierarchy="17" level="32767"/>
    <cacheField name="[Measures].[Sum of UNITS_vLY]" caption="Sum of UNITS_vLY" numFmtId="0" hierarchy="18" level="32767"/>
    <cacheField name="[Measures].[measure_UNITS_vLYp]" caption="measure_UNITS_vLYp" numFmtId="0" hierarchy="20" level="32767"/>
    <cacheField name="[Measures].[measure_SALES_vLYp]" caption="measure_SALES_vLYp" numFmtId="0" hierarchy="21" level="32767"/>
    <cacheField name="[OUTPUT].[DIMENSION].[DIMENSION]" caption="DIMENSION" numFmtId="0" hierarchy="11" level="1">
      <sharedItems containsNonDate="0" containsBlank="1" count="23">
        <m/>
        <s v="1/2X6"/>
        <s v="1X2"/>
        <s v="1X3"/>
        <s v="1X4"/>
        <s v="1X6"/>
        <s v="1X8"/>
        <s v="2X1"/>
        <s v="2x12"/>
        <s v="2X2"/>
        <s v="2X3"/>
        <s v="2X4"/>
        <s v="2X6"/>
        <s v="2X8"/>
        <s v="3/8"/>
        <s v="3X6"/>
        <s v="3X8"/>
        <s v="4X4"/>
        <s v="4X6"/>
        <s v="4X8"/>
        <s v="5/4X6"/>
        <s v="6X6"/>
        <s v="NA"/>
      </sharedItems>
    </cacheField>
  </cacheFields>
  <cacheHierarchies count="24">
    <cacheHierarchy uniqueName="[OUTPUT].[PLANT]" caption="PLANT" attribute="1" defaultMemberUniqueName="[OUTPUT].[PLANT].[All]" allUniqueName="[OUTPUT].[PLAN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STORE]" caption="STORE" attribute="1" defaultMemberUniqueName="[OUTPUT].[STORE].[All]" allUniqueName="[OUTPUT].[STORE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ALES_vLY]" caption="SALES_vLY" attribute="1" defaultMemberUniqueName="[OUTPUT].[SALES_vLY].[All]" allUniqueName="[OUTPUT].[SALES_vLY].[All]" dimensionUniqueName="[OUTPUT]" displayFolder="" count="0" memberValueDatatype="5" unbalanced="0"/>
    <cacheHierarchy uniqueName="[OUTPUT].[SALES_vLYp]" caption="SALES_vLYp" attribute="1" defaultMemberUniqueName="[OUTPUT].[SALES_vLYp].[All]" allUniqueName="[OUTPUT].[SALES_vLYp].[All]" dimensionUniqueName="[OUTPUT]" displayFolder="" count="0" memberValueDatatype="5" unbalanced="0"/>
    <cacheHierarchy uniqueName="[OUTPUT].[SALES_LY]" caption="SALES_LY" attribute="1" defaultMemberUniqueName="[OUTPUT].[SALES_LY].[All]" allUniqueName="[OUTPUT].[SALES_LY].[All]" dimensionUniqueName="[OUTPUT]" displayFolder="" count="0" memberValueDatatype="5" unbalanced="0"/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UNITS_LY]" caption="UNITS_LY" attribute="1" defaultMemberUniqueName="[OUTPUT].[UNITS_LY].[All]" allUniqueName="[OUTPUT].[UNITS_LY].[All]" dimensionUniqueName="[OUTPUT]" displayFolder="" count="0" memberValueDatatype="5" unbalanced="0"/>
    <cacheHierarchy uniqueName="[OUTPUT].[UNITS_vLY]" caption="UNITS_vLY" attribute="1" defaultMemberUniqueName="[OUTPUT].[UNITS_vLY].[All]" allUniqueName="[OUTPUT].[UNITS_vLY].[All]" dimensionUniqueName="[OUTPUT]" displayFolder="" count="0" memberValueDatatype="5" unbalanced="0"/>
    <cacheHierarchy uniqueName="[OUTPUT].[UNITS_vLYp]" caption="UNITS_vLYp" attribute="1" defaultMemberUniqueName="[OUTPUT].[UNITS_vLYp].[All]" allUniqueName="[OUTPUT].[UNITS_vLYp].[All]" dimensionUniqueName="[OUTPUT]" displayFolder="" count="0" memberValueDatatype="5" unbalanced="0"/>
    <cacheHierarchy uniqueName="[OUTPUT].[DIMENSION]" caption="DIMENSION" attribute="1" defaultMemberUniqueName="[OUTPUT].[DIMENSION].[All]" allUniqueName="[OUTPUT].[DIMENSION].[All]" dimensionUniqueName="[OUTPUT]" displayFolder="" count="2" memberValueDatatype="130" unbalanced="0">
      <fieldsUsage count="2">
        <fieldUsage x="-1"/>
        <fieldUsage x="10"/>
      </fieldsUsage>
    </cacheHierarchy>
    <cacheHierarchy uniqueName="[Measures].[Sum of SALES]" caption="Sum of SALES" measure="1" displayFolder="" measureGroup="OUTPU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LY]" caption="Sum of SALES_LY" measure="1" displayFolder="" measureGroup="OUTPU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vLY]" caption="Sum of SALES_vLY" measure="1" displayFolder="" measureGroup="OUTPU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S_vLYp]" caption="Sum of SALES_vLYp" measure="1" displayFolder="" measureGroup="OUTPU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_LY]" caption="Sum of UNITS_LY" measure="1" displayFolder="" measureGroup="OUTPUT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TS_vLY]" caption="Sum of UNITS_vLY" measure="1" displayFolder="" measureGroup="OUTPUT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_vLYp]" caption="Sum of UNITS_vLYp" measure="1" displayFolder="" measureGroup="OUTPU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asure_UNITS_vLYp]" caption="measure_UNITS_vLYp" measure="1" displayFolder="" measureGroup="OUTPUT" count="0" oneField="1">
      <fieldsUsage count="1">
        <fieldUsage x="8"/>
      </fieldsUsage>
    </cacheHierarchy>
    <cacheHierarchy uniqueName="[Measures].[measure_SALES_vLYp]" caption="measure_SALES_vLYp" measure="1" displayFolder="" measureGroup="OUTPUT" count="0" oneField="1">
      <fieldsUsage count="1">
        <fieldUsage x="9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B8CFD-0ADB-4F47-80E0-962071C3C7AD}" name="PivotTable1" cacheId="3" applyNumberFormats="0" applyBorderFormats="0" applyFontFormats="0" applyPatternFormats="0" applyAlignmentFormats="0" applyWidthHeightFormats="1" dataCaption="Values" tag="06b3f87b-943a-4e7e-b2da-1b841c27a7c4" updatedVersion="6" minRefreshableVersion="3" useAutoFormatting="1" subtotalHiddenItems="1" itemPrintTitles="1" createdVersion="5" indent="0" outline="1" outlineData="1" multipleFieldFilters="0" rowHeaderCaption="Plant | Dimension | SKU">
  <location ref="A2:I29" firstHeaderRow="0" firstDataRow="1" firstDataCol="1"/>
  <pivotFields count="11">
    <pivotField axis="axisRow" allDrilled="1" showAll="0" sortType="descending">
      <items count="2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howAll="0" sortType="descending" defaultAttributeDrillState="1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n="1001753743-2X4-8FT #2PRIME PT GC WEATHERSHIELD"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0"/>
    <field x="10"/>
    <field x="2"/>
  </rowFields>
  <rowItems count="27">
    <i>
      <x v="14"/>
    </i>
    <i>
      <x v="2"/>
    </i>
    <i>
      <x v="20"/>
    </i>
    <i>
      <x v="19"/>
    </i>
    <i>
      <x v="3"/>
    </i>
    <i>
      <x v="16"/>
    </i>
    <i>
      <x v="9"/>
    </i>
    <i>
      <x v="7"/>
    </i>
    <i>
      <x v="6"/>
    </i>
    <i>
      <x v="10"/>
    </i>
    <i>
      <x v="8"/>
    </i>
    <i>
      <x v="15"/>
    </i>
    <i>
      <x v="1"/>
    </i>
    <i>
      <x v="12"/>
    </i>
    <i>
      <x v="18"/>
    </i>
    <i>
      <x v="5"/>
    </i>
    <i>
      <x v="4"/>
    </i>
    <i>
      <x v="21"/>
    </i>
    <i>
      <x v="11"/>
    </i>
    <i>
      <x v="24"/>
    </i>
    <i>
      <x v="13"/>
    </i>
    <i>
      <x v="23"/>
    </i>
    <i>
      <x v="17"/>
    </i>
    <i>
      <x/>
    </i>
    <i>
      <x v="25"/>
    </i>
    <i>
      <x v="2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ALES" fld="1" baseField="0" baseItem="0"/>
    <dataField name="SALES LY" fld="3" baseField="0" baseItem="0"/>
    <dataField name="SALES vLY " fld="4" baseField="0" baseItem="0"/>
    <dataField name="SALES vLY %" fld="9" subtotal="count" baseField="0" baseItem="0"/>
    <dataField name="UNITS" fld="5" baseField="0" baseItem="0"/>
    <dataField name="UNITS LY" fld="6" baseField="0" baseItem="0"/>
    <dataField name="UNITS vLY " fld="7" baseField="0" baseItem="0"/>
    <dataField name="UNITS  Vly %" fld="8" subtotal="count" baseField="0" baseItem="0"/>
  </dataFields>
  <formats count="1">
    <format dxfId="6">
      <pivotArea field="0" type="button" dataOnly="0" labelOnly="1" outline="0" axis="axisRow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 caption="SALES LY"/>
    <pivotHierarchy dragToData="1" caption="SALES vLY "/>
    <pivotHierarchy dragToData="1"/>
    <pivotHierarchy dragToData="1" caption="UNITS"/>
    <pivotHierarchy dragToData="1" caption="UNITS LY"/>
    <pivotHierarchy dragToData="1" caption="UNITS vLY "/>
    <pivotHierarchy dragToData="1"/>
    <pivotHierarchy dragToRow="0" dragToCol="0" dragToPage="0" dragToData="1" caption="UNITS  Vly %"/>
    <pivotHierarchy dragToRow="0" dragToCol="0" dragToPage="0" dragToData="1" caption="SALES vLY %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58B3472-ABE2-4E11-8534-EDAF7BE1A5F7}" autoFormatId="16" applyNumberFormats="0" applyBorderFormats="0" applyFontFormats="0" applyPatternFormats="0" applyAlignmentFormats="0" applyWidthHeightFormats="0">
  <queryTableRefresh nextId="2">
    <queryTableFields count="1">
      <queryTableField id="1" name="SALES CSV REFRESH DAT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2EECC-7C37-4B16-810B-7D420A50F31B}" name="salesCsv_refreshDate" displayName="salesCsv_refreshDate" ref="B4:B5" tableType="queryTable" totalsRowShown="0">
  <autoFilter ref="B4:B5" xr:uid="{1E509BEB-391E-47D1-98E6-D769D28DA55C}"/>
  <tableColumns count="1">
    <tableColumn id="1" xr3:uid="{77505EA8-27D4-4BFB-8E9F-78C9482C2368}" uniqueName="1" name="SALES CSV REFRESH DATE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747B3-45A9-46B9-89EC-6E3546A4FF34}" name="Table2" displayName="Table2" ref="C4:E5" totalsRowShown="0">
  <autoFilter ref="C4:E5" xr:uid="{56CA83A6-8106-44DF-A4F9-9FDD27D0CAF3}"/>
  <tableColumns count="3">
    <tableColumn id="1" xr3:uid="{29BA7112-F0DB-4F58-B704-2277D3D76F20}" name="today()" dataDxfId="2">
      <calculatedColumnFormula>TODAY()</calculatedColumnFormula>
    </tableColumn>
    <tableColumn id="2" xr3:uid="{266FE474-7CE5-4E04-8BB1-FE507785AF31}" name="diff" dataDxfId="1" dataCellStyle="Comma">
      <calculatedColumnFormula>C5-salesCsv_refreshDate[[#This Row],[SALES CSV REFRESH DATE]]</calculatedColumnFormula>
    </tableColumn>
    <tableColumn id="3" xr3:uid="{2454F65F-BEFE-4A9D-B421-57C2EC1FF559}" name="isLess than or equal to 7 days old" dataDxfId="0">
      <calculatedColumnFormula>D5&lt;=7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28A7-B67D-4A0A-84BD-38CE74FD59C8}">
  <dimension ref="A1:I29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28.7109375" bestFit="1" customWidth="1"/>
    <col min="2" max="2" width="12.140625" bestFit="1" customWidth="1"/>
    <col min="3" max="4" width="11.140625" bestFit="1" customWidth="1"/>
    <col min="5" max="5" width="11.5703125" bestFit="1" customWidth="1"/>
    <col min="6" max="7" width="9.140625" bestFit="1" customWidth="1"/>
    <col min="8" max="8" width="10.28515625" bestFit="1" customWidth="1"/>
    <col min="9" max="9" width="12.140625" bestFit="1" customWidth="1"/>
  </cols>
  <sheetData>
    <row r="1" spans="1:9" ht="20.25" thickBot="1" x14ac:dyDescent="0.35">
      <c r="A1" s="5" t="s">
        <v>37</v>
      </c>
    </row>
    <row r="2" spans="1:9" ht="15.75" thickTop="1" x14ac:dyDescent="0.25">
      <c r="A2" s="6" t="s">
        <v>34</v>
      </c>
      <c r="B2" t="s">
        <v>26</v>
      </c>
      <c r="C2" t="s">
        <v>27</v>
      </c>
      <c r="D2" t="s">
        <v>28</v>
      </c>
      <c r="E2" t="s">
        <v>33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25">
      <c r="A3" s="1" t="s">
        <v>11</v>
      </c>
      <c r="B3" s="2">
        <v>26322746.889999989</v>
      </c>
      <c r="C3" s="2">
        <v>15071970.029999996</v>
      </c>
      <c r="D3" s="2">
        <v>11009319.390000002</v>
      </c>
      <c r="E3" s="4">
        <v>0.73044992579513546</v>
      </c>
      <c r="F3" s="3">
        <v>2639580</v>
      </c>
      <c r="G3" s="3">
        <v>2504168</v>
      </c>
      <c r="H3" s="3">
        <v>117363</v>
      </c>
      <c r="I3" s="4">
        <v>4.6867063232179311E-2</v>
      </c>
    </row>
    <row r="4" spans="1:9" x14ac:dyDescent="0.25">
      <c r="A4" s="1" t="s">
        <v>1</v>
      </c>
      <c r="B4" s="2">
        <v>13123910.03000002</v>
      </c>
      <c r="C4" s="2">
        <v>6510629.4199999925</v>
      </c>
      <c r="D4" s="2">
        <v>6429828.8099999959</v>
      </c>
      <c r="E4" s="4">
        <v>0.98758943186786441</v>
      </c>
      <c r="F4" s="3">
        <v>1030326</v>
      </c>
      <c r="G4" s="3">
        <v>887796</v>
      </c>
      <c r="H4" s="3">
        <v>140963</v>
      </c>
      <c r="I4" s="4">
        <v>0.15877859328043831</v>
      </c>
    </row>
    <row r="5" spans="1:9" x14ac:dyDescent="0.25">
      <c r="A5" s="1" t="s">
        <v>9</v>
      </c>
      <c r="B5" s="2">
        <v>9815391.5599999875</v>
      </c>
      <c r="C5" s="2">
        <v>6266656.0400000028</v>
      </c>
      <c r="D5" s="2">
        <v>3541948.6899999981</v>
      </c>
      <c r="E5" s="4">
        <v>0.56520553663577111</v>
      </c>
      <c r="F5" s="3">
        <v>790383</v>
      </c>
      <c r="G5" s="3">
        <v>902608</v>
      </c>
      <c r="H5" s="3">
        <v>-108640</v>
      </c>
      <c r="I5" s="4">
        <v>-0.12036232783223726</v>
      </c>
    </row>
    <row r="6" spans="1:9" x14ac:dyDescent="0.25">
      <c r="A6" s="1" t="s">
        <v>6</v>
      </c>
      <c r="B6" s="2">
        <v>8617751.880000012</v>
      </c>
      <c r="C6" s="2">
        <v>5333585.4299999895</v>
      </c>
      <c r="D6" s="2">
        <v>3206198.7200000007</v>
      </c>
      <c r="E6" s="4">
        <v>0.60113384553024907</v>
      </c>
      <c r="F6" s="3">
        <v>696000</v>
      </c>
      <c r="G6" s="3">
        <v>765939</v>
      </c>
      <c r="H6" s="3">
        <v>-73727</v>
      </c>
      <c r="I6" s="4">
        <v>-9.625701263416539E-2</v>
      </c>
    </row>
    <row r="7" spans="1:9" x14ac:dyDescent="0.25">
      <c r="A7" s="1" t="s">
        <v>16</v>
      </c>
      <c r="B7" s="2">
        <v>7612393.0499999998</v>
      </c>
      <c r="C7" s="2">
        <v>4350051.3799999952</v>
      </c>
      <c r="D7" s="2">
        <v>3134488.649999999</v>
      </c>
      <c r="E7" s="4">
        <v>0.72056359251554458</v>
      </c>
      <c r="F7" s="3">
        <v>627138</v>
      </c>
      <c r="G7" s="3">
        <v>648113</v>
      </c>
      <c r="H7" s="3">
        <v>-24183</v>
      </c>
      <c r="I7" s="4">
        <v>-3.7312937713022264E-2</v>
      </c>
    </row>
    <row r="8" spans="1:9" x14ac:dyDescent="0.25">
      <c r="A8" s="1" t="s">
        <v>2</v>
      </c>
      <c r="B8" s="2">
        <v>6867876.9899999956</v>
      </c>
      <c r="C8" s="2">
        <v>4800537.3099999977</v>
      </c>
      <c r="D8" s="2">
        <v>2051108</v>
      </c>
      <c r="E8" s="4">
        <v>0.42726633865074592</v>
      </c>
      <c r="F8" s="3">
        <v>552584</v>
      </c>
      <c r="G8" s="3">
        <v>677206</v>
      </c>
      <c r="H8" s="3">
        <v>-125623</v>
      </c>
      <c r="I8" s="4">
        <v>-0.1855019004556959</v>
      </c>
    </row>
    <row r="9" spans="1:9" x14ac:dyDescent="0.25">
      <c r="A9" s="1" t="s">
        <v>3</v>
      </c>
      <c r="B9" s="2">
        <v>6698095.6299999943</v>
      </c>
      <c r="C9" s="2">
        <v>5034889.0100000044</v>
      </c>
      <c r="D9" s="2">
        <v>1520050.9200000002</v>
      </c>
      <c r="E9" s="4">
        <v>0.30190356073012992</v>
      </c>
      <c r="F9" s="3">
        <v>471933</v>
      </c>
      <c r="G9" s="3">
        <v>601502</v>
      </c>
      <c r="H9" s="3">
        <v>-141481</v>
      </c>
      <c r="I9" s="4">
        <v>-0.23521285049758769</v>
      </c>
    </row>
    <row r="10" spans="1:9" x14ac:dyDescent="0.25">
      <c r="A10" s="1" t="s">
        <v>14</v>
      </c>
      <c r="B10" s="2">
        <v>4490599.8600000003</v>
      </c>
      <c r="C10" s="2">
        <v>2997045.7100000028</v>
      </c>
      <c r="D10" s="2">
        <v>1532014.8299999968</v>
      </c>
      <c r="E10" s="4">
        <v>0.5111749963933635</v>
      </c>
      <c r="F10" s="3">
        <v>332396</v>
      </c>
      <c r="G10" s="3">
        <v>392068</v>
      </c>
      <c r="H10" s="3">
        <v>-52273</v>
      </c>
      <c r="I10" s="4">
        <v>-0.13332636175357335</v>
      </c>
    </row>
    <row r="11" spans="1:9" x14ac:dyDescent="0.25">
      <c r="A11" s="1" t="s">
        <v>10</v>
      </c>
      <c r="B11" s="2">
        <v>4163691.2800000007</v>
      </c>
      <c r="C11" s="2">
        <v>2852091.7299999995</v>
      </c>
      <c r="D11" s="2">
        <v>1310855.6300000006</v>
      </c>
      <c r="E11" s="4">
        <v>0.45961201605531837</v>
      </c>
      <c r="F11" s="3">
        <v>289528</v>
      </c>
      <c r="G11" s="3">
        <v>348651</v>
      </c>
      <c r="H11" s="3">
        <v>-56430</v>
      </c>
      <c r="I11" s="4">
        <v>-0.16185239680941688</v>
      </c>
    </row>
    <row r="12" spans="1:9" x14ac:dyDescent="0.25">
      <c r="A12" s="1" t="s">
        <v>15</v>
      </c>
      <c r="B12" s="2">
        <v>3984505.3699999982</v>
      </c>
      <c r="C12" s="2">
        <v>2639818.0800000071</v>
      </c>
      <c r="D12" s="2">
        <v>1338319.1399999987</v>
      </c>
      <c r="E12" s="4">
        <v>0.50697400329949827</v>
      </c>
      <c r="F12" s="3">
        <v>322607</v>
      </c>
      <c r="G12" s="3">
        <v>381583</v>
      </c>
      <c r="H12" s="3">
        <v>-59845</v>
      </c>
      <c r="I12" s="4">
        <v>-0.15683350673379054</v>
      </c>
    </row>
    <row r="13" spans="1:9" x14ac:dyDescent="0.25">
      <c r="A13" s="1" t="s">
        <v>0</v>
      </c>
      <c r="B13" s="2">
        <v>3828916.140000002</v>
      </c>
      <c r="C13" s="2">
        <v>2685275.470000003</v>
      </c>
      <c r="D13" s="2">
        <v>1141640.3699999994</v>
      </c>
      <c r="E13" s="4">
        <v>0.42514832565762728</v>
      </c>
      <c r="F13" s="3">
        <v>298087</v>
      </c>
      <c r="G13" s="3">
        <v>355494</v>
      </c>
      <c r="H13" s="3">
        <v>-56046</v>
      </c>
      <c r="I13" s="4">
        <v>-0.15765666931087444</v>
      </c>
    </row>
    <row r="14" spans="1:9" x14ac:dyDescent="0.25">
      <c r="A14" s="1" t="s">
        <v>21</v>
      </c>
      <c r="B14" s="2">
        <v>3684203.16</v>
      </c>
      <c r="C14" s="2">
        <v>2263654.58</v>
      </c>
      <c r="D14" s="2">
        <v>1364599.8400000003</v>
      </c>
      <c r="E14" s="4">
        <v>0.60283041947150795</v>
      </c>
      <c r="F14" s="3">
        <v>218337</v>
      </c>
      <c r="G14" s="3">
        <v>236625</v>
      </c>
      <c r="H14" s="3">
        <v>-20814</v>
      </c>
      <c r="I14" s="4">
        <v>-8.7961965134706818E-2</v>
      </c>
    </row>
    <row r="15" spans="1:9" x14ac:dyDescent="0.25">
      <c r="A15" s="1" t="s">
        <v>7</v>
      </c>
      <c r="B15" s="2">
        <v>2435876.0599999991</v>
      </c>
      <c r="C15" s="2">
        <v>1453961.21</v>
      </c>
      <c r="D15" s="2">
        <v>891876.83999999939</v>
      </c>
      <c r="E15" s="4">
        <v>0.61341171543359085</v>
      </c>
      <c r="F15" s="3">
        <v>202813</v>
      </c>
      <c r="G15" s="3">
        <v>217038</v>
      </c>
      <c r="H15" s="3">
        <v>-17063</v>
      </c>
      <c r="I15" s="4">
        <v>-7.8617569273583432E-2</v>
      </c>
    </row>
    <row r="16" spans="1:9" x14ac:dyDescent="0.25">
      <c r="A16" s="1" t="s">
        <v>17</v>
      </c>
      <c r="B16" s="2">
        <v>2182887.67</v>
      </c>
      <c r="C16" s="2">
        <v>1182809.8400000008</v>
      </c>
      <c r="D16" s="2">
        <v>992848.63</v>
      </c>
      <c r="E16" s="4">
        <v>0.83939835164036114</v>
      </c>
      <c r="F16" s="3">
        <v>205326</v>
      </c>
      <c r="G16" s="3">
        <v>127028</v>
      </c>
      <c r="H16" s="3">
        <v>77480</v>
      </c>
      <c r="I16" s="4">
        <v>0.60994426425669934</v>
      </c>
    </row>
    <row r="17" spans="1:9" x14ac:dyDescent="0.25">
      <c r="A17" s="1" t="s">
        <v>5</v>
      </c>
      <c r="B17" s="2">
        <v>2148813.850000001</v>
      </c>
      <c r="C17" s="2">
        <v>1507390.7100000004</v>
      </c>
      <c r="D17" s="2">
        <v>644106.82000000053</v>
      </c>
      <c r="E17" s="4">
        <v>0.42729918376636428</v>
      </c>
      <c r="F17" s="3">
        <v>154374</v>
      </c>
      <c r="G17" s="3">
        <v>178793</v>
      </c>
      <c r="H17" s="3">
        <v>-23596</v>
      </c>
      <c r="I17" s="4">
        <v>-0.1319738468508275</v>
      </c>
    </row>
    <row r="18" spans="1:9" x14ac:dyDescent="0.25">
      <c r="A18" s="1" t="s">
        <v>4</v>
      </c>
      <c r="B18" s="2">
        <v>2016714.2199999979</v>
      </c>
      <c r="C18" s="2">
        <v>1395778.6500000008</v>
      </c>
      <c r="D18" s="2">
        <v>602994.23999999964</v>
      </c>
      <c r="E18" s="4">
        <v>0.43201279801779408</v>
      </c>
      <c r="F18" s="3">
        <v>152380</v>
      </c>
      <c r="G18" s="3">
        <v>179286</v>
      </c>
      <c r="H18" s="3">
        <v>-25990</v>
      </c>
      <c r="I18" s="4">
        <v>-0.14496391240810771</v>
      </c>
    </row>
    <row r="19" spans="1:9" x14ac:dyDescent="0.25">
      <c r="A19" s="1" t="s">
        <v>8</v>
      </c>
      <c r="B19" s="2">
        <v>1211842.9200000006</v>
      </c>
      <c r="C19" s="2">
        <v>817959.48999999976</v>
      </c>
      <c r="D19" s="2">
        <v>353197.60000000009</v>
      </c>
      <c r="E19" s="4">
        <v>0.43180329138304907</v>
      </c>
      <c r="F19" s="3">
        <v>93242</v>
      </c>
      <c r="G19" s="3">
        <v>99978</v>
      </c>
      <c r="H19" s="3">
        <v>-6833</v>
      </c>
      <c r="I19" s="4">
        <v>-6.834503590789974E-2</v>
      </c>
    </row>
    <row r="20" spans="1:9" x14ac:dyDescent="0.25">
      <c r="A20" s="1" t="s">
        <v>13</v>
      </c>
      <c r="B20" s="2">
        <v>1096010.6500000006</v>
      </c>
      <c r="C20" s="2">
        <v>477567.91000000027</v>
      </c>
      <c r="D20" s="2">
        <v>602828.41</v>
      </c>
      <c r="E20" s="4">
        <v>1.2622883518283288</v>
      </c>
      <c r="F20" s="3">
        <v>77251</v>
      </c>
      <c r="G20" s="3">
        <v>61326</v>
      </c>
      <c r="H20" s="3">
        <v>14890</v>
      </c>
      <c r="I20" s="4">
        <v>0.24280076965724162</v>
      </c>
    </row>
    <row r="21" spans="1:9" x14ac:dyDescent="0.25">
      <c r="A21" s="1" t="s">
        <v>12</v>
      </c>
      <c r="B21" s="2">
        <v>686484.75000000012</v>
      </c>
      <c r="C21" s="2">
        <v>455208.19999999995</v>
      </c>
      <c r="D21" s="2">
        <v>225702.55000000005</v>
      </c>
      <c r="E21" s="4">
        <v>0.49582268069863433</v>
      </c>
      <c r="F21" s="3">
        <v>55159</v>
      </c>
      <c r="G21" s="3">
        <v>63275</v>
      </c>
      <c r="H21" s="3">
        <v>-7779</v>
      </c>
      <c r="I21" s="4">
        <v>-0.12293954958514421</v>
      </c>
    </row>
    <row r="22" spans="1:9" x14ac:dyDescent="0.25">
      <c r="A22" s="1" t="s">
        <v>18</v>
      </c>
      <c r="B22" s="2">
        <v>334707.47000000003</v>
      </c>
      <c r="C22" s="2">
        <v>199513.44999999992</v>
      </c>
      <c r="D22" s="2">
        <v>133292.32</v>
      </c>
      <c r="E22" s="4">
        <v>0.66808688837770114</v>
      </c>
      <c r="F22" s="3">
        <v>25074</v>
      </c>
      <c r="G22" s="3">
        <v>17144</v>
      </c>
      <c r="H22" s="3">
        <v>7338</v>
      </c>
      <c r="I22" s="4">
        <v>0.42802146523565093</v>
      </c>
    </row>
    <row r="23" spans="1:9" x14ac:dyDescent="0.25">
      <c r="A23" s="1" t="s">
        <v>24</v>
      </c>
      <c r="B23" s="2">
        <v>202097.34000000003</v>
      </c>
      <c r="C23" s="2">
        <v>0</v>
      </c>
      <c r="D23" s="2">
        <v>0</v>
      </c>
      <c r="E23" s="4" t="e">
        <v>#NUM!</v>
      </c>
      <c r="F23" s="3">
        <v>18465</v>
      </c>
      <c r="G23" s="3">
        <v>0</v>
      </c>
      <c r="H23" s="3">
        <v>0</v>
      </c>
      <c r="I23" s="4" t="e">
        <v>#NUM!</v>
      </c>
    </row>
    <row r="24" spans="1:9" x14ac:dyDescent="0.25">
      <c r="A24" s="1" t="s">
        <v>19</v>
      </c>
      <c r="B24" s="2">
        <v>116017.49</v>
      </c>
      <c r="C24" s="2">
        <v>79875.289999999994</v>
      </c>
      <c r="D24" s="2">
        <v>35902.520000000004</v>
      </c>
      <c r="E24" s="4">
        <v>0.44948218654354816</v>
      </c>
      <c r="F24" s="3">
        <v>14517</v>
      </c>
      <c r="G24" s="3">
        <v>10906</v>
      </c>
      <c r="H24" s="3">
        <v>3513</v>
      </c>
      <c r="I24" s="4">
        <v>0.32211626627544471</v>
      </c>
    </row>
    <row r="25" spans="1:9" x14ac:dyDescent="0.25">
      <c r="A25" s="1" t="s">
        <v>20</v>
      </c>
      <c r="B25" s="2">
        <v>79772.619999999966</v>
      </c>
      <c r="C25" s="2">
        <v>52337.869999999981</v>
      </c>
      <c r="D25" s="2">
        <v>28520.959999999988</v>
      </c>
      <c r="E25" s="4">
        <v>0.54493925717649572</v>
      </c>
      <c r="F25" s="3">
        <v>7374</v>
      </c>
      <c r="G25" s="3">
        <v>5767</v>
      </c>
      <c r="H25" s="3">
        <v>1702</v>
      </c>
      <c r="I25" s="4">
        <v>0.29512744928038842</v>
      </c>
    </row>
    <row r="26" spans="1:9" x14ac:dyDescent="0.25">
      <c r="A26" s="1" t="s">
        <v>36</v>
      </c>
      <c r="B26" s="2">
        <v>27813.550000000007</v>
      </c>
      <c r="C26" s="2">
        <v>0</v>
      </c>
      <c r="D26" s="2">
        <v>0</v>
      </c>
      <c r="E26" s="4" t="e">
        <v>#NUM!</v>
      </c>
      <c r="F26" s="3">
        <v>2035</v>
      </c>
      <c r="G26" s="3">
        <v>0</v>
      </c>
      <c r="H26" s="3">
        <v>0</v>
      </c>
      <c r="I26" s="4" t="e">
        <v>#NUM!</v>
      </c>
    </row>
    <row r="27" spans="1:9" x14ac:dyDescent="0.25">
      <c r="A27" s="1" t="s">
        <v>23</v>
      </c>
      <c r="B27" s="2">
        <v>22195.829999999994</v>
      </c>
      <c r="C27" s="2">
        <v>14151.460000000001</v>
      </c>
      <c r="D27" s="2">
        <v>7854.5000000000018</v>
      </c>
      <c r="E27" s="4">
        <v>0.55503107099903481</v>
      </c>
      <c r="F27" s="3">
        <v>4013</v>
      </c>
      <c r="G27" s="3">
        <v>3142</v>
      </c>
      <c r="H27" s="3">
        <v>810</v>
      </c>
      <c r="I27" s="4">
        <v>0.25779758115849777</v>
      </c>
    </row>
    <row r="28" spans="1:9" x14ac:dyDescent="0.25">
      <c r="A28" s="1" t="s">
        <v>22</v>
      </c>
      <c r="B28" s="2">
        <v>19727.650000000005</v>
      </c>
      <c r="C28" s="2">
        <v>12101.12</v>
      </c>
      <c r="D28" s="2">
        <v>7693.1400000000012</v>
      </c>
      <c r="E28" s="4">
        <v>0.63573784905859965</v>
      </c>
      <c r="F28" s="3">
        <v>3539</v>
      </c>
      <c r="G28" s="3">
        <v>2832</v>
      </c>
      <c r="H28" s="3">
        <v>729</v>
      </c>
      <c r="I28" s="4">
        <v>0.25741525423728812</v>
      </c>
    </row>
    <row r="29" spans="1:9" x14ac:dyDescent="0.25">
      <c r="A29" s="1" t="s">
        <v>25</v>
      </c>
      <c r="B29" s="2">
        <v>111791043.91000006</v>
      </c>
      <c r="C29" s="2">
        <v>68454859.389999777</v>
      </c>
      <c r="D29" s="2">
        <v>42107191.520000055</v>
      </c>
      <c r="E29" s="4">
        <v>0.61510887459584895</v>
      </c>
      <c r="F29" s="3">
        <v>9284461</v>
      </c>
      <c r="G29" s="3">
        <v>9668268</v>
      </c>
      <c r="H29" s="3">
        <v>-435535</v>
      </c>
      <c r="I29" s="4">
        <v>-4.5047882412858231E-2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3B60-FA04-4DCE-8F17-993129D7CF29}">
  <dimension ref="A1:E5"/>
  <sheetViews>
    <sheetView workbookViewId="0">
      <selection activeCell="B5" sqref="B5"/>
    </sheetView>
  </sheetViews>
  <sheetFormatPr defaultRowHeight="15" x14ac:dyDescent="0.25"/>
  <cols>
    <col min="1" max="1" width="15.85546875" customWidth="1"/>
    <col min="2" max="2" width="25.7109375" bestFit="1" customWidth="1"/>
    <col min="3" max="3" width="9.42578125" bestFit="1" customWidth="1"/>
    <col min="5" max="5" width="29.5703125" customWidth="1"/>
  </cols>
  <sheetData>
    <row r="1" spans="1:5" x14ac:dyDescent="0.25">
      <c r="A1" s="9" t="b">
        <f ca="1">E5</f>
        <v>1</v>
      </c>
    </row>
    <row r="4" spans="1:5" x14ac:dyDescent="0.25">
      <c r="B4" t="s">
        <v>38</v>
      </c>
      <c r="C4" t="s">
        <v>39</v>
      </c>
      <c r="D4" t="s">
        <v>40</v>
      </c>
      <c r="E4" t="s">
        <v>41</v>
      </c>
    </row>
    <row r="5" spans="1:5" x14ac:dyDescent="0.25">
      <c r="B5" s="7">
        <v>44257</v>
      </c>
      <c r="C5" s="7">
        <f ca="1">TODAY()</f>
        <v>44257</v>
      </c>
      <c r="D5" s="8">
        <f ca="1">C5-salesCsv_refreshDate[[#This Row],[SALES CSV REFRESH DATE]]</f>
        <v>0</v>
      </c>
      <c r="E5" s="9" t="b">
        <f ca="1">D5&lt;=7</f>
        <v>1</v>
      </c>
    </row>
  </sheetData>
  <conditionalFormatting sqref="E5">
    <cfRule type="cellIs" dxfId="5" priority="2" operator="equal">
      <formula>FALSE</formula>
    </cfRule>
  </conditionalFormatting>
  <conditionalFormatting sqref="A1">
    <cfRule type="cellIs" dxfId="4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0079-1BB4-451F-B7EC-29F79ED3B2D0}"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U T P U T _ a d 6 9 8 4 3 f - 4 2 a 7 - 4 c 6 c - a c 2 c - 1 2 3 9 d f c b d 0 c a , O U T P U T     2 _ 6 9 4 6 6 a 3 3 - 3 4 f 0 - 4 4 4 8 - a 3 2 1 - 8 d b 1 0 e 4 b 5 b 6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 2 0 2 0 - 1 2 - 1 2 T 2 0 : 2 3 : 0 9 . 0 5 1 2 7 6 1 - 0 5 : 0 0 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c 9 4 5 0 3 1 - 3 8 d b - 4 0 f 5 - a f b f - 7 8 8 b 3 0 c e 8 6 f 3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6 b 3 f 8 7 b - 9 4 3 a - 4 e 7 e - b 2 d a - 1 b 8 4 1 c 2 7 a 7 c 4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3 0 5 5 a 1 c - f c 3 3 - 4 9 3 0 - a e e 3 - c 4 1 7 e b 9 5 8 6 2 9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D a t a M a s h u p   s q m i d = " 5 4 1 4 0 2 4 a - 9 2 a 8 - 4 3 e 7 - 8 b 2 7 - f 8 a d d d 8 0 9 a d b "   x m l n s = " h t t p : / / s c h e m a s . m i c r o s o f t . c o m / D a t a M a s h u p " > A A A A A G M I A A B Q S w M E F A A C A A g A M F Z i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M F Z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W Y l K p G u K / W g U A A E w T A A A T A B w A R m 9 y b X V s Y X M v U 2 V j d G l v b j E u b S C i G A A o o B Q A A A A A A A A A A A A A A A A A A A A A A A A A A A C 9 W N 1 v 2 z Y Q f w + Q / 4 F g g c H G N C E u 2 j 6 s y 4 N n y 6 1 b x 3 Y s O V 0 R B 4 J i 0 Y l Q W X R F y k 1 g 5 H / f k f q i J M p J g W 5 + S K i 7 4 3 3 + j j y J k T U P a I T s 9 H / v / e n J 6 Q m 7 9 2 L i o y / W 3 5 d L a / H V + m c + W z j u 3 G F e S B g 6 R y H h p y c I f j Z N 4 j U B y o D t z S F d J 1 s S 8 c 4 o C I k 5 o B G H B 9 b B g z 9 X S 0 Z i t k p Y 7 9 3 Z 6 9 7 r V S 7 J V h 8 C / j G 5 X c 3 J 4 m L l e 9 y 7 8 C L v j g j e a h L s y R B I K 2 n V X b P 9 6 n t C 4 k d 3 x 2 1 B c b z 4 j v B 5 6 I E e E 7 i 4 a 1 w P S R h s A 0 7 i c 2 x g A w 1 o m G w j d t 5 7 b S A r W l M / i O 7 g 4 S 0 8 X i a U E 5 s / h u S 8 X J p T G p G b r p E G 9 w r P Y 7 o F n o 8 + E s + H C D B E 6 n i 3 I J h x M n o n z Y O B r j N 6 P w z t t R d 6 M T v n c a K q X J D I 2 4 L G z L V S Y 8 r I y B 2 N b e O Q 6 h C / 0 5 M D H r j 2 5 6 U 7 v Y 0 h U J w v n 0 5 P D C R 4 v m t z G h P J k 4 s 6 p 9 h Z P B Q S 7 F v S y 5 S W R J l z d x k F n E m e 8 q i T c S d f a 2 K C o p X c a 2 T 3 R 6 X d n U 7 e n R M o Q s T r + 9 y 9 q n 9 I Q 1 E X S W w I 1 n Q X s o L u 5 v p d V 0 m V k G t s q P H d 8 L G p M z V f F r S 5 e i p R M 7 j 3 o j v A g v O 4 I y V k n N i L 2 I b G 2 x Q 1 g i m Q U 4 e Y c T j g E i r j i L 9 7 Y w r Z J + F i j h I O B M T J A y + p L R s A F A 3 x C j b q G + q g O M L f v 0 i i K H T m R 5 R s b 0 m s i K o 1 f l a m X t t n N j y r s G F T 1 r G l / 3 v t B 0 C l 5 t U a y u V 4 i C s V x L Y z W 1 i 4 U b + U X o p X + 3 g 5 H T t 2 g 5 N 1 p G R K p L Y U K p P Y t 4 k o l S p F d 7 i 1 V N j u T 6 y G v i O l K j f o t B Y C O m 2 q Q W G v a L e 8 V H 3 f h / T P Y 7 I J H l q b T t N w 4 u w U 5 c r T b i D i r e 8 R P j s 7 w + g 3 5 E D X m C M 4 3 T s u 2 C f R H 0 s b r i 6 l o 5 S + t x 5 4 7 K 3 F L T D x G E c A C f m o 3 k Q a f y q O a 3 2 R P l i R L 1 x 4 0 2 Z 8 Q X a h t w Z N V 1 6 Y E B W o k i 6 p n W M + G l E S h s a Z k W 2 I K z u N Q 4 Y 9 F W c V R F U x U w F H t f B F l S v 1 L A N J 8 z F I G K f b M g y g p i n r N E I F P a P x x L E W b s A m 9 M e V E C N 5 7 j r X 0 q s b 9 D u 6 z h 2 / 6 a K / 3 p Y G Y Q C C B I C 6 B f 2 h l M o m I U x Z g t a p O V W o b p q 9 g e 0 b L 2 S k q 1 Z m S / f 6 I U I w S i R U H Y G U a 8 J q u W Z 6 L 7 h n q l 7 k Z 5 S E m Y q o 0 5 M g 0 p t Q p 8 1 P s / F U O 1 v q x 9 D C 6 Q s S C 4 W X M B s G R M n F l D A A 5 S c a R M V 4 d q i c h S G l 3 5 J d O g 3 J M b I u g B s S E J h Q + D m I f H N C N n y W Q H r V d t 1 5 k S h r c 2 P h V i o j 1 w X 8 a i G 0 W D 7 g + a Q / d d K z L F t 2 W 9 L Q 0 + b h q I f Z 5 V 5 L D h C G A c z j D F 4 O 8 u t f T Y 3 K / 9 n s V P b + R I J 6 u N 2 B A x 6 O L 6 y p P Z 5 N 0 0 Q p j x U g H v d G B W Y j V V q U 2 t 9 D U 7 y u 3 H q M d H C y 2 d 1 T u B P I j v K 7 m C Y 7 0 8 9 4 5 g 9 I D 3 S j G R F 5 L X 6 w p t a i P 4 H l t Q j v 8 R w z e U y g V 5 1 w 0 7 V N C U j U t 1 G O T A P N T V l 9 d 7 S c T A R H P k l x + W e 0 m F 1 k 0 k P L 6 Y 8 n y J Z 0 2 W B S 9 u o L m q P Z N F c k v E 9 X + E b J U R q a m o n Z 0 p k v H W 3 4 Q r l y P t H Y l + e O 5 o S S r P y I y j o z x 3 M 5 2 h T z j D r A Z O 8 k x d j y 3 1 8 d L z 5 p m y E b h 3 o s s r W 6 7 V n q t a Z J d 9 g q K S s S l S a n F l F 7 1 G r e X p r M a h d p Y t C 1 j t p b / 0 / 3 g E k D F b 2 P 0 p 7 4 v L z 6 8 g z E 5 d 0 y Y H s X p q e Y s H t w i m g 9 H t E Q A j f F t 4 5 f + Y 0 D / 8 w U k d 9 r c n i 4 n n r p t I C f + 0 x S B / e M 3 5 O 4 C f H U 0 J F h Q u Z m S / 1 g E x C / i u w X f u T Q e y A G i a r u H L B o Y F + h h T V a W P Z H N O w 7 F n 7 6 p W / J e h v Z N A O 1 I 0 e m G f z + X 1 B L A Q I t A B Q A A g A I A D B W Y l J D s f b j p w A A A P g A A A A S A A A A A A A A A A A A A A A A A A A A A A B D b 2 5 m a W c v U G F j a 2 F n Z S 5 4 b W x Q S w E C L Q A U A A I A C A A w V m J S D 8 r p q 6 Q A A A D p A A A A E w A A A A A A A A A A A A A A A A D z A A A A W 0 N v b n R l b n R f V H l w Z X N d L n h t b F B L A Q I t A B Q A A g A I A D B W Y l K p G u K / W g U A A E w T A A A T A A A A A A A A A A A A A A A A A O Q B A A B G b 3 J t d W x h c y 9 T Z W N 0 a W 9 u M S 5 t U E s F B g A A A A A D A A M A w g A A A I s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y A A A A A A A A w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2 F L V D I r M H h k O V M 2 b W x s Y V B s d 2 8 5 M E J u T n Z k W E p q W l F B Q U F B Q U F B Q U F B Q U F E V l l s T G 8 x M k l i U 1 l 2 Q U F G M S 9 O M l J l Q m 0 5 M W R I Q j F k Q U F B Q V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0 V C U V V F U l l F W F B P U l R f U F R z Y W x l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F 1 Z X J 5 R 3 J v d X B J R C I g V m F s d W U 9 I n N i Z T N k M j k 5 Y S 0 x N 2 Q z L T R i N 2 Q t Y T l h N S 0 5 N W E z Z T V j M j h m N z Q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F U M T Y 6 M T Q 6 M D U u N D Q w M D c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0 V C U V V F U l l F W F B P U l R f U F R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U 4 N T I 2 M m Q 1 L T Y y Z D c t N D k x Y i 0 4 Y m M w L T A w N W Q 3 Z j M 3 N j Q 1 Z S I g L z 4 8 R W 5 0 c n k g V H l w Z T 0 i R m l s b E x h c 3 R V c G R h d G V k I i B W Y W x 1 Z T 0 i Z D I w M j A t M T I t M T N U M D A 6 N D g 6 M T M u M T c 0 M D Y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k 9 J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V 4 c G F u Z G V k J T I w b G 9 v a 3 V w X 1 N 0 b 3 J l U G x h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3 R v c m V Q b G F u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x h c 3 R V c G R h d G V k I i B W Y W x 1 Z T 0 i Z D I w M j A t M T I t M T J U M T c 6 M z U 6 N D E u N z U w O T M 4 M F o i I C 8 + P E V u d H J 5 I F R 5 c G U 9 I l F 1 Z X J 5 R 3 J v d X B J R C I g V m F s d W U 9 I n N i Z T N k M j k 5 Y S 0 x N 2 Q z L T R i N 2 Q t Y T l h N S 0 5 N W E z Z T V j M j h m N z Q i I C 8 + P C 9 T d G F i b G V F b n R y a W V z P j w v S X R l b T 4 8 S X R l b T 4 8 S X R l b U x v Y 2 F 0 a W 9 u P j x J d G V t V H l w Z T 5 G b 3 J t d W x h P C 9 J d G V t V H l w Z T 4 8 S X R l b V B h d G g + U 2 V j d G l v b j E v b G 9 v a 3 V w X 1 N 0 b 3 J l U G x h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O D J h N z U w N G Y t M D g z Z S 0 0 M D g 2 L T k 3 Y T U t N z k y N 2 J k M W F m O W Q 5 I i A v P j x F b n R y e S B U e X B l P S J G a W x s T G F z d F V w Z G F 0 Z W Q i I F Z h b H V l P S J k M j A y M S 0 w M y 0 w M l Q x N T o x M T o 0 N y 4 5 N z I y N D U 5 W i I g L z 4 8 R W 5 0 c n k g V H l w Z T 0 i U X V l c n l H c m 9 1 c E l E I i B W Y W x 1 Z T 0 i c 2 U 4 N T I 2 M m Q 1 L T Y y Z D c t N D k x Y i 0 4 Y m M w L T A w N W Q 3 Z j M 3 N j Q 1 Z S I g L z 4 8 R W 5 0 c n k g V H l w Z T 0 i R m l s b E V y c m 9 y Q 2 9 1 b n Q i I F Z h b H V l P S J s M C I g L z 4 8 R W 5 0 c n k g V H l w Z T 0 i R m l s b E N v b H V t b l R 5 c G V z I i B W Y W x 1 Z T 0 i c 0 J n W U d C U V V G Q l F V R k J R V U c i I C 8 + P E V u d H J 5 I F R 5 c G U 9 I k Z p b G x F c n J v c k N v Z G U i I F Z h b H V l P S J z V W 5 r b m 9 3 b i I g L z 4 8 R W 5 0 c n k g V H l w Z T 0 i R m l s b E N v b H V t b k 5 h b W V z I i B W Y W x 1 Z T 0 i c 1 s m c X V v d D t Q T E F O V C Z x d W 9 0 O y w m c X V v d D t T V E 9 S R S Z x d W 9 0 O y w m c X V v d D t T S 1 U m c X V v d D s s J n F 1 b 3 Q 7 U 0 F M R V M m c X V v d D s s J n F 1 b 3 Q 7 U 0 F M R V N f d k x Z J n F 1 b 3 Q 7 L C Z x d W 9 0 O 1 N B T E V T X 3 Z M W X A m c X V v d D s s J n F 1 b 3 Q 7 U 0 F M R V N f T F k m c X V v d D s s J n F 1 b 3 Q 7 V U 5 J V F M m c X V v d D s s J n F 1 b 3 Q 7 V U 5 J V F N f T F k m c X V v d D s s J n F 1 b 3 Q 7 V U 5 J V F N f d k x Z J n F 1 b 3 Q 7 L C Z x d W 9 0 O 1 V O S V R T X 3 Z M W X A m c X V v d D s s J n F 1 b 3 Q 7 R E l N R U 5 T S U 9 O J n F 1 b 3 Q 7 X S I g L z 4 8 R W 5 0 c n k g V H l w Z T 0 i R m l s b E N v d W 5 0 I i B W Y W x 1 Z T 0 i b D U 0 M z A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9 r d X B f U 3 R v c m V Q b G F u d C 9 T b 3 V y Y 2 U u e 1 B M Q U 5 U L D F 9 J n F 1 b 3 Q 7 L C Z x d W 9 0 O 1 N l Y 3 R p b 2 4 x L 1 d F Q l F V R V J Z R V h Q T 1 J U X 1 B U c 2 F s Z X M v Q 2 h h b m d l Z C B U e X B l L n t T d G 9 y Z S w x f S Z x d W 9 0 O y w m c X V v d D t T Z W N 0 a W 9 u M S 9 X R U J R V U V S W U V Y U E 9 S V F 9 Q V H N h b G V z L 0 N o Y W 5 n Z W Q g V H l w Z S 5 7 U 0 t V L D N 9 J n F 1 b 3 Q 7 L C Z x d W 9 0 O 1 N l Y 3 R p b 2 4 x L 1 d F Q l F V R V J Z R V h Q T 1 J U X 1 B U c 2 F s Z X M v U m V w b G F j Z W Q g V m F s d W U u e 1 N B T E V T L D E w f S Z x d W 9 0 O y w m c X V v d D t T Z W N 0 a W 9 u M S 9 X R U J R V U V S W U V Y U E 9 S V F 9 Q V H N h b G V z L 1 J l c G x h Y 2 V k I F Z h b H V l L n t T Q U x F U 1 9 2 T F k s O H 0 m c X V v d D s s J n F 1 b 3 Q 7 U 2 V j d G l v b j E v V 0 V C U V V F U l l F W F B P U l R f U F R z Y W x l c y 9 S Z X B s Y W N l Z C B W Y W x 1 Z S 5 7 U 0 F M R V N f d k x Z c C w 5 f S Z x d W 9 0 O y w m c X V v d D t T Z W N 0 a W 9 u M S 9 X R U J R V U V S W U V Y U E 9 S V F 9 Q V H N h b G V z L 1 J l c G x h Y 2 V k I F Z h b H V l L n t T Q U x F U 1 9 M W S w x M X 0 m c X V v d D s s J n F 1 b 3 Q 7 U 2 V j d G l v b j E v V 0 V C U V V F U l l F W F B P U l R f U F R z Y W x l c y 9 S Z X B s Y W N l Z C B W Y W x 1 Z S 5 7 V U 5 J V F M s N H 0 m c X V v d D s s J n F 1 b 3 Q 7 U 2 V j d G l v b j E v V 0 V C U V V F U l l F W F B P U l R f U F R z Y W x l c y 9 S Z X B s Y W N l Z C B W Y W x 1 Z S 5 7 V U 5 J V F N f T F k s N X 0 m c X V v d D s s J n F 1 b 3 Q 7 U 2 V j d G l v b j E v V 0 V C U V V F U l l F W F B P U l R f U F R z Y W x l c y 9 S Z X B s Y W N l Z C B W Y W x 1 Z S 5 7 V U 5 J V F N f d k x Z L D Z 9 J n F 1 b 3 Q 7 L C Z x d W 9 0 O 1 N l Y 3 R p b 2 4 x L 1 d F Q l F V R V J Z R V h Q T 1 J U X 1 B U c 2 F s Z X M v U m V w b G F j Z W Q g V m F s d W U u e 1 V O S V R T X 3 Z M W X A s N 3 0 m c X V v d D s s J n F 1 b 3 Q 7 U 2 V j d G l v b j E v b G 9 v a 3 V w X 1 N L V V 9 E a W 1 l b n N p b 2 4 v U 2 9 1 c m N l L n t E S U 1 F T l N J T 0 4 s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x v b 2 t 1 c F 9 T d G 9 y Z V B s Y W 5 0 L 1 N v d X J j Z S 5 7 U E x B T l Q s M X 0 m c X V v d D s s J n F 1 b 3 Q 7 U 2 V j d G l v b j E v V 0 V C U V V F U l l F W F B P U l R f U F R z Y W x l c y 9 D a G F u Z 2 V k I F R 5 c G U u e 1 N 0 b 3 J l L D F 9 J n F 1 b 3 Q 7 L C Z x d W 9 0 O 1 N l Y 3 R p b 2 4 x L 1 d F Q l F V R V J Z R V h Q T 1 J U X 1 B U c 2 F s Z X M v Q 2 h h b m d l Z C B U e X B l L n t T S 1 U s M 3 0 m c X V v d D s s J n F 1 b 3 Q 7 U 2 V j d G l v b j E v V 0 V C U V V F U l l F W F B P U l R f U F R z Y W x l c y 9 S Z X B s Y W N l Z C B W Y W x 1 Z S 5 7 U 0 F M R V M s M T B 9 J n F 1 b 3 Q 7 L C Z x d W 9 0 O 1 N l Y 3 R p b 2 4 x L 1 d F Q l F V R V J Z R V h Q T 1 J U X 1 B U c 2 F s Z X M v U m V w b G F j Z W Q g V m F s d W U u e 1 N B T E V T X 3 Z M W S w 4 f S Z x d W 9 0 O y w m c X V v d D t T Z W N 0 a W 9 u M S 9 X R U J R V U V S W U V Y U E 9 S V F 9 Q V H N h b G V z L 1 J l c G x h Y 2 V k I F Z h b H V l L n t T Q U x F U 1 9 2 T F l w L D l 9 J n F 1 b 3 Q 7 L C Z x d W 9 0 O 1 N l Y 3 R p b 2 4 x L 1 d F Q l F V R V J Z R V h Q T 1 J U X 1 B U c 2 F s Z X M v U m V w b G F j Z W Q g V m F s d W U u e 1 N B T E V T X 0 x Z L D E x f S Z x d W 9 0 O y w m c X V v d D t T Z W N 0 a W 9 u M S 9 X R U J R V U V S W U V Y U E 9 S V F 9 Q V H N h b G V z L 1 J l c G x h Y 2 V k I F Z h b H V l L n t V T k l U U y w 0 f S Z x d W 9 0 O y w m c X V v d D t T Z W N 0 a W 9 u M S 9 X R U J R V U V S W U V Y U E 9 S V F 9 Q V H N h b G V z L 1 J l c G x h Y 2 V k I F Z h b H V l L n t V T k l U U 1 9 M W S w 1 f S Z x d W 9 0 O y w m c X V v d D t T Z W N 0 a W 9 u M S 9 X R U J R V U V S W U V Y U E 9 S V F 9 Q V H N h b G V z L 1 J l c G x h Y 2 V k I F Z h b H V l L n t V T k l U U 1 9 2 T F k s N n 0 m c X V v d D s s J n F 1 b 3 Q 7 U 2 V j d G l v b j E v V 0 V C U V V F U l l F W F B P U l R f U F R z Y W x l c y 9 S Z X B s Y W N l Z C B W Y W x 1 Z S 5 7 V U 5 J V F N f d k x Z c C w 3 f S Z x d W 9 0 O y w m c X V v d D t T Z W N 0 a W 9 u M S 9 s b 2 9 r d X B f U 0 t V X 0 R p b W V u c 2 l v b i 9 T b 3 V y Y 2 U u e 0 R J T U V O U 0 l P T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v a 3 V w X 1 N L V V 9 E a W 1 l b n N p b 2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w L T E y L T E z V D A w O j Q 4 O j E z L j I 2 N z g y N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J l M 2 Q y O T l h L T E 3 Z D M t N G I 3 Z C 1 h O W E 1 L T k 1 Y T N l N W M y O G Y 3 N C I g L z 4 8 L 1 N 0 Y W J s Z U V u d H J p Z X M + P C 9 J d G V t P j x J d G V t P j x J d G V t T G 9 j Y X R p b 2 4 + P E l 0 Z W 1 U e X B l P k Z v c m 1 1 b G E 8 L 0 l 0 Z W 1 U e X B l P j x J d G V t U G F 0 a D 5 T Z W N 0 a W 9 u M S 9 s b 2 9 r d X B f U 0 t V X 0 R p b W V u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L 0 V 4 c G F u Z G V k J T I w b G 9 v a 3 V w X 1 N L V V 9 E a W 1 l b n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y V D E 1 O j E y O j U 4 L j I 3 N z E w M z h a I i A v P j x F b n R y e S B U e X B l P S J G a W x s Q 2 9 s d W 1 u V H l w Z X M i I F Z h b H V l P S J z Q 1 E 9 P S I g L z 4 8 R W 5 0 c n k g V H l w Z T 0 i R m l s b E N v b H V t b k 5 h b W V z I i B W Y W x 1 Z T 0 i c 1 s m c X V v d D t T Q U x F U y B D U 1 Y g U k V G U k V T S C B E Q V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D c 3 Z f c m V m c m V z a E R h d G U v Q 2 h h b m d l Z C B U e X B l L n t T Q U x F U y B D U 1 Y g U k V G U k V T S C B E Q V R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h b G V z Q 3 N 2 X 3 J l Z n J l c 2 h E Y X R l L 0 N o Y W 5 n Z W Q g V H l w Z S 5 7 U 0 F M R V M g Q 1 N W I F J F R l J F U 0 g g R E F U R S w w f S Z x d W 9 0 O 1 0 s J n F 1 b 3 Q 7 U m V s Y X R p b 2 5 z a G l w S W 5 m b y Z x d W 9 0 O z p b X X 0 i I C 8 + P E V u d H J 5 I F R 5 c G U 9 I k Z p b G x U Y X J n Z X Q i I F Z h b H V l P S J z c 2 F s Z X N D c 3 Z f c m V m c m V z a E R h d G U i I C 8 + P E V u d H J 5 I F R 5 c G U 9 I l F 1 Z X J 5 S U Q i I F Z h b H V l P S J z N m V m Z G V j Y j c t O D E 5 Y y 0 0 M m N k L T l k M j c t Y T g 1 Y z Y x Y m Y z O D c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s Z X N D c 3 Z f c m V m c m V z a E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D c 3 Z f c m V m c m V z a E R h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D c 3 Z f c m V m c m V z a E R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D c 3 Z f c m V m c m V z a E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X M N B x S W 9 E 2 J k F l F W I N q u Q A A A A A C A A A A A A A D Z g A A w A A A A B A A A A C q h J c r p a F Z j k Y 7 K 5 l a p 6 O y A A A A A A S A A A C g A A A A E A A A A B K s k s a u L t I h f l V E v w b o 0 j 1 Q A A A A T w 5 W B d L d M K l I N W u O s H w z 0 w 1 / / S c W F x R g 1 b e e h v b R 8 r a d L P G 8 p w D u F U B B S H Y R V X w P O e V H s E S H S p S r O M e C M q w F 7 9 P 4 R j y x + g 9 s O M o E 7 x h v i G Y U A A A A 4 X Q 4 Y o E 8 + W m U Q T k X C e 6 D e B K v A n w = < / D a t a M a s h u p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 O U T P U T _ a d 6 9 8 4 3 f - 4 2 a 7 - 4 c 6 c - a c 2 c - 1 2 3 9 d f c b d 0 c a 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 S A L E S _ L Y < / K e y > < / D i a g r a m O b j e c t K e y > < D i a g r a m O b j e c t K e y > < K e y > M e a s u r e s \ S u m   o f   S A L E S _ L Y \ T a g I n f o \ F o r m u l a < / K e y > < / D i a g r a m O b j e c t K e y > < D i a g r a m O b j e c t K e y > < K e y > M e a s u r e s \ S u m   o f   S A L E S _ L Y \ T a g I n f o \ V a l u e < / K e y > < / D i a g r a m O b j e c t K e y > < D i a g r a m O b j e c t K e y > < K e y > M e a s u r e s \ S u m   o f   S A L E S _ v L Y < / K e y > < / D i a g r a m O b j e c t K e y > < D i a g r a m O b j e c t K e y > < K e y > M e a s u r e s \ S u m   o f   S A L E S _ v L Y \ T a g I n f o \ F o r m u l a < / K e y > < / D i a g r a m O b j e c t K e y > < D i a g r a m O b j e c t K e y > < K e y > M e a s u r e s \ S u m   o f   S A L E S _ v L Y \ T a g I n f o \ V a l u e < / K e y > < / D i a g r a m O b j e c t K e y > < D i a g r a m O b j e c t K e y > < K e y > M e a s u r e s \ S u m   o f   S A L E S _ v L Y p < / K e y > < / D i a g r a m O b j e c t K e y > < D i a g r a m O b j e c t K e y > < K e y > M e a s u r e s \ S u m   o f   S A L E S _ v L Y p \ T a g I n f o \ F o r m u l a < / K e y > < / D i a g r a m O b j e c t K e y > < D i a g r a m O b j e c t K e y > < K e y > M e a s u r e s \ S u m   o f   S A L E S _ v L Y p \ T a g I n f o \ V a l u e 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 M e a s u r e s \ S u m   o f   U N I T S _ L Y < / K e y > < / D i a g r a m O b j e c t K e y > < D i a g r a m O b j e c t K e y > < K e y > M e a s u r e s \ S u m   o f   U N I T S _ L Y \ T a g I n f o \ F o r m u l a < / K e y > < / D i a g r a m O b j e c t K e y > < D i a g r a m O b j e c t K e y > < K e y > M e a s u r e s \ S u m   o f   U N I T S _ L Y \ T a g I n f o \ V a l u e < / K e y > < / D i a g r a m O b j e c t K e y > < D i a g r a m O b j e c t K e y > < K e y > M e a s u r e s \ S u m   o f   U N I T S _ v L Y < / K e y > < / D i a g r a m O b j e c t K e y > < D i a g r a m O b j e c t K e y > < K e y > M e a s u r e s \ S u m   o f   U N I T S _ v L Y \ T a g I n f o \ F o r m u l a < / K e y > < / D i a g r a m O b j e c t K e y > < D i a g r a m O b j e c t K e y > < K e y > M e a s u r e s \ S u m   o f   U N I T S _ v L Y \ T a g I n f o \ V a l u e < / K e y > < / D i a g r a m O b j e c t K e y > < D i a g r a m O b j e c t K e y > < K e y > M e a s u r e s \ S u m   o f   U N I T S _ v L Y p < / K e y > < / D i a g r a m O b j e c t K e y > < D i a g r a m O b j e c t K e y > < K e y > M e a s u r e s \ S u m   o f   U N I T S _ v L Y p \ T a g I n f o \ F o r m u l a < / K e y > < / D i a g r a m O b j e c t K e y > < D i a g r a m O b j e c t K e y > < K e y > M e a s u r e s \ S u m   o f   U N I T S _ v L Y p \ T a g I n f o \ V a l u e < / K e y > < / D i a g r a m O b j e c t K e y > < D i a g r a m O b j e c t K e y > < K e y > M e a s u r e s \ m e a s u r e _ U N I T S _ v L Y p < / K e y > < / D i a g r a m O b j e c t K e y > < D i a g r a m O b j e c t K e y > < K e y > M e a s u r e s \ m e a s u r e _ U N I T S _ v L Y p \ T a g I n f o \ F o r m u l a < / K e y > < / D i a g r a m O b j e c t K e y > < D i a g r a m O b j e c t K e y > < K e y > M e a s u r e s \ m e a s u r e _ U N I T S _ v L Y p \ T a g I n f o \ V a l u e < / K e y > < / D i a g r a m O b j e c t K e y > < D i a g r a m O b j e c t K e y > < K e y > M e a s u r e s \ m e a s u r e _ S A L E S _ v L Y p < / K e y > < / D i a g r a m O b j e c t K e y > < D i a g r a m O b j e c t K e y > < K e y > M e a s u r e s \ m e a s u r e _ S A L E S _ v L Y p \ T a g I n f o \ F o r m u l a < / K e y > < / D i a g r a m O b j e c t K e y > < D i a g r a m O b j e c t K e y > < K e y > M e a s u r e s \ m e a s u r e _ S A L E S _ v L Y p \ T a g I n f o \ V a l u e < / K e y > < / D i a g r a m O b j e c t K e y > < D i a g r a m O b j e c t K e y > < K e y > C o l u m n s \ P L A N T < / K e y > < / D i a g r a m O b j e c t K e y > < D i a g r a m O b j e c t K e y > < K e y > C o l u m n s \ S T O R E < / K e y > < / D i a g r a m O b j e c t K e y > < D i a g r a m O b j e c t K e y > < K e y > C o l u m n s \ S K U < / K e y > < / D i a g r a m O b j e c t K e y > < D i a g r a m O b j e c t K e y > < K e y > C o l u m n s \ S A L E S < / K e y > < / D i a g r a m O b j e c t K e y > < D i a g r a m O b j e c t K e y > < K e y > C o l u m n s \ S A L E S _ v L Y < / K e y > < / D i a g r a m O b j e c t K e y > < D i a g r a m O b j e c t K e y > < K e y > C o l u m n s \ S A L E S _ v L Y p < / K e y > < / D i a g r a m O b j e c t K e y > < D i a g r a m O b j e c t K e y > < K e y > C o l u m n s \ S A L E S _ L Y < / K e y > < / D i a g r a m O b j e c t K e y > < D i a g r a m O b j e c t K e y > < K e y > C o l u m n s \ U N I T S < / K e y > < / D i a g r a m O b j e c t K e y > < D i a g r a m O b j e c t K e y > < K e y > C o l u m n s \ U N I T S _ L Y < / K e y > < / D i a g r a m O b j e c t K e y > < D i a g r a m O b j e c t K e y > < K e y > C o l u m n s \ U N I T S _ v L Y < / K e y > < / D i a g r a m O b j e c t K e y > < D i a g r a m O b j e c t K e y > < K e y > C o l u m n s \ U N I T S _ v L Y p < / K e y > < / D i a g r a m O b j e c t K e y > < D i a g r a m O b j e c t K e y > < K e y > C o l u m n s \ D I M E N S I O N 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 S A L E S _ L Y & g t ; - & l t ; M e a s u r e s \ S A L E S _ L Y & g t ; < / K e y > < / D i a g r a m O b j e c t K e y > < D i a g r a m O b j e c t K e y > < K e y > L i n k s \ & l t ; C o l u m n s \ S u m   o f   S A L E S _ L Y & g t ; - & l t ; M e a s u r e s \ S A L E S _ L Y & g t ; \ C O L U M N < / K e y > < / D i a g r a m O b j e c t K e y > < D i a g r a m O b j e c t K e y > < K e y > L i n k s \ & l t ; C o l u m n s \ S u m   o f   S A L E S _ L Y & g t ; - & l t ; M e a s u r e s \ S A L E S _ L Y & g t ; \ M E A S U R E < / K e y > < / D i a g r a m O b j e c t K e y > < D i a g r a m O b j e c t K e y > < K e y > L i n k s \ & l t ; C o l u m n s \ S u m   o f   S A L E S _ v L Y & g t ; - & l t ; M e a s u r e s \ S A L E S _ v L Y & g t ; < / K e y > < / D i a g r a m O b j e c t K e y > < D i a g r a m O b j e c t K e y > < K e y > L i n k s \ & l t ; C o l u m n s \ S u m   o f   S A L E S _ v L Y & g t ; - & l t ; M e a s u r e s \ S A L E S _ v L Y & g t ; \ C O L U M N < / K e y > < / D i a g r a m O b j e c t K e y > < D i a g r a m O b j e c t K e y > < K e y > L i n k s \ & l t ; C o l u m n s \ S u m   o f   S A L E S _ v L Y & g t ; - & l t ; M e a s u r e s \ S A L E S _ v L Y & g t ; \ M E A S U R E < / K e y > < / D i a g r a m O b j e c t K e y > < D i a g r a m O b j e c t K e y > < K e y > L i n k s \ & l t ; C o l u m n s \ S u m   o f   S A L E S _ v L Y p & g t ; - & l t ; M e a s u r e s \ S A L E S _ v L Y p & g t ; < / K e y > < / D i a g r a m O b j e c t K e y > < D i a g r a m O b j e c t K e y > < K e y > L i n k s \ & l t ; C o l u m n s \ S u m   o f   S A L E S _ v L Y p & g t ; - & l t ; M e a s u r e s \ S A L E S _ v L Y p & g t ; \ C O L U M N < / K e y > < / D i a g r a m O b j e c t K e y > < D i a g r a m O b j e c t K e y > < K e y > L i n k s \ & l t ; C o l u m n s \ S u m   o f   S A L E S _ v L Y p & g t ; - & l t ; M e a s u r e s \ S A L E S _ v L Y p & g t ; \ M E A S U R E 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D i a g r a m O b j e c t K e y > < K e y > L i n k s \ & l t ; C o l u m n s \ S u m   o f   U N I T S _ L Y & g t ; - & l t ; M e a s u r e s \ U N I T S _ L Y & g t ; < / K e y > < / D i a g r a m O b j e c t K e y > < D i a g r a m O b j e c t K e y > < K e y > L i n k s \ & l t ; C o l u m n s \ S u m   o f   U N I T S _ L Y & g t ; - & l t ; M e a s u r e s \ U N I T S _ L Y & g t ; \ C O L U M N < / K e y > < / D i a g r a m O b j e c t K e y > < D i a g r a m O b j e c t K e y > < K e y > L i n k s \ & l t ; C o l u m n s \ S u m   o f   U N I T S _ L Y & g t ; - & l t ; M e a s u r e s \ U N I T S _ L Y & g t ; \ M E A S U R E < / K e y > < / D i a g r a m O b j e c t K e y > < D i a g r a m O b j e c t K e y > < K e y > L i n k s \ & l t ; C o l u m n s \ S u m   o f   U N I T S _ v L Y & g t ; - & l t ; M e a s u r e s \ U N I T S _ v L Y & g t ; < / K e y > < / D i a g r a m O b j e c t K e y > < D i a g r a m O b j e c t K e y > < K e y > L i n k s \ & l t ; C o l u m n s \ S u m   o f   U N I T S _ v L Y & g t ; - & l t ; M e a s u r e s \ U N I T S _ v L Y & g t ; \ C O L U M N < / K e y > < / D i a g r a m O b j e c t K e y > < D i a g r a m O b j e c t K e y > < K e y > L i n k s \ & l t ; C o l u m n s \ S u m   o f   U N I T S _ v L Y & g t ; - & l t ; M e a s u r e s \ U N I T S _ v L Y & g t ; \ M E A S U R E < / K e y > < / D i a g r a m O b j e c t K e y > < D i a g r a m O b j e c t K e y > < K e y > L i n k s \ & l t ; C o l u m n s \ S u m   o f   U N I T S _ v L Y p & g t ; - & l t ; M e a s u r e s \ U N I T S _ v L Y p & g t ; < / K e y > < / D i a g r a m O b j e c t K e y > < D i a g r a m O b j e c t K e y > < K e y > L i n k s \ & l t ; C o l u m n s \ S u m   o f   U N I T S _ v L Y p & g t ; - & l t ; M e a s u r e s \ U N I T S _ v L Y p & g t ; \ C O L U M N < / K e y > < / D i a g r a m O b j e c t K e y > < D i a g r a m O b j e c t K e y > < K e y > L i n k s \ & l t ; C o l u m n s \ S u m   o f   U N I T S _ v L Y p & g t ; - & l t ; M e a s u r e s \ U N I T S _ v L Y p & g t ; \ M E A S U R E 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f a a 8 e a 0 - f b f b - 4 f 4 e - b 8 2 a - c 2 0 b 2 c a d 0 9 0 2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d 6 9 8 4 3 f - 4 2 a 7 - 4 c 6 c - a c 2 c - 1 2 3 9 d f c b d 0 c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U T P U T _ a d 6 9 8 4 3 f - 4 2 a 7 - 4 c 6 c - a c 2 c - 1 2 3 9 d f c b d 0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 2 1 3 < / i n t > < / v a l u e > < / i t e m > < i t e m > < k e y > < s t r i n g > S T O R E < / s t r i n g > < / k e y > < v a l u e > < i n t > 7 5 < / i n t > < / v a l u e > < / i t e m > < i t e m > < k e y > < s t r i n g > S K U < / s t r i n g > < / k e y > < v a l u e > < i n t > 6 0 < / i n t > < / v a l u e > < / i t e m > < i t e m > < k e y > < s t r i n g > S A L E S < / s t r i n g > < / k e y > < v a l u e > < i n t > 7 2 < / i n t > < / v a l u e > < / i t e m > < i t e m > < k e y > < s t r i n g > S A L E S _ v L Y < / s t r i n g > < / k e y > < v a l u e > < i n t > 9 8 < / i n t > < / v a l u e > < / i t e m > < i t e m > < k e y > < s t r i n g > S A L E S _ v L Y p < / s t r i n g > < / k e y > < v a l u e > < i n t > 1 0 5 < / i n t > < / v a l u e > < / i t e m > < i t e m > < k e y > < s t r i n g > S A L E S _ L Y < / s t r i n g > < / k e y > < v a l u e > < i n t > 9 1 < / i n t > < / v a l u e > < / i t e m > < i t e m > < k e y > < s t r i n g > U N I T S < / s t r i n g > < / k e y > < v a l u e > < i n t > 7 3 < / i n t > < / v a l u e > < / i t e m > < i t e m > < k e y > < s t r i n g > U N I T S _ L Y < / s t r i n g > < / k e y > < v a l u e > < i n t > 9 2 < / i n t > < / v a l u e > < / i t e m > < i t e m > < k e y > < s t r i n g > U N I T S _ v L Y < / s t r i n g > < / k e y > < v a l u e > < i n t > 9 9 < / i n t > < / v a l u e > < / i t e m > < i t e m > < k e y > < s t r i n g > U N I T S _ v L Y p < / s t r i n g > < / k e y > < v a l u e > < i n t > 1 0 6 < / i n t > < / v a l u e > < / i t e m > < i t e m > < k e y > < s t r i n g > D I M E N S I O N < / s t r i n g > < / k e y > < v a l u e > < i n t > 1 0 9 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 S K U 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 S A L E S _ v L Y < / s t r i n g > < / k e y > < v a l u e > < i n t > 4 < / i n t > < / v a l u e > < / i t e m > < i t e m > < k e y > < s t r i n g > S A L E S _ v L Y p < / s t r i n g > < / k e y > < v a l u e > < i n t > 6 < / i n t > < / v a l u e > < / i t e m > < i t e m > < k e y > < s t r i n g > S A L E S _ L Y < / s t r i n g > < / k e y > < v a l u e > < i n t > 5 < / i n t > < / v a l u e > < / i t e m > < i t e m > < k e y > < s t r i n g > U N I T S < / s t r i n g > < / k e y > < v a l u e > < i n t > 8 < / i n t > < / v a l u e > < / i t e m > < i t e m > < k e y > < s t r i n g > U N I T S _ L Y < / s t r i n g > < / k e y > < v a l u e > < i n t > 9 < / i n t > < / v a l u e > < / i t e m > < i t e m > < k e y > < s t r i n g > U N I T S _ v L Y < / s t r i n g > < / k e y > < v a l u e > < i n t > 1 0 < / i n t > < / v a l u e > < / i t e m > < i t e m > < k e y > < s t r i n g > U N I T S _ v L Y p < / s t r i n g > < / k e y > < v a l u e > < i n t > 7 < / i n t > < / v a l u e > < / i t e m > < i t e m > < k e y > < s t r i n g > D I M E N S I O N 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013DCF4-0723-4127-BF04-A122D5AE985F}">
  <ds:schemaRefs/>
</ds:datastoreItem>
</file>

<file path=customXml/itemProps10.xml><?xml version="1.0" encoding="utf-8"?>
<ds:datastoreItem xmlns:ds="http://schemas.openxmlformats.org/officeDocument/2006/customXml" ds:itemID="{012FACC6-CF34-4E73-80E6-17E877749D16}">
  <ds:schemaRefs/>
</ds:datastoreItem>
</file>

<file path=customXml/itemProps11.xml><?xml version="1.0" encoding="utf-8"?>
<ds:datastoreItem xmlns:ds="http://schemas.openxmlformats.org/officeDocument/2006/customXml" ds:itemID="{012C9E40-86A6-4864-80E1-06793F68A022}">
  <ds:schemaRefs/>
</ds:datastoreItem>
</file>

<file path=customXml/itemProps12.xml><?xml version="1.0" encoding="utf-8"?>
<ds:datastoreItem xmlns:ds="http://schemas.openxmlformats.org/officeDocument/2006/customXml" ds:itemID="{54D1ED78-248D-43C0-8081-1BE20AE7497D}">
  <ds:schemaRefs/>
</ds:datastoreItem>
</file>

<file path=customXml/itemProps13.xml><?xml version="1.0" encoding="utf-8"?>
<ds:datastoreItem xmlns:ds="http://schemas.openxmlformats.org/officeDocument/2006/customXml" ds:itemID="{ED9D29A1-FFBD-4076-8267-83260E41DE31}">
  <ds:schemaRefs/>
</ds:datastoreItem>
</file>

<file path=customXml/itemProps14.xml><?xml version="1.0" encoding="utf-8"?>
<ds:datastoreItem xmlns:ds="http://schemas.openxmlformats.org/officeDocument/2006/customXml" ds:itemID="{32A8CDE8-998F-4750-8D2D-40858044F5D9}">
  <ds:schemaRefs/>
</ds:datastoreItem>
</file>

<file path=customXml/itemProps15.xml><?xml version="1.0" encoding="utf-8"?>
<ds:datastoreItem xmlns:ds="http://schemas.openxmlformats.org/officeDocument/2006/customXml" ds:itemID="{F98C35ED-25EC-49E0-B511-F79ED2BCACB4}">
  <ds:schemaRefs/>
</ds:datastoreItem>
</file>

<file path=customXml/itemProps16.xml><?xml version="1.0" encoding="utf-8"?>
<ds:datastoreItem xmlns:ds="http://schemas.openxmlformats.org/officeDocument/2006/customXml" ds:itemID="{477A2592-7D20-4599-A168-BB156F088768}">
  <ds:schemaRefs/>
</ds:datastoreItem>
</file>

<file path=customXml/itemProps17.xml><?xml version="1.0" encoding="utf-8"?>
<ds:datastoreItem xmlns:ds="http://schemas.openxmlformats.org/officeDocument/2006/customXml" ds:itemID="{38688AAE-CCF6-47E3-9508-F363227A6F46}">
  <ds:schemaRefs/>
</ds:datastoreItem>
</file>

<file path=customXml/itemProps18.xml><?xml version="1.0" encoding="utf-8"?>
<ds:datastoreItem xmlns:ds="http://schemas.openxmlformats.org/officeDocument/2006/customXml" ds:itemID="{68448031-A580-4CB9-965B-E93C65056F9D}">
  <ds:schemaRefs/>
</ds:datastoreItem>
</file>

<file path=customXml/itemProps19.xml><?xml version="1.0" encoding="utf-8"?>
<ds:datastoreItem xmlns:ds="http://schemas.openxmlformats.org/officeDocument/2006/customXml" ds:itemID="{67AC1660-CF3F-41FD-B1C8-02A605848561}">
  <ds:schemaRefs/>
</ds:datastoreItem>
</file>

<file path=customXml/itemProps2.xml><?xml version="1.0" encoding="utf-8"?>
<ds:datastoreItem xmlns:ds="http://schemas.openxmlformats.org/officeDocument/2006/customXml" ds:itemID="{75463831-0DB5-46A5-ADC8-971CB5BDEFCB}">
  <ds:schemaRefs/>
</ds:datastoreItem>
</file>

<file path=customXml/itemProps20.xml><?xml version="1.0" encoding="utf-8"?>
<ds:datastoreItem xmlns:ds="http://schemas.openxmlformats.org/officeDocument/2006/customXml" ds:itemID="{EF4CB6B9-4B2C-422C-86FE-472CF9106017}">
  <ds:schemaRefs/>
</ds:datastoreItem>
</file>

<file path=customXml/itemProps21.xml><?xml version="1.0" encoding="utf-8"?>
<ds:datastoreItem xmlns:ds="http://schemas.openxmlformats.org/officeDocument/2006/customXml" ds:itemID="{F80D7859-ECBF-4994-A729-12EA1702114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7F2D38B-F288-490B-8B29-D4F761E5E675}">
  <ds:schemaRefs/>
</ds:datastoreItem>
</file>

<file path=customXml/itemProps4.xml><?xml version="1.0" encoding="utf-8"?>
<ds:datastoreItem xmlns:ds="http://schemas.openxmlformats.org/officeDocument/2006/customXml" ds:itemID="{8B151FBC-FFCA-4FEC-A19B-D96B2FD521E9}">
  <ds:schemaRefs/>
</ds:datastoreItem>
</file>

<file path=customXml/itemProps5.xml><?xml version="1.0" encoding="utf-8"?>
<ds:datastoreItem xmlns:ds="http://schemas.openxmlformats.org/officeDocument/2006/customXml" ds:itemID="{3B75ECA9-87BE-416E-AE07-2FBCDF1FA46D}">
  <ds:schemaRefs/>
</ds:datastoreItem>
</file>

<file path=customXml/itemProps6.xml><?xml version="1.0" encoding="utf-8"?>
<ds:datastoreItem xmlns:ds="http://schemas.openxmlformats.org/officeDocument/2006/customXml" ds:itemID="{95385EF8-1C61-492E-B4DB-3731CB22CEAF}">
  <ds:schemaRefs/>
</ds:datastoreItem>
</file>

<file path=customXml/itemProps7.xml><?xml version="1.0" encoding="utf-8"?>
<ds:datastoreItem xmlns:ds="http://schemas.openxmlformats.org/officeDocument/2006/customXml" ds:itemID="{4E4E4B30-C1B4-4579-B3F2-F0AFF8A5EBFE}">
  <ds:schemaRefs/>
</ds:datastoreItem>
</file>

<file path=customXml/itemProps8.xml><?xml version="1.0" encoding="utf-8"?>
<ds:datastoreItem xmlns:ds="http://schemas.openxmlformats.org/officeDocument/2006/customXml" ds:itemID="{35FC6C59-7349-4B3C-92E2-C02813EB62D9}">
  <ds:schemaRefs/>
</ds:datastoreItem>
</file>

<file path=customXml/itemProps9.xml><?xml version="1.0" encoding="utf-8"?>
<ds:datastoreItem xmlns:ds="http://schemas.openxmlformats.org/officeDocument/2006/customXml" ds:itemID="{3E769495-466C-425D-8453-F315420A25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2020-12-12T17:35:35Z</dcterms:created>
  <dcterms:modified xsi:type="dcterms:W3CDTF">2021-03-02T15:49:45Z</dcterms:modified>
</cp:coreProperties>
</file>