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931F503D-21CC-40EB-9AAC-E8D5A61A3ECC}" xr6:coauthVersionLast="44" xr6:coauthVersionMax="44" xr10:uidLastSave="{00000000-0000-0000-0000-000000000000}"/>
  <bookViews>
    <workbookView xWindow="3675" yWindow="1575" windowWidth="18855" windowHeight="11415" xr2:uid="{22200419-27C7-45F9-A5DF-AAB24305814E}"/>
  </bookViews>
  <sheets>
    <sheet name="Program Storelist" sheetId="12" r:id="rId1"/>
    <sheet name="Annual Stocking Sales by Store" sheetId="3" r:id="rId2"/>
    <sheet name="Stocking Sales" sheetId="4" r:id="rId3"/>
    <sheet name="Weekly Stocking Sales by Store" sheetId="8" r:id="rId4"/>
    <sheet name="Stocking sales by SKU" sheetId="5" r:id="rId5"/>
    <sheet name="Target SKUs" sheetId="2" r:id="rId6"/>
    <sheet name="verification" sheetId="14" state="hidden" r:id="rId7"/>
    <sheet name="FILEPATH" sheetId="7" state="hidden" r:id="rId8"/>
  </sheets>
  <definedNames>
    <definedName name="ExternalData_1" localSheetId="0" hidden="1">'Program Storelist'!$A$2:$D$108</definedName>
    <definedName name="ExternalData_1" localSheetId="6" hidden="1">verification!$B$4:$B$5</definedName>
  </definedNames>
  <calcPr calcId="191029"/>
  <pivotCaches>
    <pivotCache cacheId="0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PUT_2e41874e-aa3b-4d70-b8bf-91301760fb65" name="OUTPUT" connection="Query - OUTPUT"/>
        </x15:modelTables>
        <x15:extLst>
          <ext xmlns:x16="http://schemas.microsoft.com/office/spreadsheetml/2014/11/main" uri="{9835A34E-60A6-4A7C-AAB8-D5F71C897F49}">
            <x16:modelTimeGroupings>
              <x16:modelTimeGrouping tableName="OUTPUT" columnName="myCal.FW_DATE" columnId="myCalFW_DATE">
                <x16:calculatedTimeColumn columnName="myCal.FW_DATE (Year)" columnId="myCal FW_DATE (Year)" contentType="years" isSelected="1"/>
                <x16:calculatedTimeColumn columnName="myCal.FW_DATE (Month Index)" columnId="myCal FW_DATE (Month Index)" contentType="monthsindex" isSelected="1"/>
                <x16:calculatedTimeColumn columnName="myCal.FW_DATE (Month)" columnId="myCal FW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4" l="1"/>
  <c r="D5" i="14" s="1"/>
  <c r="A1" i="1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B898AB-0247-48E5-803E-9BFB509EDA3C}" keepAlive="1" name="Query - CurrOH" description="Connection to the 'CurrOH' query in the workbook." type="5" refreshedVersion="0" background="1">
    <dbPr connection="Provider=Microsoft.Mashup.OleDb.1;Data Source=$Workbook$;Location=CurrOH;Extended Properties=&quot;&quot;" command="SELECT * FROM [CurrOH]"/>
  </connection>
  <connection id="2" xr16:uid="{AA7CE03F-0E2B-4487-B17F-BE6BBADC6004}" keepAlive="1" name="Query - excel_SALES_byYear" description="Connection to the 'excel_SALES_byYear' query in the workbook." type="5" refreshedVersion="0" background="1">
    <dbPr connection="Provider=Microsoft.Mashup.OleDb.1;Data Source=$Workbook$;Location=excel_SALES_byYear;Extended Properties=&quot;&quot;" command="SELECT * FROM [excel_SALES_byYear]"/>
  </connection>
  <connection id="3" xr16:uid="{357124EB-A9E2-4AB2-88DB-D83018B89EBB}" keepAlive="1" name="Query - JOIN" description="Connection to the 'JOIN' query in the workbook." type="5" refreshedVersion="0" background="1">
    <dbPr connection="Provider=Microsoft.Mashup.OleDb.1;Data Source=$Workbook$;Location=JOIN;Extended Properties=&quot;&quot;" command="SELECT * FROM [JOIN]"/>
  </connection>
  <connection id="4" xr16:uid="{07E0F74D-C461-43BA-ABFB-E1071731EFDE}" keepAlive="1" name="Query - myCal" description="Connection to the 'myCal' query in the workbook." type="5" refreshedVersion="0" background="1">
    <dbPr connection="Provider=Microsoft.Mashup.OleDb.1;Data Source=$Workbook$;Location=myCal;Extended Properties=&quot;&quot;" command="SELECT * FROM [myCal]"/>
  </connection>
  <connection id="5" xr16:uid="{7A0C4C4F-9824-4264-8B8B-AC02F03DB2DB}" name="Query - OUTPUT" description="Connection to the 'OUTPUT' query in the workbook." type="100" refreshedVersion="6" minRefreshableVersion="5">
    <extLst>
      <ext xmlns:x15="http://schemas.microsoft.com/office/spreadsheetml/2010/11/main" uri="{DE250136-89BD-433C-8126-D09CA5730AF9}">
        <x15:connection id="db36dd3e-47fa-4a89-a94c-2935a46a03f3"/>
      </ext>
    </extLst>
  </connection>
  <connection id="6" xr16:uid="{341AFD75-560D-4A6B-BB0E-5E12FFF52B8A}" keepAlive="1" name="Query - ProgramStorelist" description="Connection to the 'ProgramStorelist' query in the workbook." type="5" refreshedVersion="6" background="1" saveData="1">
    <dbPr connection="Provider=Microsoft.Mashup.OleDb.1;Data Source=$Workbook$;Location=ProgramStorelist;Extended Properties=&quot;&quot;" command="SELECT * FROM [ProgramStorelist]"/>
  </connection>
  <connection id="7" xr16:uid="{D29AE0E0-9ECB-42A4-A3FE-00F5469DEDC8}" keepAlive="1" name="Query - Sales_profile" description="Connection to the 'Sales_profile' query in the workbook." type="5" refreshedVersion="0" background="1">
    <dbPr connection="Provider=Microsoft.Mashup.OleDb.1;Data Source=$Workbook$;Location=Sales_profile;Extended Properties=&quot;&quot;" command="SELECT * FROM [Sales_profile]"/>
  </connection>
  <connection id="8" xr16:uid="{7BEC237D-3638-4C6A-BC00-68AC7B928255}" keepAlive="1" name="Query - tbl_mySKU_DETAIL" description="Connection to the 'tbl_mySKU_DETAIL' query in the workbook." type="5" refreshedVersion="0" background="1">
    <dbPr connection="Provider=Microsoft.Mashup.OleDb.1;Data Source=$Workbook$;Location=tbl_mySKU_DETAIL;Extended Properties=&quot;&quot;" command="SELECT * FROM [tbl_mySKU_DETAIL]"/>
  </connection>
  <connection id="9" xr16:uid="{35C729E9-6180-4F36-9834-7B36A247E02A}" keepAlive="1" name="Query - TIMELESS_SKUSTATUS_OVERTIME" description="Connection to the 'TIMELESS_SKUSTATUS_OVERTIME' query in the workbook." type="5" refreshedVersion="0" background="1">
    <dbPr connection="Provider=Microsoft.Mashup.OleDb.1;Data Source=$Workbook$;Location=TIMELESS_SKUSTATUS_OVERTIME;Extended Properties=&quot;&quot;" command="SELECT * FROM [TIMELESS_SKUSTATUS_OVERTIME]"/>
  </connection>
  <connection id="10" xr16:uid="{03421139-B2CA-4421-936E-3657B50D6525}" keepAlive="1" name="Query - verification_outputFwDate" description="Connection to the 'verification_outputFwDate' query in the workbook." type="5" refreshedVersion="6" background="1" saveData="1">
    <dbPr connection="Provider=Microsoft.Mashup.OleDb.1;Data Source=$Workbook$;Location=verification_outputFwDate;Extended Properties=&quot;&quot;" command="SELECT * FROM [verification_outputFwDate]"/>
  </connection>
  <connection id="11" xr16:uid="{BB38AAFA-CB14-4CC4-8AA2-0A0213261E16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<sst xmlns="http://schemas.openxmlformats.org/spreadsheetml/2006/main" count="624" uniqueCount="259">
  <si>
    <t>COLOR</t>
  </si>
  <si>
    <t>SKU</t>
  </si>
  <si>
    <t>SKU_Desc</t>
  </si>
  <si>
    <t>ID_SUBCLASS</t>
  </si>
  <si>
    <t>Length</t>
  </si>
  <si>
    <t>Column Labels</t>
  </si>
  <si>
    <t>MKT | Store</t>
  </si>
  <si>
    <t>HD POS Timeless Stocking Sales - by Depot Fiscal Calendar Year</t>
  </si>
  <si>
    <t xml:space="preserve"> </t>
  </si>
  <si>
    <t>Q:\UFP_Purchasing\040_Eastern_Purchasing\Common\Home Depot Group\Recurring Reports\Timeless Weekly Sales\Timeless Weekly Sales.xlsx</t>
  </si>
  <si>
    <t>1X4-8' TIMELESS WHITE TRM 2PK</t>
  </si>
  <si>
    <t>1X6-8' TIMELESS WHITE SHLP2PK</t>
  </si>
  <si>
    <t>1003912161</t>
  </si>
  <si>
    <t>1005945472</t>
  </si>
  <si>
    <t>WHITE</t>
  </si>
  <si>
    <t>STORE_ID</t>
  </si>
  <si>
    <t>MKT</t>
  </si>
  <si>
    <t>MKT Name</t>
  </si>
  <si>
    <t>TOTAL_PROGRAM_UNITS</t>
  </si>
  <si>
    <t>0707</t>
  </si>
  <si>
    <t xml:space="preserve"> NASHVILLE</t>
  </si>
  <si>
    <t>0720</t>
  </si>
  <si>
    <t>0721</t>
  </si>
  <si>
    <t>0722</t>
  </si>
  <si>
    <t>0723</t>
  </si>
  <si>
    <t>0726</t>
  </si>
  <si>
    <t>0732</t>
  </si>
  <si>
    <t>0733</t>
  </si>
  <si>
    <t>0734</t>
  </si>
  <si>
    <t>0735</t>
  </si>
  <si>
    <t>0745</t>
  </si>
  <si>
    <t>0772</t>
  </si>
  <si>
    <t>0775</t>
  </si>
  <si>
    <t>0778</t>
  </si>
  <si>
    <t>0803</t>
  </si>
  <si>
    <t xml:space="preserve"> BIRMINGHAM</t>
  </si>
  <si>
    <t>0804</t>
  </si>
  <si>
    <t>0805</t>
  </si>
  <si>
    <t>0806</t>
  </si>
  <si>
    <t>0809</t>
  </si>
  <si>
    <t>0810</t>
  </si>
  <si>
    <t>0812</t>
  </si>
  <si>
    <t>0813</t>
  </si>
  <si>
    <t>0818</t>
  </si>
  <si>
    <t>0875</t>
  </si>
  <si>
    <t>0880</t>
  </si>
  <si>
    <t>0881</t>
  </si>
  <si>
    <t>0882</t>
  </si>
  <si>
    <t>0883</t>
  </si>
  <si>
    <t>0884</t>
  </si>
  <si>
    <t>0887</t>
  </si>
  <si>
    <t>0888</t>
  </si>
  <si>
    <t>1206</t>
  </si>
  <si>
    <t xml:space="preserve"> LONG ISLAND</t>
  </si>
  <si>
    <t>1208</t>
  </si>
  <si>
    <t>1213</t>
  </si>
  <si>
    <t>1216</t>
  </si>
  <si>
    <t>1218</t>
  </si>
  <si>
    <t>1222</t>
  </si>
  <si>
    <t>1229</t>
  </si>
  <si>
    <t>1274</t>
  </si>
  <si>
    <t>1282</t>
  </si>
  <si>
    <t>6105</t>
  </si>
  <si>
    <t>8465</t>
  </si>
  <si>
    <t>8466</t>
  </si>
  <si>
    <t>8958</t>
  </si>
  <si>
    <t>2605</t>
  </si>
  <si>
    <t xml:space="preserve"> BOSTON/MA/NH</t>
  </si>
  <si>
    <t>2613</t>
  </si>
  <si>
    <t>2615</t>
  </si>
  <si>
    <t>2650</t>
  </si>
  <si>
    <t>2651</t>
  </si>
  <si>
    <t>2659</t>
  </si>
  <si>
    <t>2667</t>
  </si>
  <si>
    <t>2669</t>
  </si>
  <si>
    <t>2674</t>
  </si>
  <si>
    <t>2676</t>
  </si>
  <si>
    <t>2680</t>
  </si>
  <si>
    <t>2681</t>
  </si>
  <si>
    <t>4283</t>
  </si>
  <si>
    <t>4287</t>
  </si>
  <si>
    <t>4902</t>
  </si>
  <si>
    <t xml:space="preserve"> MILWAUKEE</t>
  </si>
  <si>
    <t>4903</t>
  </si>
  <si>
    <t>4906</t>
  </si>
  <si>
    <t>4907</t>
  </si>
  <si>
    <t>4909</t>
  </si>
  <si>
    <t>4910</t>
  </si>
  <si>
    <t>4911</t>
  </si>
  <si>
    <t>4912</t>
  </si>
  <si>
    <t>4915</t>
  </si>
  <si>
    <t>4918</t>
  </si>
  <si>
    <t>4920</t>
  </si>
  <si>
    <t>4923</t>
  </si>
  <si>
    <t>4924</t>
  </si>
  <si>
    <t>4925</t>
  </si>
  <si>
    <t>4926</t>
  </si>
  <si>
    <t>4928</t>
  </si>
  <si>
    <t>4929</t>
  </si>
  <si>
    <t>4930</t>
  </si>
  <si>
    <t>4931</t>
  </si>
  <si>
    <t>4940</t>
  </si>
  <si>
    <t>4941</t>
  </si>
  <si>
    <t>2801</t>
  </si>
  <si>
    <t xml:space="preserve"> MINNESOTA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</si>
  <si>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</si>
  <si>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</si>
  <si>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</si>
  <si>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</si>
  <si>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</si>
  <si>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</si>
  <si>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</si>
  <si>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</si>
  <si>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</si>
  <si>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2812</t>
  </si>
  <si>
    <t>2813</t>
  </si>
  <si>
    <t>2820</t>
  </si>
  <si>
    <t>2821</t>
  </si>
  <si>
    <t>2825</t>
  </si>
  <si>
    <t>2826</t>
  </si>
  <si>
    <t>2828</t>
  </si>
  <si>
    <t>2833</t>
  </si>
  <si>
    <t>2840</t>
  </si>
  <si>
    <t>2841</t>
  </si>
  <si>
    <t>2842</t>
  </si>
  <si>
    <t>2843</t>
  </si>
  <si>
    <t>2844</t>
  </si>
  <si>
    <t>2845</t>
  </si>
  <si>
    <t>2847</t>
  </si>
  <si>
    <t>4905</t>
  </si>
  <si>
    <t>4935</t>
  </si>
  <si>
    <t>Total Program Units Sold - Timeless White</t>
  </si>
  <si>
    <t>indicator</t>
  </si>
  <si>
    <t>fw_date is within 7 days</t>
  </si>
  <si>
    <t>1003912161-1X4-8' TIMELESS WHITE TRIM 2 PACK</t>
  </si>
  <si>
    <t>1005945472-1X6-8' TIMELESS WHITE SHLAP 2 PACK</t>
  </si>
  <si>
    <t>Sales</t>
  </si>
  <si>
    <t>Units</t>
  </si>
  <si>
    <t>Grand Total</t>
  </si>
  <si>
    <t>0101-MINNESOTA</t>
  </si>
  <si>
    <t>2809-BURNSVILLE</t>
  </si>
  <si>
    <t>2840-MONTICELLO</t>
  </si>
  <si>
    <t>2806-ST LOUIS PARK</t>
  </si>
  <si>
    <t>2808-PLYMOUTH</t>
  </si>
  <si>
    <t>2801-MAPLEWOOD</t>
  </si>
  <si>
    <t>2843-INVER GROVE HEIGHTS</t>
  </si>
  <si>
    <t>2833-APPLE VALLEY</t>
  </si>
  <si>
    <t>2825-CHASKA</t>
  </si>
  <si>
    <t>2826-ROCHESTER,MN</t>
  </si>
  <si>
    <t>2845-RICHFIELD,MN</t>
  </si>
  <si>
    <t>4905-LA CROSSE</t>
  </si>
  <si>
    <t>4935-HUDSON</t>
  </si>
  <si>
    <t>2828-BLAINE</t>
  </si>
  <si>
    <t>2810-WOODBURY</t>
  </si>
  <si>
    <t>2804-BROOKLYN PARK</t>
  </si>
  <si>
    <t>2841-SHAKOPEE</t>
  </si>
  <si>
    <t>2802-FRIDLEY</t>
  </si>
  <si>
    <t>2805-BLOOMINGTON</t>
  </si>
  <si>
    <t>2821-ELK RIVER</t>
  </si>
  <si>
    <t>2807-MINNEAPOLIS NE</t>
  </si>
  <si>
    <t>2803-COON RAPIDS</t>
  </si>
  <si>
    <t>2813-EAGAN</t>
  </si>
  <si>
    <t>2820-FOREST LAKE</t>
  </si>
  <si>
    <t>0164-MILWAUKEE</t>
  </si>
  <si>
    <t>4906-EAST MADISON</t>
  </si>
  <si>
    <t>4923-WAUWATOSA</t>
  </si>
  <si>
    <t>4929-WISCONSIN DELL</t>
  </si>
  <si>
    <t>4926-RACINE</t>
  </si>
  <si>
    <t>4931-WAUSAU</t>
  </si>
  <si>
    <t>4902-WEST ALLIS</t>
  </si>
  <si>
    <t>4920-W GREEN BAY</t>
  </si>
  <si>
    <t>4918-WAUKESHA</t>
  </si>
  <si>
    <t>4940-MENOMONEE FALLS</t>
  </si>
  <si>
    <t>4928-E APPLETON</t>
  </si>
  <si>
    <t>4903-GRAND CHUTE</t>
  </si>
  <si>
    <t>4907-FRANKLIN</t>
  </si>
  <si>
    <t>4911-JANESVILLE</t>
  </si>
  <si>
    <t>4909-WEST MADISON</t>
  </si>
  <si>
    <t>4941-SE MILWAUKEE</t>
  </si>
  <si>
    <t>4925-WEST BEND</t>
  </si>
  <si>
    <t>4910-DELAFIELD</t>
  </si>
  <si>
    <t>4915-BELLEVUE (E GREEN BAY)</t>
  </si>
  <si>
    <t>0020-LONG ISLAND</t>
  </si>
  <si>
    <t>8465-RACEWAY</t>
  </si>
  <si>
    <t>1222-RIVERHEAD</t>
  </si>
  <si>
    <t>1208-ELMONT</t>
  </si>
  <si>
    <t>8958-BELLPORT</t>
  </si>
  <si>
    <t>1282-SHIRLEY</t>
  </si>
  <si>
    <t>1218-COPIAGUE</t>
  </si>
  <si>
    <t>1206-FREEPORT</t>
  </si>
  <si>
    <t>1229-CORAM</t>
  </si>
  <si>
    <t>8466-SYOSSET</t>
  </si>
  <si>
    <t>6105-LEVITTOWN (RELO #1201)</t>
  </si>
  <si>
    <t>1272-HUNTINGTON,NY</t>
  </si>
  <si>
    <t>1274-HEMPSTEAD</t>
  </si>
  <si>
    <t>1265-SOUTH SETAUKET</t>
  </si>
  <si>
    <t>1216-VALLEY STREAM</t>
  </si>
  <si>
    <t>1209-SELDEN</t>
  </si>
  <si>
    <t>1213-JERICHO</t>
  </si>
  <si>
    <t>0019-NASHVILLE</t>
  </si>
  <si>
    <t>0734-FRANKLIN,TN</t>
  </si>
  <si>
    <t>0723-BRENTWOOD</t>
  </si>
  <si>
    <t>0707-MURFREESBORO</t>
  </si>
  <si>
    <t>0722-BELLEVUE</t>
  </si>
  <si>
    <t>0735-HENDERSONVILLE,TN</t>
  </si>
  <si>
    <t>0776-SMYRNA</t>
  </si>
  <si>
    <t>0720-MADISON</t>
  </si>
  <si>
    <t>0745-LEBANON,TN</t>
  </si>
  <si>
    <t>0721-ANTIOCH</t>
  </si>
  <si>
    <t>0772-PULASKI</t>
  </si>
  <si>
    <t>0775-SPRING HILL,TN</t>
  </si>
  <si>
    <t>0726-CLARKSVILLE, TN</t>
  </si>
  <si>
    <t>0778-NASHVILLE BRILEY PARKWAY</t>
  </si>
  <si>
    <t>0732-THOMPSON LANE</t>
  </si>
  <si>
    <t>0733-HERMITAGE</t>
  </si>
  <si>
    <t>0039-BOSTON/MA/NH</t>
  </si>
  <si>
    <t>2613-WAREHAM</t>
  </si>
  <si>
    <t>2674-WALTHAM</t>
  </si>
  <si>
    <t>2650-ROCKLAND</t>
  </si>
  <si>
    <t>2651-BELLINGHAM</t>
  </si>
  <si>
    <t>2676-LEOMINSTER</t>
  </si>
  <si>
    <t>4283-N KINGSTOWN</t>
  </si>
  <si>
    <t>2605-SOMERSET</t>
  </si>
  <si>
    <t>4287-MIDDLETOWN</t>
  </si>
  <si>
    <t>4279-COVENTRY</t>
  </si>
  <si>
    <t>2681-NORWOOD</t>
  </si>
  <si>
    <t>2615-SEEKONK</t>
  </si>
  <si>
    <t>2667-SOMERVILLE</t>
  </si>
  <si>
    <t>2659-S ATTLEBORO</t>
  </si>
  <si>
    <t>8979-CHELSEA,MA</t>
  </si>
  <si>
    <t>2680-PLYMOUTH,MA</t>
  </si>
  <si>
    <t>2669-NATICK</t>
  </si>
  <si>
    <t>0089-BIRMINGHAM</t>
  </si>
  <si>
    <t>0875-INVERNESS</t>
  </si>
  <si>
    <t>0812-SCOTTSBORO</t>
  </si>
  <si>
    <t>0804-N HUNTSVILLE</t>
  </si>
  <si>
    <t>0806-PRATTVILLE</t>
  </si>
  <si>
    <t>0813-E MONTGOMERY</t>
  </si>
  <si>
    <t>0810-JASPER,AL</t>
  </si>
  <si>
    <t>0883-MONTGOMERY</t>
  </si>
  <si>
    <t>0881-HOOVER</t>
  </si>
  <si>
    <t>0818-PELL CITY</t>
  </si>
  <si>
    <t>0888-S HUNTSVILLE</t>
  </si>
  <si>
    <t>0805-PELHAM</t>
  </si>
  <si>
    <t>0880-EASTWOOD</t>
  </si>
  <si>
    <t>Total Sales</t>
  </si>
  <si>
    <t>Total Units</t>
  </si>
  <si>
    <t>(blank)</t>
  </si>
  <si>
    <t>2020</t>
  </si>
  <si>
    <t>2021</t>
  </si>
  <si>
    <t>Total On-Hand</t>
  </si>
  <si>
    <t>Total On-Order</t>
  </si>
  <si>
    <t>On-Hand</t>
  </si>
  <si>
    <t>On-Order</t>
  </si>
  <si>
    <t>output_maxFwDate</t>
  </si>
  <si>
    <t>days past</t>
  </si>
  <si>
    <t>within 7 days</t>
  </si>
  <si>
    <t>2842-WILLMAR</t>
  </si>
  <si>
    <t>4912-NORTH 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</si>
</sst>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$#,##0;\(\$#,##0\);\$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2" applyNumberFormat="0" applyFill="0" applyAlignment="0" applyProtection="0"/>
    <xf numFmtId="0" fontId="3" fillId="0" borderId="0"/>
    <xf numFmtId="0" fontId="4" fillId="0" borderId="0"/>
    <xf numFmtId="44" fontId="5" fillId="0" borderId="0" applyFont="0" applyFill="0" applyBorder="0" applyAlignment="0" applyProtection="0"/>
    <xf numFmtId="0" fontId="6" fillId="0" borderId="0"/>
    <xf numFmtId="43" fontId="7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pivotButton="1" applyAlignment="1">
      <alignment horizontal="center"/>
    </xf>
    <xf numFmtId="0" fontId="2" fillId="0" borderId="2" xfId="1"/>
    <xf numFmtId="0" fontId="0" fillId="0" borderId="0" xfId="0" applyNumberFormat="1"/>
    <xf numFmtId="0" fontId="0" fillId="0" borderId="0" xfId="0"/>
    <xf numFmtId="14" fontId="0" fillId="0" borderId="0" xfId="0" applyNumberFormat="1" applyAlignment="1">
      <alignment horizontal="lef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0" xfId="0" applyNumberFormat="1"/>
    <xf numFmtId="43" fontId="0" fillId="0" borderId="0" xfId="6" applyFont="1"/>
    <xf numFmtId="0" fontId="0" fillId="2" borderId="0" xfId="0" applyFill="1"/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0" fillId="0" borderId="3" xfId="0" applyBorder="1" applyAlignment="1">
      <alignment horizontal="center" wrapText="1"/>
    </xf>
  </cellXfs>
  <cellStyles count="7">
    <cellStyle name="Comma" xfId="6" builtinId="3"/>
    <cellStyle name="Currency 2" xfId="4" xr:uid="{4484B808-6231-4BF7-B00A-D7005DD1A4E4}"/>
    <cellStyle name="Heading 1" xfId="1" builtinId="16"/>
    <cellStyle name="Normal" xfId="0" builtinId="0"/>
    <cellStyle name="Normal 2" xfId="2" xr:uid="{2460DBEA-3554-4923-BC32-E8A3378A4268}"/>
    <cellStyle name="Normal 2 2" xfId="5" xr:uid="{CD287C75-5DEC-404E-B6F9-01121503CCF8}"/>
    <cellStyle name="Normal 3" xfId="3" xr:uid="{D2F633F4-F56C-42A4-AF12-BC82035EF6BA}"/>
  </cellStyles>
  <dxfs count="24"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worksheet" Target="worksheets/sheet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57.455660416665" createdVersion="5" refreshedVersion="6" minRefreshableVersion="3" recordCount="0" supportSubquery="1" supportAdvancedDrill="1" xr:uid="{11CD2870-61DB-405E-9CDE-E3466FA1D0AD}">
  <cacheSource type="external" connectionId="11"/>
  <cacheFields count="7">
    <cacheField name="[OUTPUT].[Market].[Market]" caption="Market" numFmtId="0" hierarchy="1" level="1">
      <sharedItems count="6">
        <s v="0019-NASHVILLE"/>
        <s v="0020-LONG ISLAND"/>
        <s v="0039-BOSTON/MA/NH"/>
        <s v="0089-BIRMINGHAM"/>
        <s v="0101-MINNESOTA"/>
        <s v="0164-MILWAUKEE"/>
      </sharedItems>
    </cacheField>
    <cacheField name="[Measures].[Sum of Sales $]" caption="Sum of Sales $" numFmtId="0" hierarchy="21" level="32767"/>
    <cacheField name="[Measures].[Sum of Sales Units]" caption="Sum of Sales Units" numFmtId="0" hierarchy="22" level="32767"/>
    <cacheField name="[OUTPUT].[Store].[Store]" caption="Store" numFmtId="0" hierarchy="3" level="1">
      <sharedItems count="102">
        <s v="0707-MURFREESBORO"/>
        <s v="0720-MADISON"/>
        <s v="0721-ANTIOCH"/>
        <s v="0722-BELLEVUE"/>
        <s v="0723-BRENTWOOD"/>
        <s v="0726-CLARKSVILLE, TN"/>
        <s v="0732-THOMPSON LANE"/>
        <s v="0733-HERMITAGE"/>
        <s v="0734-FRANKLIN,TN"/>
        <s v="0735-HENDERSONVILLE,TN"/>
        <s v="0745-LEBANON,TN"/>
        <s v="0772-PULASKI"/>
        <s v="0775-SPRING HILL,TN"/>
        <s v="0776-SMYRNA"/>
        <s v="0778-NASHVILLE BRILEY PARKWAY"/>
        <s v="1206-FREEPORT"/>
        <s v="1208-ELMONT"/>
        <s v="1209-SELDEN"/>
        <s v="1213-JERICHO"/>
        <s v="1216-VALLEY STREAM"/>
        <s v="1218-COPIAGUE"/>
        <s v="1222-RIVERHEAD"/>
        <s v="1229-CORAM"/>
        <s v="1265-SOUTH SETAUKET"/>
        <s v="1272-HUNTINGTON,NY"/>
        <s v="1274-HEMPSTEAD"/>
        <s v="1282-SHIRLEY"/>
        <s v="6105-LEVITTOWN (RELO #1201)"/>
        <s v="8465-RACEWAY"/>
        <s v="8466-SYOSSET"/>
        <s v="8958-BELLPORT"/>
        <s v="2605-SOMERSET"/>
        <s v="2613-WAREHAM"/>
        <s v="2615-SEEKONK"/>
        <s v="2650-ROCKLAND"/>
        <s v="2651-BELLINGHAM"/>
        <s v="2659-S ATTLEBORO"/>
        <s v="2667-SOMERVILLE"/>
        <s v="2669-NATICK"/>
        <s v="2674-WALTHAM"/>
        <s v="2676-LEOMINSTER"/>
        <s v="2680-PLYMOUTH,MA"/>
        <s v="2681-NORWOOD"/>
        <s v="4279-COVENTRY"/>
        <s v="4283-N KINGSTOWN"/>
        <s v="4287-MIDDLETOWN"/>
        <s v="8979-CHELSEA,MA"/>
        <s v="0804-N HUNTSVILLE"/>
        <s v="0805-PELHAM"/>
        <s v="0806-PRATTVILLE"/>
        <s v="0810-JASPER,AL"/>
        <s v="0812-SCOTTSBORO"/>
        <s v="0813-E MONTGOMERY"/>
        <s v="0818-PELL CITY"/>
        <s v="0875-INVERNESS"/>
        <s v="0880-EASTWOOD"/>
        <s v="0881-HOOVER"/>
        <s v="0883-MONTGOMERY"/>
        <s v="0888-S HUNTSVILLE"/>
        <s v="2801-MAPLEWOOD"/>
        <s v="2802-FRIDLEY"/>
        <s v="2803-COON RAPIDS"/>
        <s v="2804-BROOKLYN PARK"/>
        <s v="2805-BLOOMINGTON"/>
        <s v="2806-ST LOUIS PARK"/>
        <s v="2807-MINNEAPOLIS NE"/>
        <s v="2808-PLYMOUTH"/>
        <s v="2809-BURNSVILLE"/>
        <s v="2810-WOODBURY"/>
        <s v="2813-EAGAN"/>
        <s v="2820-FOREST LAKE"/>
        <s v="2821-ELK RIVER"/>
        <s v="2825-CHASKA"/>
        <s v="2826-ROCHESTER,MN"/>
        <s v="2828-BLAINE"/>
        <s v="2833-APPLE VALLEY"/>
        <s v="2840-MONTICELLO"/>
        <s v="2841-SHAKOPEE"/>
        <s v="2842-WILLMAR"/>
        <s v="2843-INVER GROVE HEIGHTS"/>
        <s v="2845-RICHFIELD,MN"/>
        <s v="4905-LA CROSSE"/>
        <s v="4935-HUDSON"/>
        <s v="4902-WEST ALLIS"/>
        <s v="4903-GRAND CHUTE"/>
        <s v="4906-EAST MADISON"/>
        <s v="4907-FRANKLIN"/>
        <s v="4909-WEST MADISON"/>
        <s v="4910-DELAFIELD"/>
        <s v="4911-JANESVILLE"/>
        <s v="4912-NORTH SHORE"/>
        <s v="4915-BELLEVUE (E GREEN BAY)"/>
        <s v="4918-WAUKESHA"/>
        <s v="4920-W GREEN BAY"/>
        <s v="4923-WAUWATOSA"/>
        <s v="4925-WEST BEND"/>
        <s v="4926-RACINE"/>
        <s v="4928-E APPLETON"/>
        <s v="4929-WISCONSIN DELL"/>
        <s v="4931-WAUSAU"/>
        <s v="4940-MENOMONEE FALLS"/>
        <s v="4941-SE MILWAUKEE"/>
      </sharedItems>
    </cacheField>
    <cacheField name="[OUTPUT].[myCal.FW_DATE (Year)].[myCal.FW_DATE (Year)]" caption="myCal.FW_DATE (Year)" numFmtId="0" hierarchy="16" level="1">
      <sharedItems count="2">
        <s v="2020"/>
        <s v="2021"/>
      </sharedItems>
    </cacheField>
    <cacheField name="[Measures].[Sum of Str_OH_Units_Dly]" caption="Sum of Str_OH_Units_Dly" numFmtId="0" hierarchy="23" level="32767"/>
    <cacheField name="[Measures].[Sum of Str_OO_Units_Dly]" caption="Sum of Str_OO_Units_Dly" numFmtId="0" hierarchy="24" level="32767"/>
  </cacheFields>
  <cacheHierarchies count="27">
    <cacheHierarchy uniqueName="[OUTPUT].[SKU Nbr]" caption="SKU Nbr" attribute="1" defaultMemberUniqueName="[OUTPUT].[SKU Nbr].[All]" allUniqueName="[OUTPUT].[SKU Nbr].[All]" dimensionUniqueName="[OUTPUT]" displayFolder="" count="0" memberValueDatatype="20" unbalanced="0"/>
    <cacheHierarchy uniqueName="[OUTPUT].[Market]" caption="Market" attribute="1" defaultMemberUniqueName="[OUTPUT].[Market].[All]" allUniqueName="[OUTPUT].[Marke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Market Nbr]" caption="Market Nbr" attribute="1" defaultMemberUniqueName="[OUTPUT].[Market Nbr].[All]" allUniqueName="[OUTPUT].[Market Nbr].[All]" dimensionUniqueName="[OUTPUT]" displayFolder="" count="0" memberValueDatatype="20" unbalanced="0"/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Store Nbr]" caption="Store Nbr" attribute="1" defaultMemberUniqueName="[OUTPUT].[Store Nbr].[All]" allUniqueName="[OUTPUT].[Store Nbr].[All]" dimensionUniqueName="[OUTPUT]" displayFolder="" count="0" memberValueDatatype="130" unbalanced="0"/>
    <cacheHierarchy uniqueName="[OUTPUT].[SKU]" caption="SKU" attribute="1" defaultMemberUniqueName="[OUTPUT].[SKU].[All]" allUniqueName="[OUTPUT].[SKU].[All]" dimensionUniqueName="[OUTPUT]" displayFolder="" count="0" memberValueDatatype="130" unbalanced="0"/>
    <cacheHierarchy uniqueName="[OUTPUT].[Year]" caption="Year" attribute="1" defaultMemberUniqueName="[OUTPUT].[Year].[All]" allUniqueName="[OUTPUT].[Year].[All]" dimensionUniqueName="[OUTPUT]" displayFolder="" count="0" memberValueDatatype="20" unbalanced="0"/>
    <cacheHierarchy uniqueName="[OUTPUT].[Sales Units]" caption="Sales Units" attribute="1" defaultMemberUniqueName="[OUTPUT].[Sales Units].[All]" allUniqueName="[OUTPUT].[Sales Units].[All]" dimensionUniqueName="[OUTPUT]" displayFolder="" count="0" memberValueDatatype="20" unbalanced="0"/>
    <cacheHierarchy uniqueName="[OUTPUT].[Sales Units LY]" caption="Sales Units LY" attribute="1" defaultMemberUniqueName="[OUTPUT].[Sales Units LY].[All]" allUniqueName="[OUTPUT].[Sales Units LY].[All]" dimensionUniqueName="[OUTPUT]" displayFolder="" count="0" memberValueDatatype="20" unbalanced="0"/>
    <cacheHierarchy uniqueName="[OUTPUT].[Sales $]" caption="Sales $" attribute="1" defaultMemberUniqueName="[OUTPUT].[Sales $].[All]" allUniqueName="[OUTPUT].[Sales $].[All]" dimensionUniqueName="[OUTPUT]" displayFolder="" count="0" memberValueDatatype="5" unbalanced="0"/>
    <cacheHierarchy uniqueName="[OUTPUT].[Sales $ LY]" caption="Sales $ LY" attribute="1" defaultMemberUniqueName="[OUTPUT].[Sales $ LY].[All]" allUniqueName="[OUTPUT].[Sales $ LY].[All]" dimensionUniqueName="[OUTPUT]" displayFolder="" count="0" memberValueDatatype="5" unbalanced="0"/>
    <cacheHierarchy uniqueName="[OUTPUT].[Column1]" caption="Column1" attribute="1" defaultMemberUniqueName="[OUTPUT].[Column1].[All]" allUniqueName="[OUTPUT].[Column1].[All]" dimensionUniqueName="[OUTPUT]" displayFolder="" count="0" memberValueDatatype="130" unbalanced="0"/>
    <cacheHierarchy uniqueName="[OUTPUT].[myCal.FW_DATE]" caption="myCal.FW_DATE" attribute="1" time="1" defaultMemberUniqueName="[OUTPUT].[myCal.FW_DATE].[All]" allUniqueName="[OUTPUT].[myCal.FW_DATE].[All]" dimensionUniqueName="[OUTPUT]" displayFolder="" count="0" memberValueDatatype="7" unbalanced="0"/>
    <cacheHierarchy uniqueName="[OUTPUT].[tbl_mySKU_DETAIL.COLOR]" caption="tbl_mySKU_DETAIL.COLOR" attribute="1" defaultMemberUniqueName="[OUTPUT].[tbl_mySKU_DETAIL.COLOR].[All]" allUniqueName="[OUTPUT].[tbl_mySKU_DETAIL.COLOR].[All]" dimensionUniqueName="[OUTPUT]" displayFolder="" count="0" memberValueDatatype="130" unbalanced="0"/>
    <cacheHierarchy uniqueName="[OUTPUT].[Str_OH_Units_Dly]" caption="Str_OH_Units_Dly" attribute="1" defaultMemberUniqueName="[OUTPUT].[Str_OH_Units_Dly].[All]" allUniqueName="[OUTPUT].[Str_OH_Units_Dly].[All]" dimensionUniqueName="[OUTPUT]" displayFolder="" count="0" memberValueDatatype="5" unbalanced="0"/>
    <cacheHierarchy uniqueName="[OUTPUT].[Str_OO_Units_Dly]" caption="Str_OO_Units_Dly" attribute="1" defaultMemberUniqueName="[OUTPUT].[Str_OO_Units_Dly].[All]" allUniqueName="[OUTPUT].[Str_OO_Units_Dly].[All]" dimensionUniqueName="[OUTPUT]" displayFolder="" count="0" memberValueDatatype="5" unbalanced="0"/>
    <cacheHierarchy uniqueName="[OUTPUT].[myCal.FW_DATE (Year)]" caption="myCal.FW_DATE (Year)" attribute="1" defaultMemberUniqueName="[OUTPUT].[myCal.FW_DATE (Year)].[All]" allUniqueName="[OUTPUT].[myCal.FW_DATE (Year)].[All]" dimensionUniqueName="[OUTPUT]" displayFolder="" count="2" memberValueDatatype="130" unbalanced="0">
      <fieldsUsage count="2">
        <fieldUsage x="-1"/>
        <fieldUsage x="4"/>
      </fieldsUsage>
    </cacheHierarchy>
    <cacheHierarchy uniqueName="[OUTPUT].[myCal.FW_DATE (Month)]" caption="myCal.FW_DATE (Month)" attribute="1" defaultMemberUniqueName="[OUTPUT].[myCal.FW_DATE (Month)].[All]" allUniqueName="[OUTPUT].[myCal.FW_DATE (Month)].[All]" dimensionUniqueName="[OUTPUT]" displayFolder="" count="0" memberValueDatatype="130" unbalanced="0"/>
    <cacheHierarchy uniqueName="[OUTPUT].[myCal.FW_DATE (Month Index)]" caption="myCal.FW_DATE (Month Index)" attribute="1" defaultMemberUniqueName="[OUTPUT].[myCal.FW_DATE (Month Index)].[All]" allUniqueName="[OUTPUT].[myCal.FW_DATE (Month Index)].[All]" dimensionUniqueName="[OUTPUT]" displayFolder="" count="0" memberValueDatatype="20" unbalanced="0" hidden="1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 $]" caption="Sum of Sales $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Units]" caption="Sum of Sales Units" measure="1" displayFolder="" measureGroup="OUTPU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r_OH_Units_Dly]" caption="Sum of Str_OH_Units_Dly" measure="1" displayFolder="" measureGroup="OUTPUT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tr_OO_Units_Dly]" caption="Sum of Str_OO_Units_Dly" measure="1" displayFolder="" measureGroup="OUTPUT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ore Nbr]" caption="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Store Nbr]" caption="Distinct 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57.455663541667" createdVersion="5" refreshedVersion="6" minRefreshableVersion="3" recordCount="0" supportSubquery="1" supportAdvancedDrill="1" xr:uid="{3747E53B-C425-4E43-B7D7-CD72E53FA518}">
  <cacheSource type="external" connectionId="11"/>
  <cacheFields count="6">
    <cacheField name="[OUTPUT].[Market].[Market]" caption="Market" numFmtId="0" hierarchy="1" level="1">
      <sharedItems count="6">
        <s v="0019-NASHVILLE"/>
        <s v="0020-LONG ISLAND"/>
        <s v="0039-BOSTON/MA/NH"/>
        <s v="0089-BIRMINGHAM"/>
        <s v="0101-MINNESOTA"/>
        <s v="0164-MILWAUKEE"/>
      </sharedItems>
    </cacheField>
    <cacheField name="[Measures].[Sum of Sales $]" caption="Sum of Sales $" numFmtId="0" hierarchy="21" level="32767"/>
    <cacheField name="[Measures].[Sum of Sales Units]" caption="Sum of Sales Units" numFmtId="0" hierarchy="22" level="32767"/>
    <cacheField name="[OUTPUT].[tbl_mySKU_DETAIL.COLOR].[tbl_mySKU_DETAIL.COLOR]" caption="tbl_mySKU_DETAIL.COLOR" numFmtId="0" hierarchy="13" level="1">
      <sharedItems containsNonDate="0" containsString="0" containsBlank="1" count="1">
        <m/>
      </sharedItems>
    </cacheField>
    <cacheField name="[OUTPUT].[Year].[Year]" caption="Year" numFmtId="0" hierarchy="6" level="1">
      <sharedItems containsMixedTypes="1" containsNumber="1" containsInteger="1" minValue="2020" maxValue="2021" count="3">
        <n v="2020"/>
        <n v="2021"/>
        <s v="2020" u="1"/>
      </sharedItems>
      <extLst>
        <ext xmlns:x15="http://schemas.microsoft.com/office/spreadsheetml/2010/11/main" uri="{4F2E5C28-24EA-4eb8-9CBF-B6C8F9C3D259}">
          <x15:cachedUniqueNames>
            <x15:cachedUniqueName index="0" name="[OUTPUT].[Year].&amp;[2020]"/>
            <x15:cachedUniqueName index="1" name="[OUTPUT].[Year].&amp;[2021]"/>
          </x15:cachedUniqueNames>
        </ext>
      </extLst>
    </cacheField>
    <cacheField name="[OUTPUT].[Store].[Store]" caption="Store" numFmtId="0" hierarchy="3" level="1">
      <sharedItems count="102">
        <s v="0707-MURFREESBORO"/>
        <s v="0720-MADISON"/>
        <s v="0721-ANTIOCH"/>
        <s v="0722-BELLEVUE"/>
        <s v="0723-BRENTWOOD"/>
        <s v="0726-CLARKSVILLE, TN"/>
        <s v="0732-THOMPSON LANE"/>
        <s v="0733-HERMITAGE"/>
        <s v="0734-FRANKLIN,TN"/>
        <s v="0735-HENDERSONVILLE,TN"/>
        <s v="0745-LEBANON,TN"/>
        <s v="0772-PULASKI"/>
        <s v="0775-SPRING HILL,TN"/>
        <s v="0776-SMYRNA"/>
        <s v="0778-NASHVILLE BRILEY PARKWAY"/>
        <s v="1206-FREEPORT"/>
        <s v="1208-ELMONT"/>
        <s v="1209-SELDEN"/>
        <s v="1213-JERICHO"/>
        <s v="1216-VALLEY STREAM"/>
        <s v="1218-COPIAGUE"/>
        <s v="1222-RIVERHEAD"/>
        <s v="1229-CORAM"/>
        <s v="1265-SOUTH SETAUKET"/>
        <s v="1272-HUNTINGTON,NY"/>
        <s v="1274-HEMPSTEAD"/>
        <s v="1282-SHIRLEY"/>
        <s v="6105-LEVITTOWN (RELO #1201)"/>
        <s v="8465-RACEWAY"/>
        <s v="8466-SYOSSET"/>
        <s v="8958-BELLPORT"/>
        <s v="2605-SOMERSET"/>
        <s v="2613-WAREHAM"/>
        <s v="2615-SEEKONK"/>
        <s v="2650-ROCKLAND"/>
        <s v="2651-BELLINGHAM"/>
        <s v="2659-S ATTLEBORO"/>
        <s v="2667-SOMERVILLE"/>
        <s v="2669-NATICK"/>
        <s v="2674-WALTHAM"/>
        <s v="2676-LEOMINSTER"/>
        <s v="2680-PLYMOUTH,MA"/>
        <s v="2681-NORWOOD"/>
        <s v="4279-COVENTRY"/>
        <s v="4283-N KINGSTOWN"/>
        <s v="4287-MIDDLETOWN"/>
        <s v="8979-CHELSEA,MA"/>
        <s v="0804-N HUNTSVILLE"/>
        <s v="0805-PELHAM"/>
        <s v="0806-PRATTVILLE"/>
        <s v="0810-JASPER,AL"/>
        <s v="0812-SCOTTSBORO"/>
        <s v="0813-E MONTGOMERY"/>
        <s v="0818-PELL CITY"/>
        <s v="0875-INVERNESS"/>
        <s v="0880-EASTWOOD"/>
        <s v="0881-HOOVER"/>
        <s v="0883-MONTGOMERY"/>
        <s v="0888-S HUNTSVILLE"/>
        <s v="2801-MAPLEWOOD"/>
        <s v="2802-FRIDLEY"/>
        <s v="2803-COON RAPIDS"/>
        <s v="2804-BROOKLYN PARK"/>
        <s v="2805-BLOOMINGTON"/>
        <s v="2806-ST LOUIS PARK"/>
        <s v="2807-MINNEAPOLIS NE"/>
        <s v="2808-PLYMOUTH"/>
        <s v="2809-BURNSVILLE"/>
        <s v="2810-WOODBURY"/>
        <s v="2813-EAGAN"/>
        <s v="2820-FOREST LAKE"/>
        <s v="2821-ELK RIVER"/>
        <s v="2825-CHASKA"/>
        <s v="2826-ROCHESTER,MN"/>
        <s v="2828-BLAINE"/>
        <s v="2833-APPLE VALLEY"/>
        <s v="2840-MONTICELLO"/>
        <s v="2841-SHAKOPEE"/>
        <s v="2842-WILLMAR"/>
        <s v="2843-INVER GROVE HEIGHTS"/>
        <s v="2845-RICHFIELD,MN"/>
        <s v="4905-LA CROSSE"/>
        <s v="4935-HUDSON"/>
        <s v="4902-WEST ALLIS"/>
        <s v="4903-GRAND CHUTE"/>
        <s v="4906-EAST MADISON"/>
        <s v="4907-FRANKLIN"/>
        <s v="4909-WEST MADISON"/>
        <s v="4910-DELAFIELD"/>
        <s v="4911-JANESVILLE"/>
        <s v="4912-NORTH SHORE"/>
        <s v="4915-BELLEVUE (E GREEN BAY)"/>
        <s v="4918-WAUKESHA"/>
        <s v="4920-W GREEN BAY"/>
        <s v="4923-WAUWATOSA"/>
        <s v="4925-WEST BEND"/>
        <s v="4926-RACINE"/>
        <s v="4928-E APPLETON"/>
        <s v="4929-WISCONSIN DELL"/>
        <s v="4931-WAUSAU"/>
        <s v="4940-MENOMONEE FALLS"/>
        <s v="4941-SE MILWAUKEE"/>
      </sharedItems>
    </cacheField>
  </cacheFields>
  <cacheHierarchies count="27">
    <cacheHierarchy uniqueName="[OUTPUT].[SKU Nbr]" caption="SKU Nbr" attribute="1" defaultMemberUniqueName="[OUTPUT].[SKU Nbr].[All]" allUniqueName="[OUTPUT].[SKU Nbr].[All]" dimensionUniqueName="[OUTPUT]" displayFolder="" count="0" memberValueDatatype="20" unbalanced="0"/>
    <cacheHierarchy uniqueName="[OUTPUT].[Market]" caption="Market" attribute="1" defaultMemberUniqueName="[OUTPUT].[Market].[All]" allUniqueName="[OUTPUT].[Marke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Market Nbr]" caption="Market Nbr" attribute="1" defaultMemberUniqueName="[OUTPUT].[Market Nbr].[All]" allUniqueName="[OUTPUT].[Market Nbr].[All]" dimensionUniqueName="[OUTPUT]" displayFolder="" count="0" memberValueDatatype="20" unbalanced="0"/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5"/>
      </fieldsUsage>
    </cacheHierarchy>
    <cacheHierarchy uniqueName="[OUTPUT].[Store Nbr]" caption="Store Nbr" attribute="1" defaultMemberUniqueName="[OUTPUT].[Store Nbr].[All]" allUniqueName="[OUTPUT].[Store Nbr].[All]" dimensionUniqueName="[OUTPUT]" displayFolder="" count="0" memberValueDatatype="130" unbalanced="0"/>
    <cacheHierarchy uniqueName="[OUTPUT].[SKU]" caption="SKU" attribute="1" defaultMemberUniqueName="[OUTPUT].[SKU].[All]" allUniqueName="[OUTPUT].[SKU].[All]" dimensionUniqueName="[OUTPUT]" displayFolder="" count="0" memberValueDatatype="130" unbalanced="0"/>
    <cacheHierarchy uniqueName="[OUTPUT].[Year]" caption="Year" attribute="1" defaultMemberUniqueName="[OUTPUT].[Year].[All]" allUniqueName="[OUTPUT].[Year].[All]" dimensionUniqueName="[OUTPUT]" displayFolder="" count="2" memberValueDatatype="20" unbalanced="0">
      <fieldsUsage count="2">
        <fieldUsage x="-1"/>
        <fieldUsage x="4"/>
      </fieldsUsage>
    </cacheHierarchy>
    <cacheHierarchy uniqueName="[OUTPUT].[Sales Units]" caption="Sales Units" attribute="1" defaultMemberUniqueName="[OUTPUT].[Sales Units].[All]" allUniqueName="[OUTPUT].[Sales Units].[All]" dimensionUniqueName="[OUTPUT]" displayFolder="" count="0" memberValueDatatype="20" unbalanced="0"/>
    <cacheHierarchy uniqueName="[OUTPUT].[Sales Units LY]" caption="Sales Units LY" attribute="1" defaultMemberUniqueName="[OUTPUT].[Sales Units LY].[All]" allUniqueName="[OUTPUT].[Sales Units LY].[All]" dimensionUniqueName="[OUTPUT]" displayFolder="" count="0" memberValueDatatype="20" unbalanced="0"/>
    <cacheHierarchy uniqueName="[OUTPUT].[Sales $]" caption="Sales $" attribute="1" defaultMemberUniqueName="[OUTPUT].[Sales $].[All]" allUniqueName="[OUTPUT].[Sales $].[All]" dimensionUniqueName="[OUTPUT]" displayFolder="" count="0" memberValueDatatype="5" unbalanced="0"/>
    <cacheHierarchy uniqueName="[OUTPUT].[Sales $ LY]" caption="Sales $ LY" attribute="1" defaultMemberUniqueName="[OUTPUT].[Sales $ LY].[All]" allUniqueName="[OUTPUT].[Sales $ LY].[All]" dimensionUniqueName="[OUTPUT]" displayFolder="" count="0" memberValueDatatype="5" unbalanced="0"/>
    <cacheHierarchy uniqueName="[OUTPUT].[Column1]" caption="Column1" attribute="1" defaultMemberUniqueName="[OUTPUT].[Column1].[All]" allUniqueName="[OUTPUT].[Column1].[All]" dimensionUniqueName="[OUTPUT]" displayFolder="" count="0" memberValueDatatype="130" unbalanced="0"/>
    <cacheHierarchy uniqueName="[OUTPUT].[myCal.FW_DATE]" caption="myCal.FW_DATE" attribute="1" time="1" defaultMemberUniqueName="[OUTPUT].[myCal.FW_DATE].[All]" allUniqueName="[OUTPUT].[myCal.FW_DATE].[All]" dimensionUniqueName="[OUTPUT]" displayFolder="" count="0" memberValueDatatype="7" unbalanced="0"/>
    <cacheHierarchy uniqueName="[OUTPUT].[tbl_mySKU_DETAIL.COLOR]" caption="tbl_mySKU_DETAIL.COLOR" attribute="1" defaultMemberUniqueName="[OUTPUT].[tbl_mySKU_DETAIL.COLOR].[All]" allUniqueName="[OUTPUT].[tbl_mySKU_DETAIL.COLOR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Str_OH_Units_Dly]" caption="Str_OH_Units_Dly" attribute="1" defaultMemberUniqueName="[OUTPUT].[Str_OH_Units_Dly].[All]" allUniqueName="[OUTPUT].[Str_OH_Units_Dly].[All]" dimensionUniqueName="[OUTPUT]" displayFolder="" count="0" memberValueDatatype="5" unbalanced="0"/>
    <cacheHierarchy uniqueName="[OUTPUT].[Str_OO_Units_Dly]" caption="Str_OO_Units_Dly" attribute="1" defaultMemberUniqueName="[OUTPUT].[Str_OO_Units_Dly].[All]" allUniqueName="[OUTPUT].[Str_OO_Units_Dly].[All]" dimensionUniqueName="[OUTPUT]" displayFolder="" count="0" memberValueDatatype="5" unbalanced="0"/>
    <cacheHierarchy uniqueName="[OUTPUT].[myCal.FW_DATE (Year)]" caption="myCal.FW_DATE (Year)" attribute="1" defaultMemberUniqueName="[OUTPUT].[myCal.FW_DATE (Year)].[All]" allUniqueName="[OUTPUT].[myCal.FW_DATE (Year)].[All]" dimensionUniqueName="[OUTPUT]" displayFolder="" count="0" memberValueDatatype="130" unbalanced="0"/>
    <cacheHierarchy uniqueName="[OUTPUT].[myCal.FW_DATE (Month)]" caption="myCal.FW_DATE (Month)" attribute="1" defaultMemberUniqueName="[OUTPUT].[myCal.FW_DATE (Month)].[All]" allUniqueName="[OUTPUT].[myCal.FW_DATE (Month)].[All]" dimensionUniqueName="[OUTPUT]" displayFolder="" count="0" memberValueDatatype="130" unbalanced="0"/>
    <cacheHierarchy uniqueName="[OUTPUT].[myCal.FW_DATE (Month Index)]" caption="myCal.FW_DATE (Month Index)" attribute="1" defaultMemberUniqueName="[OUTPUT].[myCal.FW_DATE (Month Index)].[All]" allUniqueName="[OUTPUT].[myCal.FW_DATE (Month Index)].[All]" dimensionUniqueName="[OUTPUT]" displayFolder="" count="0" memberValueDatatype="20" unbalanced="0" hidden="1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 $]" caption="Sum of Sales $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Units]" caption="Sum of Sales Units" measure="1" displayFolder="" measureGroup="OUTPU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r_OH_Units_Dly]" caption="Sum of Str_OH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tr_OO_Units_Dly]" caption="Sum of Str_OO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ore Nbr]" caption="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Store Nbr]" caption="Distinct 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57.455666435184" createdVersion="5" refreshedVersion="6" minRefreshableVersion="3" recordCount="0" supportSubquery="1" supportAdvancedDrill="1" xr:uid="{1C60F15B-B84F-44F4-8F31-69C41FD61D52}">
  <cacheSource type="external" connectionId="11"/>
  <cacheFields count="5">
    <cacheField name="[OUTPUT].[Market].[Market]" caption="Market" numFmtId="0" hierarchy="1" level="1">
      <sharedItems count="6">
        <s v="0019-NASHVILLE"/>
        <s v="0020-LONG ISLAND"/>
        <s v="0039-BOSTON/MA/NH"/>
        <s v="0089-BIRMINGHAM"/>
        <s v="0101-MINNESOTA"/>
        <s v="0164-MILWAUKEE"/>
      </sharedItems>
    </cacheField>
    <cacheField name="[Measures].[Sum of Sales $]" caption="Sum of Sales $" numFmtId="0" hierarchy="21" level="32767"/>
    <cacheField name="[Measures].[Sum of Sales Units]" caption="Sum of Sales Units" numFmtId="0" hierarchy="22" level="32767"/>
    <cacheField name="[OUTPUT].[Store].[Store]" caption="Store" numFmtId="0" hierarchy="3" level="1">
      <sharedItems count="102">
        <s v="0707-MURFREESBORO"/>
        <s v="0720-MADISON"/>
        <s v="0721-ANTIOCH"/>
        <s v="0722-BELLEVUE"/>
        <s v="0723-BRENTWOOD"/>
        <s v="0726-CLARKSVILLE, TN"/>
        <s v="0732-THOMPSON LANE"/>
        <s v="0733-HERMITAGE"/>
        <s v="0734-FRANKLIN,TN"/>
        <s v="0735-HENDERSONVILLE,TN"/>
        <s v="0745-LEBANON,TN"/>
        <s v="0772-PULASKI"/>
        <s v="0775-SPRING HILL,TN"/>
        <s v="0776-SMYRNA"/>
        <s v="0778-NASHVILLE BRILEY PARKWAY"/>
        <s v="1206-FREEPORT"/>
        <s v="1208-ELMONT"/>
        <s v="1209-SELDEN"/>
        <s v="1213-JERICHO"/>
        <s v="1216-VALLEY STREAM"/>
        <s v="1218-COPIAGUE"/>
        <s v="1222-RIVERHEAD"/>
        <s v="1229-CORAM"/>
        <s v="1265-SOUTH SETAUKET"/>
        <s v="1272-HUNTINGTON,NY"/>
        <s v="1274-HEMPSTEAD"/>
        <s v="1282-SHIRLEY"/>
        <s v="6105-LEVITTOWN (RELO #1201)"/>
        <s v="8465-RACEWAY"/>
        <s v="8466-SYOSSET"/>
        <s v="8958-BELLPORT"/>
        <s v="2605-SOMERSET"/>
        <s v="2613-WAREHAM"/>
        <s v="2615-SEEKONK"/>
        <s v="2650-ROCKLAND"/>
        <s v="2651-BELLINGHAM"/>
        <s v="2659-S ATTLEBORO"/>
        <s v="2667-SOMERVILLE"/>
        <s v="2669-NATICK"/>
        <s v="2674-WALTHAM"/>
        <s v="2676-LEOMINSTER"/>
        <s v="2680-PLYMOUTH,MA"/>
        <s v="2681-NORWOOD"/>
        <s v="4279-COVENTRY"/>
        <s v="4283-N KINGSTOWN"/>
        <s v="4287-MIDDLETOWN"/>
        <s v="8979-CHELSEA,MA"/>
        <s v="0804-N HUNTSVILLE"/>
        <s v="0805-PELHAM"/>
        <s v="0806-PRATTVILLE"/>
        <s v="0810-JASPER,AL"/>
        <s v="0812-SCOTTSBORO"/>
        <s v="0813-E MONTGOMERY"/>
        <s v="0818-PELL CITY"/>
        <s v="0875-INVERNESS"/>
        <s v="0880-EASTWOOD"/>
        <s v="0881-HOOVER"/>
        <s v="0883-MONTGOMERY"/>
        <s v="0888-S HUNTSVILLE"/>
        <s v="2801-MAPLEWOOD"/>
        <s v="2802-FRIDLEY"/>
        <s v="2803-COON RAPIDS"/>
        <s v="2804-BROOKLYN PARK"/>
        <s v="2805-BLOOMINGTON"/>
        <s v="2806-ST LOUIS PARK"/>
        <s v="2807-MINNEAPOLIS NE"/>
        <s v="2808-PLYMOUTH"/>
        <s v="2809-BURNSVILLE"/>
        <s v="2810-WOODBURY"/>
        <s v="2813-EAGAN"/>
        <s v="2820-FOREST LAKE"/>
        <s v="2821-ELK RIVER"/>
        <s v="2825-CHASKA"/>
        <s v="2826-ROCHESTER,MN"/>
        <s v="2828-BLAINE"/>
        <s v="2833-APPLE VALLEY"/>
        <s v="2840-MONTICELLO"/>
        <s v="2841-SHAKOPEE"/>
        <s v="2842-WILLMAR"/>
        <s v="2843-INVER GROVE HEIGHTS"/>
        <s v="2845-RICHFIELD,MN"/>
        <s v="4905-LA CROSSE"/>
        <s v="4935-HUDSON"/>
        <s v="4902-WEST ALLIS"/>
        <s v="4903-GRAND CHUTE"/>
        <s v="4906-EAST MADISON"/>
        <s v="4907-FRANKLIN"/>
        <s v="4909-WEST MADISON"/>
        <s v="4910-DELAFIELD"/>
        <s v="4911-JANESVILLE"/>
        <s v="4912-NORTH SHORE"/>
        <s v="4915-BELLEVUE (E GREEN BAY)"/>
        <s v="4918-WAUKESHA"/>
        <s v="4920-W GREEN BAY"/>
        <s v="4923-WAUWATOSA"/>
        <s v="4925-WEST BEND"/>
        <s v="4926-RACINE"/>
        <s v="4928-E APPLETON"/>
        <s v="4929-WISCONSIN DELL"/>
        <s v="4931-WAUSAU"/>
        <s v="4940-MENOMONEE FALLS"/>
        <s v="4941-SE MILWAUKEE"/>
      </sharedItems>
    </cacheField>
    <cacheField name="[OUTPUT].[myCal.FW_DATE].[myCal.FW_DATE]" caption="myCal.FW_DATE" numFmtId="0" hierarchy="12" level="1">
      <sharedItems containsSemiMixedTypes="0" containsNonDate="0" containsDate="1" containsString="0" minDate="2020-12-20T00:00:00" maxDate="2021-03-01T00:00:00" count="11"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  <d v="2021-02-28T00:00:00"/>
      </sharedItems>
    </cacheField>
  </cacheFields>
  <cacheHierarchies count="27">
    <cacheHierarchy uniqueName="[OUTPUT].[SKU Nbr]" caption="SKU Nbr" attribute="1" defaultMemberUniqueName="[OUTPUT].[SKU Nbr].[All]" allUniqueName="[OUTPUT].[SKU Nbr].[All]" dimensionUniqueName="[OUTPUT]" displayFolder="" count="0" memberValueDatatype="20" unbalanced="0"/>
    <cacheHierarchy uniqueName="[OUTPUT].[Market]" caption="Market" attribute="1" defaultMemberUniqueName="[OUTPUT].[Market].[All]" allUniqueName="[OUTPUT].[Marke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Market Nbr]" caption="Market Nbr" attribute="1" defaultMemberUniqueName="[OUTPUT].[Market Nbr].[All]" allUniqueName="[OUTPUT].[Market Nbr].[All]" dimensionUniqueName="[OUTPUT]" displayFolder="" count="0" memberValueDatatype="20" unbalanced="0"/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Store Nbr]" caption="Store Nbr" attribute="1" defaultMemberUniqueName="[OUTPUT].[Store Nbr].[All]" allUniqueName="[OUTPUT].[Store Nbr].[All]" dimensionUniqueName="[OUTPUT]" displayFolder="" count="0" memberValueDatatype="130" unbalanced="0"/>
    <cacheHierarchy uniqueName="[OUTPUT].[SKU]" caption="SKU" attribute="1" defaultMemberUniqueName="[OUTPUT].[SKU].[All]" allUniqueName="[OUTPUT].[SKU].[All]" dimensionUniqueName="[OUTPUT]" displayFolder="" count="0" memberValueDatatype="130" unbalanced="0"/>
    <cacheHierarchy uniqueName="[OUTPUT].[Year]" caption="Year" attribute="1" defaultMemberUniqueName="[OUTPUT].[Year].[All]" allUniqueName="[OUTPUT].[Year].[All]" dimensionUniqueName="[OUTPUT]" displayFolder="" count="0" memberValueDatatype="20" unbalanced="0"/>
    <cacheHierarchy uniqueName="[OUTPUT].[Sales Units]" caption="Sales Units" attribute="1" defaultMemberUniqueName="[OUTPUT].[Sales Units].[All]" allUniqueName="[OUTPUT].[Sales Units].[All]" dimensionUniqueName="[OUTPUT]" displayFolder="" count="0" memberValueDatatype="20" unbalanced="0"/>
    <cacheHierarchy uniqueName="[OUTPUT].[Sales Units LY]" caption="Sales Units LY" attribute="1" defaultMemberUniqueName="[OUTPUT].[Sales Units LY].[All]" allUniqueName="[OUTPUT].[Sales Units LY].[All]" dimensionUniqueName="[OUTPUT]" displayFolder="" count="0" memberValueDatatype="20" unbalanced="0"/>
    <cacheHierarchy uniqueName="[OUTPUT].[Sales $]" caption="Sales $" attribute="1" defaultMemberUniqueName="[OUTPUT].[Sales $].[All]" allUniqueName="[OUTPUT].[Sales $].[All]" dimensionUniqueName="[OUTPUT]" displayFolder="" count="0" memberValueDatatype="5" unbalanced="0"/>
    <cacheHierarchy uniqueName="[OUTPUT].[Sales $ LY]" caption="Sales $ LY" attribute="1" defaultMemberUniqueName="[OUTPUT].[Sales $ LY].[All]" allUniqueName="[OUTPUT].[Sales $ LY].[All]" dimensionUniqueName="[OUTPUT]" displayFolder="" count="0" memberValueDatatype="5" unbalanced="0"/>
    <cacheHierarchy uniqueName="[OUTPUT].[Column1]" caption="Column1" attribute="1" defaultMemberUniqueName="[OUTPUT].[Column1].[All]" allUniqueName="[OUTPUT].[Column1].[All]" dimensionUniqueName="[OUTPUT]" displayFolder="" count="0" memberValueDatatype="130" unbalanced="0"/>
    <cacheHierarchy uniqueName="[OUTPUT].[myCal.FW_DATE]" caption="myCal.FW_DATE" attribute="1" time="1" defaultMemberUniqueName="[OUTPUT].[myCal.FW_DATE].[All]" allUniqueName="[OUTPUT].[myCal.FW_DATE].[All]" dimensionUniqueName="[OUTPUT]" displayFolder="" count="2" memberValueDatatype="7" unbalanced="0">
      <fieldsUsage count="2">
        <fieldUsage x="-1"/>
        <fieldUsage x="4"/>
      </fieldsUsage>
    </cacheHierarchy>
    <cacheHierarchy uniqueName="[OUTPUT].[tbl_mySKU_DETAIL.COLOR]" caption="tbl_mySKU_DETAIL.COLOR" attribute="1" defaultMemberUniqueName="[OUTPUT].[tbl_mySKU_DETAIL.COLOR].[All]" allUniqueName="[OUTPUT].[tbl_mySKU_DETAIL.COLOR].[All]" dimensionUniqueName="[OUTPUT]" displayFolder="" count="0" memberValueDatatype="130" unbalanced="0"/>
    <cacheHierarchy uniqueName="[OUTPUT].[Str_OH_Units_Dly]" caption="Str_OH_Units_Dly" attribute="1" defaultMemberUniqueName="[OUTPUT].[Str_OH_Units_Dly].[All]" allUniqueName="[OUTPUT].[Str_OH_Units_Dly].[All]" dimensionUniqueName="[OUTPUT]" displayFolder="" count="0" memberValueDatatype="5" unbalanced="0"/>
    <cacheHierarchy uniqueName="[OUTPUT].[Str_OO_Units_Dly]" caption="Str_OO_Units_Dly" attribute="1" defaultMemberUniqueName="[OUTPUT].[Str_OO_Units_Dly].[All]" allUniqueName="[OUTPUT].[Str_OO_Units_Dly].[All]" dimensionUniqueName="[OUTPUT]" displayFolder="" count="0" memberValueDatatype="5" unbalanced="0"/>
    <cacheHierarchy uniqueName="[OUTPUT].[myCal.FW_DATE (Year)]" caption="myCal.FW_DATE (Year)" attribute="1" defaultMemberUniqueName="[OUTPUT].[myCal.FW_DATE (Year)].[All]" allUniqueName="[OUTPUT].[myCal.FW_DATE (Year)].[All]" dimensionUniqueName="[OUTPUT]" displayFolder="" count="0" memberValueDatatype="130" unbalanced="0"/>
    <cacheHierarchy uniqueName="[OUTPUT].[myCal.FW_DATE (Month)]" caption="myCal.FW_DATE (Month)" attribute="1" defaultMemberUniqueName="[OUTPUT].[myCal.FW_DATE (Month)].[All]" allUniqueName="[OUTPUT].[myCal.FW_DATE (Month)].[All]" dimensionUniqueName="[OUTPUT]" displayFolder="" count="0" memberValueDatatype="130" unbalanced="0"/>
    <cacheHierarchy uniqueName="[OUTPUT].[myCal.FW_DATE (Month Index)]" caption="myCal.FW_DATE (Month Index)" attribute="1" defaultMemberUniqueName="[OUTPUT].[myCal.FW_DATE (Month Index)].[All]" allUniqueName="[OUTPUT].[myCal.FW_DATE (Month Index)].[All]" dimensionUniqueName="[OUTPUT]" displayFolder="" count="0" memberValueDatatype="20" unbalanced="0" hidden="1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 $]" caption="Sum of Sales $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Units]" caption="Sum of Sales Units" measure="1" displayFolder="" measureGroup="OUTPU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r_OH_Units_Dly]" caption="Sum of Str_OH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tr_OO_Units_Dly]" caption="Sum of Str_OO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ore Nbr]" caption="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Store Nbr]" caption="Distinct 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57.455668750001" createdVersion="5" refreshedVersion="6" minRefreshableVersion="3" recordCount="0" supportSubquery="1" supportAdvancedDrill="1" xr:uid="{A753E238-A082-44D2-8462-6994E2F90102}">
  <cacheSource type="external" connectionId="11"/>
  <cacheFields count="6">
    <cacheField name="[OUTPUT].[Market].[Market]" caption="Market" numFmtId="0" hierarchy="1" level="1">
      <sharedItems count="33">
        <s v="0002-MIAMI/FTL/WPALM"/>
        <s v="0009-KNOXVILLE"/>
        <s v="0010-HARTFORD/S CONN"/>
        <s v="0014-JACKSONVILLE"/>
        <s v="0019-NASHVILLE"/>
        <s v="0020-LONG ISLAND"/>
        <s v="0039-BOSTON/MA/NH"/>
        <s v="0044-SEA/TAC"/>
        <s v="0054-PORTLAND"/>
        <s v="0067-GRAND RAPIDS"/>
        <s v="0072-DETROIT"/>
        <s v="0075-CHICAGO"/>
        <s v="0089-BIRMINGHAM"/>
        <s v="0093-ROCHESTER"/>
        <s v="0094-SPOKANE"/>
        <s v="0101-MINNESOTA"/>
        <s v="0109-ST. LOUIS"/>
        <s v="0127-UPPER PENINSULA"/>
        <s v="0129-KANSAS CITY"/>
        <s v="0139-CLEVELAND"/>
        <s v="0143-BAY CITY"/>
        <s v="0147-WICHITA"/>
        <s v="0156-CINCINNATI"/>
        <s v="0157-COLUMBUS,OH"/>
        <s v="0164-MILWAUKEE"/>
        <s v="0186-ANCHORAGE,ALASKA"/>
        <s v="0300-BENTON CHARTER"/>
        <s v="0578-WEST BRANCH MKT"/>
        <s v="0579-CADILLAC"/>
        <s v="0593-OWOSSO"/>
        <s v="0595-MEDINA"/>
        <s v="0599-FENTON"/>
        <s v="0604-PLAINWELL"/>
      </sharedItems>
    </cacheField>
    <cacheField name="[Measures].[Sum of Sales $]" caption="Sum of Sales $" numFmtId="0" hierarchy="21" level="32767"/>
    <cacheField name="[Measures].[Sum of Sales Units]" caption="Sum of Sales Units" numFmtId="0" hierarchy="22" level="32767"/>
    <cacheField name="[OUTPUT].[Store].[Store]" caption="Store" numFmtId="0" hierarchy="3" level="1">
      <sharedItems count="233">
        <s v="0274-JUPITER"/>
        <s v="0707-MURFREESBORO"/>
        <s v="0720-MADISON"/>
        <s v="0721-ANTIOCH"/>
        <s v="0722-BELLEVUE"/>
        <s v="0723-BRENTWOOD"/>
        <s v="0726-CLARKSVILLE, TN"/>
        <s v="0730-W KNOXVILLE"/>
        <s v="0732-THOMPSON LANE"/>
        <s v="0733-HERMITAGE"/>
        <s v="0734-FRANKLIN,TN"/>
        <s v="0735-HENDERSONVILLE,TN"/>
        <s v="0772-PULASKI"/>
        <s v="0775-SPRING HILL,TN"/>
        <s v="0776-SMYRNA"/>
        <s v="0778-NASHVILLE BRILEY PARKWAY"/>
        <s v="0803-W HUNTSVILLE"/>
        <s v="0804-N HUNTSVILLE"/>
        <s v="0805-PELHAM"/>
        <s v="0806-PRATTVILLE"/>
        <s v="0809-SYLACAUGA"/>
        <s v="0810-JASPER,AL"/>
        <s v="0812-SCOTTSBORO"/>
        <s v="0813-E MONTGOMERY"/>
        <s v="0818-PELL CITY"/>
        <s v="0875-INVERNESS"/>
        <s v="0880-EASTWOOD"/>
        <s v="0881-HOOVER"/>
        <s v="0882-FAIRFIELD"/>
        <s v="0883-MONTGOMERY"/>
        <s v="0884-DECATUR"/>
        <s v="0887-TRUSSVILLE"/>
        <s v="0888-S HUNTSVILLE"/>
        <s v="1202-EAST NORTHPORT"/>
        <s v="1206-FREEPORT"/>
        <s v="1208-ELMONT"/>
        <s v="1209-SELDEN"/>
        <s v="1211-BAYSHORE"/>
        <s v="1213-JERICHO"/>
        <s v="1216-VALLEY STREAM"/>
        <s v="1218-COPIAGUE"/>
        <s v="1222-RIVERHEAD"/>
        <s v="1229-CORAM"/>
        <s v="1235-CICERO, NY"/>
        <s v="1236-DEWITT/E SYRACUSE"/>
        <s v="1247-PENFIELD/ROCHESTER"/>
        <s v="1254-UTICA, NY"/>
        <s v="1258-PATCHOGUE WEST"/>
        <s v="1264-VICTOR"/>
        <s v="1265-SOUTH SETAUKET"/>
        <s v="1267-FARMINGDALE"/>
        <s v="1273-IRONDEQUOIT"/>
        <s v="1274-HEMPSTEAD"/>
        <s v="1278-GATES"/>
        <s v="1282-SHIRLEY"/>
        <s v="1301-ANCHORAGE"/>
        <s v="1302-NE ANCHORAGE"/>
        <s v="1304-WASILLA"/>
        <s v="1803-COEUR D ALENE"/>
        <s v="1913-RANDHURST"/>
        <s v="2217-MANHATTAN,KS"/>
        <s v="2306-FLORENCE"/>
        <s v="2323-COLD SPRING"/>
        <s v="2324-CRESCENT SPRINGS"/>
        <s v="2624-OXFORD,MA"/>
        <s v="2667-SOMERVILLE"/>
        <s v="2708-UTICA"/>
        <s v="2714-SAGINAW"/>
        <s v="2715-KENTWOOD"/>
        <s v="2716-W FLINT"/>
        <s v="2717-BURTON"/>
        <s v="2720-WALKER"/>
        <s v="2724-BRIGHTON"/>
        <s v="2726-TRAVERSE CITY"/>
        <s v="2728-PORTAGE (KALAMAZOO)"/>
        <s v="2732-MT PLEASANT"/>
        <s v="2733-PORT HURON (FT GRATIOT)"/>
        <s v="2734-CHESTERFIELD"/>
        <s v="2736-LAPEER"/>
        <s v="2739-BAY CITY"/>
        <s v="2741-FENTON"/>
        <s v="2747-MIDLAND,MI"/>
        <s v="2748-W WYOMING"/>
        <s v="2752-CADILLAC"/>
        <s v="2754-ROOSEVELT PARK"/>
        <s v="2758-SHELBY TOWNSHIP"/>
        <s v="2759-GAYLORD"/>
        <s v="2763-MUNDY TOWNSHIP"/>
        <s v="2771-PLAINWELL"/>
        <s v="2772-CALEDONIA TWSHP"/>
        <s v="2779-THOMAS TOWNSHIP"/>
        <s v="2782-WEST BRANCH"/>
        <s v="2801-MAPLEWOOD"/>
        <s v="2802-FRIDLEY"/>
        <s v="2803-COON RAPIDS"/>
        <s v="2804-BROOKLYN PARK"/>
        <s v="2805-BLOOMINGTON"/>
        <s v="2806-ST LOUIS PARK"/>
        <s v="2807-MINNEAPOLIS NE"/>
        <s v="2808-PLYMOUTH"/>
        <s v="2809-BURNSVILLE"/>
        <s v="2810-WOODBURY"/>
        <s v="2812-EDEN PRAIRIE"/>
        <s v="2813-EAGAN"/>
        <s v="2820-FOREST LAKE"/>
        <s v="2821-ELK RIVER"/>
        <s v="2825-CHASKA"/>
        <s v="2826-ROCHESTER,MN"/>
        <s v="2828-BLAINE"/>
        <s v="2833-APPLE VALLEY"/>
        <s v="2840-MONTICELLO"/>
        <s v="2841-SHAKOPEE"/>
        <s v="2842-WILLMAR"/>
        <s v="2843-INVER GROVE HEIGHTS"/>
        <s v="2844-MAPLE GROVE"/>
        <s v="2845-RICHFIELD,MN"/>
        <s v="2847-SW BLAINE"/>
        <s v="3006-INDEPENDENCE"/>
        <s v="3009-ST CHARLES COUNTY"/>
        <s v="3032-FESTUS"/>
        <s v="3803-NORTH OLMSTED"/>
        <s v="3804-MAPLE HEIGHTS"/>
        <s v="3806-BROOKLYN"/>
        <s v="3809-CUYAHOGA FALLS"/>
        <s v="3812-BEECHMONT"/>
        <s v="3813-FIELDS-ERTEL, OH"/>
        <s v="3814-CROSS COUNTY (COLERAIN)"/>
        <s v="3815-MENTOR"/>
        <s v="3816-BRICE ROAD"/>
        <s v="3817-STRONGSVILLE"/>
        <s v="3818-CLEVELAND HEIGHTS"/>
        <s v="3820-WEST CLEVELAND"/>
        <s v="3821-FOREST PARK, OH"/>
        <s v="3822-WESTERN HILLS"/>
        <s v="3823-WEST CHESTER"/>
        <s v="3824-MACEDONIA"/>
        <s v="3827-ELYRIA"/>
        <s v="3830-S AKRON"/>
        <s v="3833-MEDINA"/>
        <s v="3835-AVON,OH"/>
        <s v="3841-FAIRLAWN"/>
        <s v="3844-MILFORD"/>
        <s v="3861-E HAMILTON"/>
        <s v="3863-HARRISON"/>
        <s v="3868-LEBANON"/>
        <s v="3875-BRUNSWICK,OH"/>
        <s v="3882-WADSWORTH"/>
        <s v="3886-AUSTINTOWN, OH"/>
        <s v="4001-BEAVERTON"/>
        <s v="4002-TIGARD"/>
        <s v="4004-NE PORTLAND"/>
        <s v="4006-SALEM, OR"/>
        <s v="4007-JANTZEN BEACH"/>
        <s v="4009-ALBANY,OR"/>
        <s v="4013-E PORTLAND MALL"/>
        <s v="4014-TROUTDALE"/>
        <s v="4702-LANDER"/>
        <s v="4703-FEDERAL WAY"/>
        <s v="4704-ISSAQUAH"/>
        <s v="4706-BITTERLAKE"/>
        <s v="4707-AURORA"/>
        <s v="4709-PUYALLUP"/>
        <s v="4711-BELLEVUE, WA"/>
        <s v="4713-EVERETT"/>
        <s v="4714-E SPOKANE"/>
        <s v="4715-BELLINGHAM, WA"/>
        <s v="4718-VANCOUVER, WA"/>
        <s v="4720-N TACOMA"/>
        <s v="4723-REDMOND"/>
        <s v="4725-LONGVIEW,WA"/>
        <s v="4727-YAKIMA"/>
        <s v="4738-E VANCOUVER"/>
        <s v="4739-E KENNEWICK"/>
        <s v="4746-WEST RICHLAND"/>
        <s v="4878-NEW MILFORD"/>
        <s v="4902-WEST ALLIS"/>
        <s v="4903-GRAND CHUTE"/>
        <s v="4905-LA CROSSE"/>
        <s v="4906-EAST MADISON"/>
        <s v="4907-FRANKLIN"/>
        <s v="4909-WEST MADISON"/>
        <s v="4910-DELAFIELD"/>
        <s v="4911-JANESVILLE"/>
        <s v="4912-NORTH SHORE"/>
        <s v="4915-BELLEVUE (E GREEN BAY)"/>
        <s v="4918-WAUKESHA"/>
        <s v="4920-W GREEN BAY"/>
        <s v="4923-WAUWATOSA"/>
        <s v="4924-KOHLER"/>
        <s v="4925-WEST BEND"/>
        <s v="4926-RACINE"/>
        <s v="4928-E APPLETON"/>
        <s v="4929-WISCONSIN DELL"/>
        <s v="4930-RHINELANDER"/>
        <s v="4931-WAUSAU"/>
        <s v="4935-HUDSON"/>
        <s v="4940-MENOMONEE FALLS"/>
        <s v="4941-SE MILWAUKEE"/>
        <s v="6105-LEVITTOWN (RELO #1201)"/>
        <s v="6153-CLAY"/>
        <s v="6167-SMITHTOWN"/>
        <s v="6168-BATAVIA"/>
        <s v="6174-WATERTOWN,NY"/>
        <s v="6203-BERLIN"/>
        <s v="6207-MANCHESTER, CT"/>
        <s v="6208-SOUTHINGTON"/>
        <s v="6210-W HARTFORD"/>
        <s v="6212-WATERBURY"/>
        <s v="6213-BRIDGEPORT"/>
        <s v="6214-ENFIELD"/>
        <s v="6215-WATERFORD"/>
        <s v="6217-WALLINGFORD"/>
        <s v="6220-GLASTONBURY"/>
        <s v="6221-LISBON"/>
        <s v="6223-EAST HAVEN"/>
        <s v="6225-STRATFORD"/>
        <s v="6228-BLOOMFIELD,CT"/>
        <s v="6229-BRISTOL"/>
        <s v="6230-WINDHAM"/>
        <s v="6233-MIDDLETOWN,CT"/>
        <s v="6234-MONTVILLE,CT"/>
        <s v="6235-SOUTH SOUTHINGTON"/>
        <s v="6236-TRUMBULL"/>
        <s v="6334-ST AUGUSTINE"/>
        <s v="6930-LORAIN"/>
        <s v="6955-CENTRAL ISLIP"/>
        <s v="6961-COLLINSVILLE,IL"/>
        <s v="8465-RACEWAY"/>
        <s v="8466-SYOSSET"/>
        <s v="8473-HAMDEN"/>
        <s v="8563-OAK HARBOR"/>
        <s v="8938-KENAI"/>
        <s v="8958-BELLPORT"/>
      </sharedItems>
    </cacheField>
    <cacheField name="[OUTPUT].[SKU].[SKU]" caption="SKU" numFmtId="0" hierarchy="5" level="1">
      <sharedItems count="2">
        <s v="1003912161-1X4-8' TIMELESS WHITE TRIM 2 PACK"/>
        <s v="1005945472-1X6-8' TIMELESS WHITE SHLAP 2 PACK"/>
      </sharedItems>
    </cacheField>
    <cacheField name="[OUTPUT].[myCal.FW_DATE].[myCal.FW_DATE]" caption="myCal.FW_DATE" numFmtId="0" hierarchy="12" level="1">
      <sharedItems containsSemiMixedTypes="0" containsNonDate="0" containsDate="1" containsString="0" minDate="2020-12-20T00:00:00" maxDate="2021-03-01T00:00:00" count="11"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  <d v="2021-02-28T00:00:00"/>
      </sharedItems>
    </cacheField>
  </cacheFields>
  <cacheHierarchies count="27">
    <cacheHierarchy uniqueName="[OUTPUT].[SKU Nbr]" caption="SKU Nbr" attribute="1" defaultMemberUniqueName="[OUTPUT].[SKU Nbr].[All]" allUniqueName="[OUTPUT].[SKU Nbr].[All]" dimensionUniqueName="[OUTPUT]" displayFolder="" count="0" memberValueDatatype="20" unbalanced="0"/>
    <cacheHierarchy uniqueName="[OUTPUT].[Market]" caption="Market" attribute="1" defaultMemberUniqueName="[OUTPUT].[Market].[All]" allUniqueName="[OUTPUT].[Marke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Market Nbr]" caption="Market Nbr" attribute="1" defaultMemberUniqueName="[OUTPUT].[Market Nbr].[All]" allUniqueName="[OUTPUT].[Market Nbr].[All]" dimensionUniqueName="[OUTPUT]" displayFolder="" count="0" memberValueDatatype="20" unbalanced="0"/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Store Nbr]" caption="Store Nbr" attribute="1" defaultMemberUniqueName="[OUTPUT].[Store Nbr].[All]" allUniqueName="[OUTPUT].[Store Nbr].[All]" dimensionUniqueName="[OUTPUT]" displayFolder="" count="0" memberValueDatatype="13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4"/>
      </fieldsUsage>
    </cacheHierarchy>
    <cacheHierarchy uniqueName="[OUTPUT].[Year]" caption="Year" attribute="1" defaultMemberUniqueName="[OUTPUT].[Year].[All]" allUniqueName="[OUTPUT].[Year].[All]" dimensionUniqueName="[OUTPUT]" displayFolder="" count="0" memberValueDatatype="20" unbalanced="0"/>
    <cacheHierarchy uniqueName="[OUTPUT].[Sales Units]" caption="Sales Units" attribute="1" defaultMemberUniqueName="[OUTPUT].[Sales Units].[All]" allUniqueName="[OUTPUT].[Sales Units].[All]" dimensionUniqueName="[OUTPUT]" displayFolder="" count="0" memberValueDatatype="20" unbalanced="0"/>
    <cacheHierarchy uniqueName="[OUTPUT].[Sales Units LY]" caption="Sales Units LY" attribute="1" defaultMemberUniqueName="[OUTPUT].[Sales Units LY].[All]" allUniqueName="[OUTPUT].[Sales Units LY].[All]" dimensionUniqueName="[OUTPUT]" displayFolder="" count="0" memberValueDatatype="20" unbalanced="0"/>
    <cacheHierarchy uniqueName="[OUTPUT].[Sales $]" caption="Sales $" attribute="1" defaultMemberUniqueName="[OUTPUT].[Sales $].[All]" allUniqueName="[OUTPUT].[Sales $].[All]" dimensionUniqueName="[OUTPUT]" displayFolder="" count="0" memberValueDatatype="5" unbalanced="0"/>
    <cacheHierarchy uniqueName="[OUTPUT].[Sales $ LY]" caption="Sales $ LY" attribute="1" defaultMemberUniqueName="[OUTPUT].[Sales $ LY].[All]" allUniqueName="[OUTPUT].[Sales $ LY].[All]" dimensionUniqueName="[OUTPUT]" displayFolder="" count="0" memberValueDatatype="5" unbalanced="0"/>
    <cacheHierarchy uniqueName="[OUTPUT].[Column1]" caption="Column1" attribute="1" defaultMemberUniqueName="[OUTPUT].[Column1].[All]" allUniqueName="[OUTPUT].[Column1].[All]" dimensionUniqueName="[OUTPUT]" displayFolder="" count="0" memberValueDatatype="130" unbalanced="0"/>
    <cacheHierarchy uniqueName="[OUTPUT].[myCal.FW_DATE]" caption="myCal.FW_DATE" attribute="1" time="1" defaultMemberUniqueName="[OUTPUT].[myCal.FW_DATE].[All]" allUniqueName="[OUTPUT].[myCal.FW_DATE].[All]" dimensionUniqueName="[OUTPUT]" displayFolder="" count="2" memberValueDatatype="7" unbalanced="0">
      <fieldsUsage count="2">
        <fieldUsage x="-1"/>
        <fieldUsage x="5"/>
      </fieldsUsage>
    </cacheHierarchy>
    <cacheHierarchy uniqueName="[OUTPUT].[tbl_mySKU_DETAIL.COLOR]" caption="tbl_mySKU_DETAIL.COLOR" attribute="1" defaultMemberUniqueName="[OUTPUT].[tbl_mySKU_DETAIL.COLOR].[All]" allUniqueName="[OUTPUT].[tbl_mySKU_DETAIL.COLOR].[All]" dimensionUniqueName="[OUTPUT]" displayFolder="" count="0" memberValueDatatype="130" unbalanced="0"/>
    <cacheHierarchy uniqueName="[OUTPUT].[Str_OH_Units_Dly]" caption="Str_OH_Units_Dly" attribute="1" defaultMemberUniqueName="[OUTPUT].[Str_OH_Units_Dly].[All]" allUniqueName="[OUTPUT].[Str_OH_Units_Dly].[All]" dimensionUniqueName="[OUTPUT]" displayFolder="" count="0" memberValueDatatype="5" unbalanced="0"/>
    <cacheHierarchy uniqueName="[OUTPUT].[Str_OO_Units_Dly]" caption="Str_OO_Units_Dly" attribute="1" defaultMemberUniqueName="[OUTPUT].[Str_OO_Units_Dly].[All]" allUniqueName="[OUTPUT].[Str_OO_Units_Dly].[All]" dimensionUniqueName="[OUTPUT]" displayFolder="" count="0" memberValueDatatype="5" unbalanced="0"/>
    <cacheHierarchy uniqueName="[OUTPUT].[myCal.FW_DATE (Year)]" caption="myCal.FW_DATE (Year)" attribute="1" defaultMemberUniqueName="[OUTPUT].[myCal.FW_DATE (Year)].[All]" allUniqueName="[OUTPUT].[myCal.FW_DATE (Year)].[All]" dimensionUniqueName="[OUTPUT]" displayFolder="" count="0" memberValueDatatype="130" unbalanced="0"/>
    <cacheHierarchy uniqueName="[OUTPUT].[myCal.FW_DATE (Month)]" caption="myCal.FW_DATE (Month)" attribute="1" defaultMemberUniqueName="[OUTPUT].[myCal.FW_DATE (Month)].[All]" allUniqueName="[OUTPUT].[myCal.FW_DATE (Month)].[All]" dimensionUniqueName="[OUTPUT]" displayFolder="" count="0" memberValueDatatype="130" unbalanced="0"/>
    <cacheHierarchy uniqueName="[OUTPUT].[myCal.FW_DATE (Month Index)]" caption="myCal.FW_DATE (Month Index)" attribute="1" defaultMemberUniqueName="[OUTPUT].[myCal.FW_DATE (Month Index)].[All]" allUniqueName="[OUTPUT].[myCal.FW_DATE (Month Index)].[All]" dimensionUniqueName="[OUTPUT]" displayFolder="" count="0" memberValueDatatype="20" unbalanced="0" hidden="1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 $]" caption="Sum of Sales $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Units]" caption="Sum of Sales Units" measure="1" displayFolder="" measureGroup="OUTPU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r_OH_Units_Dly]" caption="Sum of Str_OH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tr_OO_Units_Dly]" caption="Sum of Str_OO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ore Nbr]" caption="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Store Nbr]" caption="Distinct 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FD8C8-5CAA-47D1-9037-9ADE2BCC8752}" name="PivotTable1" cacheId="0" applyNumberFormats="0" applyBorderFormats="0" applyFontFormats="0" applyPatternFormats="0" applyAlignmentFormats="0" applyWidthHeightFormats="1" dataCaption="Values" tag="c9541ee3-4ab2-469a-9a4d-d9035e31b0b1" updatedVersion="6" minRefreshableVersion="3" useAutoFormatting="1" subtotalHiddenItems="1" itemPrintTitles="1" mergeItem="1" createdVersion="5" indent="0" outline="1" outlineData="1" multipleFieldFilters="0" rowHeaderCaption="MKT | Store">
  <location ref="A4:M115" firstHeaderRow="1" firstDataRow="3" firstDataCol="1"/>
  <pivotFields count="7">
    <pivotField axis="axisRow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ubtotalTop="0" showAll="0" defaultSubtotal="0"/>
    <pivotField dataField="1" subtotalTop="0" showAll="0" defaultSubtotal="0"/>
    <pivotField axis="axisRow" allDrilled="1" showAll="0" defaultAttributeDrillState="1">
      <items count="103">
        <item x="0"/>
        <item x="2"/>
        <item x="3"/>
        <item x="4"/>
        <item x="5"/>
        <item x="8"/>
        <item x="9"/>
        <item x="11"/>
        <item x="12"/>
        <item x="15"/>
        <item x="16"/>
        <item x="18"/>
        <item x="20"/>
        <item x="21"/>
        <item x="22"/>
        <item x="25"/>
        <item x="26"/>
        <item x="27"/>
        <item x="28"/>
        <item x="29"/>
        <item x="31"/>
        <item x="32"/>
        <item x="33"/>
        <item x="34"/>
        <item x="36"/>
        <item x="38"/>
        <item x="40"/>
        <item x="41"/>
        <item x="42"/>
        <item x="43"/>
        <item x="44"/>
        <item x="45"/>
        <item x="47"/>
        <item x="50"/>
        <item x="52"/>
        <item x="53"/>
        <item x="55"/>
        <item x="56"/>
        <item x="58"/>
        <item x="65"/>
        <item x="67"/>
        <item x="72"/>
        <item x="74"/>
        <item x="76"/>
        <item x="81"/>
        <item x="83"/>
        <item x="87"/>
        <item x="89"/>
        <item x="92"/>
        <item x="93"/>
        <item x="94"/>
        <item x="95"/>
        <item x="96"/>
        <item x="100"/>
        <item x="19"/>
        <item x="48"/>
        <item x="77"/>
        <item x="97"/>
        <item x="35"/>
        <item x="69"/>
        <item x="75"/>
        <item x="80"/>
        <item x="82"/>
        <item x="84"/>
        <item x="85"/>
        <item x="1"/>
        <item x="6"/>
        <item x="10"/>
        <item x="13"/>
        <item x="17"/>
        <item x="24"/>
        <item x="37"/>
        <item x="46"/>
        <item x="59"/>
        <item x="61"/>
        <item x="63"/>
        <item x="66"/>
        <item x="70"/>
        <item x="71"/>
        <item x="91"/>
        <item x="101"/>
        <item x="7"/>
        <item x="14"/>
        <item x="23"/>
        <item x="30"/>
        <item x="39"/>
        <item x="49"/>
        <item x="51"/>
        <item x="54"/>
        <item x="57"/>
        <item x="60"/>
        <item x="62"/>
        <item x="64"/>
        <item x="68"/>
        <item x="73"/>
        <item x="79"/>
        <item x="86"/>
        <item x="88"/>
        <item x="98"/>
        <item x="99"/>
        <item x="78"/>
        <item x="90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showAll="0"/>
  </pivotFields>
  <rowFields count="2">
    <field x="0"/>
    <field x="3"/>
  </rowFields>
  <rowItems count="10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65"/>
    </i>
    <i r="1">
      <x v="66"/>
    </i>
    <i r="1">
      <x v="67"/>
    </i>
    <i r="1">
      <x v="68"/>
    </i>
    <i r="1">
      <x v="81"/>
    </i>
    <i r="1">
      <x v="82"/>
    </i>
    <i>
      <x v="1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54"/>
    </i>
    <i r="1">
      <x v="69"/>
    </i>
    <i r="1">
      <x v="70"/>
    </i>
    <i r="1">
      <x v="83"/>
    </i>
    <i r="1">
      <x v="84"/>
    </i>
    <i>
      <x v="2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58"/>
    </i>
    <i r="1">
      <x v="71"/>
    </i>
    <i r="1">
      <x v="72"/>
    </i>
    <i r="1">
      <x v="85"/>
    </i>
    <i>
      <x v="3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55"/>
    </i>
    <i r="1">
      <x v="86"/>
    </i>
    <i r="1">
      <x v="87"/>
    </i>
    <i r="1">
      <x v="88"/>
    </i>
    <i r="1">
      <x v="89"/>
    </i>
    <i>
      <x v="4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56"/>
    </i>
    <i r="1">
      <x v="59"/>
    </i>
    <i r="1">
      <x v="60"/>
    </i>
    <i r="1">
      <x v="61"/>
    </i>
    <i r="1">
      <x v="6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100"/>
    </i>
    <i>
      <x v="5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7"/>
    </i>
    <i r="1">
      <x v="63"/>
    </i>
    <i r="1">
      <x v="64"/>
    </i>
    <i r="1">
      <x v="79"/>
    </i>
    <i r="1">
      <x v="80"/>
    </i>
    <i r="1">
      <x v="96"/>
    </i>
    <i r="1">
      <x v="97"/>
    </i>
    <i r="1">
      <x v="98"/>
    </i>
    <i r="1">
      <x v="99"/>
    </i>
    <i r="1">
      <x v="101"/>
    </i>
    <i t="grand">
      <x/>
    </i>
  </rowItems>
  <colFields count="2">
    <field x="4"/>
    <field x="-2"/>
  </colFields>
  <colItems count="1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Sales" fld="1" baseField="0" baseItem="0"/>
    <dataField name="Units" fld="2" baseField="0" baseItem="0"/>
    <dataField name="On-Hand" fld="5" baseField="0" baseItem="0"/>
    <dataField name="On-Order" fld="6" baseField="0" baseItem="0"/>
  </dataFields>
  <formats count="6">
    <format dxfId="21">
      <pivotArea dataOnly="0" labelOnly="1" fieldPosition="0">
        <references count="1">
          <reference field="4" count="0"/>
        </references>
      </pivotArea>
    </format>
    <format dxfId="20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19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18">
      <pivotArea dataOnly="0" labelOnly="1" fieldPosition="0">
        <references count="1">
          <reference field="4" count="0"/>
        </references>
      </pivotArea>
    </format>
    <format dxfId="17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4" count="1" selected="0">
            <x v="0"/>
          </reference>
        </references>
      </pivotArea>
    </format>
    <format dxfId="16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4" count="1" selected="0">
            <x v="1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Units"/>
    <pivotHierarchy dragToData="1" caption="On-Hand"/>
    <pivotHierarchy dragToData="1" caption="On-Order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3"/>
  </rowHierarchiesUsage>
  <colHierarchiesUsage count="2">
    <colHierarchyUsage hierarchyUsage="16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EC24F-8B9C-41E7-839D-544F59143D53}" name="PivotTable3" cacheId="1" applyNumberFormats="0" applyBorderFormats="0" applyFontFormats="0" applyPatternFormats="0" applyAlignmentFormats="0" applyWidthHeightFormats="1" dataCaption="Values" tag="50b41a8e-2684-43e9-9560-32f1a8c99fc3" updatedVersion="6" minRefreshableVersion="3" useAutoFormatting="1" subtotalHiddenItems="1" itemPrintTitles="1" mergeItem="1" createdVersion="5" indent="0" outline="1" outlineData="1" multipleFieldFilters="0" rowHeaderCaption="MKT | Store" colHeaderCaption=" ">
  <location ref="A4:G116" firstHeaderRow="1" firstDataRow="4" firstDataCol="1"/>
  <pivotFields count="6">
    <pivotField axis="axisRow"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xis="axisCol" allDrilled="1" showAll="0" dataSourceSort="1" defaultAttributeDrillState="1">
      <items count="2">
        <item x="0"/>
        <item t="default"/>
      </items>
    </pivotField>
    <pivotField axis="axisCol" allDrilled="1" showAll="0" dataSourceSort="1" defaultSubtotal="0" defaultAttributeDrillState="1">
      <items count="3">
        <item x="0"/>
        <item x="1"/>
        <item x="2"/>
      </items>
    </pivotField>
    <pivotField axis="axisRow" allDrilled="1" showAll="0" sortType="descending" defaultAttributeDrillState="1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2">
    <field x="0"/>
    <field x="5"/>
  </rowFields>
  <rowItems count="109">
    <i>
      <x v="4"/>
    </i>
    <i r="1">
      <x v="82"/>
    </i>
    <i r="1">
      <x v="72"/>
    </i>
    <i r="1">
      <x v="61"/>
    </i>
    <i r="1">
      <x v="67"/>
    </i>
    <i r="1">
      <x v="76"/>
    </i>
    <i r="1">
      <x v="74"/>
    </i>
    <i r="1">
      <x v="71"/>
    </i>
    <i r="1">
      <x v="73"/>
    </i>
    <i r="1">
      <x v="69"/>
    </i>
    <i r="1">
      <x v="66"/>
    </i>
    <i r="1">
      <x v="75"/>
    </i>
    <i r="1">
      <x v="77"/>
    </i>
    <i r="1">
      <x v="80"/>
    </i>
    <i r="1">
      <x v="63"/>
    </i>
    <i r="1">
      <x v="60"/>
    </i>
    <i r="1">
      <x v="68"/>
    </i>
    <i r="1">
      <x v="59"/>
    </i>
    <i r="1">
      <x v="70"/>
    </i>
    <i r="1">
      <x v="64"/>
    </i>
    <i r="1">
      <x v="81"/>
    </i>
    <i r="1">
      <x v="62"/>
    </i>
    <i r="1">
      <x v="65"/>
    </i>
    <i r="1">
      <x v="79"/>
    </i>
    <i r="1">
      <x v="78"/>
    </i>
    <i>
      <x v="2"/>
    </i>
    <i r="1">
      <x v="38"/>
    </i>
    <i r="1">
      <x v="39"/>
    </i>
    <i r="1">
      <x v="32"/>
    </i>
    <i r="1">
      <x v="34"/>
    </i>
    <i r="1">
      <x v="41"/>
    </i>
    <i r="1">
      <x v="31"/>
    </i>
    <i r="1">
      <x v="43"/>
    </i>
    <i r="1">
      <x v="33"/>
    </i>
    <i r="1">
      <x v="36"/>
    </i>
    <i r="1">
      <x v="40"/>
    </i>
    <i r="1">
      <x v="45"/>
    </i>
    <i r="1">
      <x v="37"/>
    </i>
    <i r="1">
      <x v="35"/>
    </i>
    <i r="1">
      <x v="42"/>
    </i>
    <i r="1">
      <x v="44"/>
    </i>
    <i r="1">
      <x v="46"/>
    </i>
    <i>
      <x v="1"/>
    </i>
    <i r="1">
      <x v="21"/>
    </i>
    <i r="1">
      <x v="28"/>
    </i>
    <i r="1">
      <x v="26"/>
    </i>
    <i r="1">
      <x v="29"/>
    </i>
    <i r="1">
      <x v="15"/>
    </i>
    <i r="1">
      <x v="20"/>
    </i>
    <i r="1">
      <x v="22"/>
    </i>
    <i r="1">
      <x v="16"/>
    </i>
    <i r="1">
      <x v="27"/>
    </i>
    <i r="1">
      <x v="30"/>
    </i>
    <i r="1">
      <x v="25"/>
    </i>
    <i r="1">
      <x v="18"/>
    </i>
    <i r="1">
      <x v="23"/>
    </i>
    <i r="1">
      <x v="24"/>
    </i>
    <i r="1">
      <x v="19"/>
    </i>
    <i r="1">
      <x v="17"/>
    </i>
    <i>
      <x v="5"/>
    </i>
    <i r="1">
      <x v="96"/>
    </i>
    <i r="1">
      <x v="83"/>
    </i>
    <i r="1">
      <x v="87"/>
    </i>
    <i r="1">
      <x v="88"/>
    </i>
    <i r="1">
      <x v="94"/>
    </i>
    <i r="1">
      <x v="99"/>
    </i>
    <i r="1">
      <x v="93"/>
    </i>
    <i r="1">
      <x v="95"/>
    </i>
    <i r="1">
      <x v="92"/>
    </i>
    <i r="1">
      <x v="85"/>
    </i>
    <i r="1">
      <x v="91"/>
    </i>
    <i r="1">
      <x v="84"/>
    </i>
    <i r="1">
      <x v="97"/>
    </i>
    <i r="1">
      <x v="100"/>
    </i>
    <i r="1">
      <x v="98"/>
    </i>
    <i r="1">
      <x v="90"/>
    </i>
    <i r="1">
      <x v="101"/>
    </i>
    <i r="1">
      <x v="89"/>
    </i>
    <i r="1">
      <x v="86"/>
    </i>
    <i>
      <x/>
    </i>
    <i r="1">
      <x v="4"/>
    </i>
    <i r="1">
      <x v="8"/>
    </i>
    <i r="1">
      <x v="9"/>
    </i>
    <i r="1">
      <x v="12"/>
    </i>
    <i r="1">
      <x v="5"/>
    </i>
    <i r="1">
      <x/>
    </i>
    <i r="1">
      <x v="6"/>
    </i>
    <i r="1">
      <x v="7"/>
    </i>
    <i r="1">
      <x v="1"/>
    </i>
    <i r="1">
      <x v="10"/>
    </i>
    <i r="1">
      <x v="3"/>
    </i>
    <i r="1">
      <x v="2"/>
    </i>
    <i r="1">
      <x v="11"/>
    </i>
    <i r="1">
      <x v="14"/>
    </i>
    <i r="1">
      <x v="13"/>
    </i>
    <i>
      <x v="3"/>
    </i>
    <i r="1">
      <x v="47"/>
    </i>
    <i r="1">
      <x v="53"/>
    </i>
    <i r="1">
      <x v="48"/>
    </i>
    <i r="1">
      <x v="49"/>
    </i>
    <i r="1">
      <x v="54"/>
    </i>
    <i r="1">
      <x v="56"/>
    </i>
    <i r="1">
      <x v="50"/>
    </i>
    <i r="1">
      <x v="51"/>
    </i>
    <i r="1">
      <x v="55"/>
    </i>
    <i r="1">
      <x v="58"/>
    </i>
    <i r="1">
      <x v="57"/>
    </i>
    <i r="1">
      <x v="52"/>
    </i>
    <i t="grand">
      <x/>
    </i>
  </rowItems>
  <colFields count="3">
    <field x="4"/>
    <field x="3"/>
    <field x="-2"/>
  </colFields>
  <colItems count="6">
    <i>
      <x/>
      <x/>
      <x/>
    </i>
    <i r="2" i="1">
      <x v="1"/>
    </i>
    <i>
      <x v="1"/>
      <x/>
      <x/>
    </i>
    <i r="2" i="1">
      <x v="1"/>
    </i>
    <i t="grand">
      <x/>
    </i>
    <i t="grand" i="1">
      <x/>
    </i>
  </colItems>
  <dataFields count="2">
    <dataField name="Sales" fld="1" baseField="0" baseItem="0"/>
    <dataField name="Units" fld="2" baseField="0" baseItem="0"/>
  </dataFields>
  <formats count="2">
    <format dxfId="15">
      <pivotArea dataOnly="0" labelOnly="1" fieldPosition="0">
        <references count="1">
          <reference field="4" count="0"/>
        </references>
      </pivotArea>
    </format>
    <format dxfId="14">
      <pivotArea dataOnly="0" labelOnly="1" fieldPosition="0">
        <references count="2">
          <reference field="3" count="0"/>
          <reference field="4" count="1" selected="0">
            <x v="2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Unit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3"/>
  </rowHierarchiesUsage>
  <colHierarchiesUsage count="3">
    <colHierarchyUsage hierarchyUsage="6"/>
    <colHierarchyUsage hierarchyUsage="1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80916-AAAA-4ECC-B6DA-A4C2FBD15208}" name="PivotTable1" cacheId="2" applyNumberFormats="0" applyBorderFormats="0" applyFontFormats="0" applyPatternFormats="0" applyAlignmentFormats="0" applyWidthHeightFormats="1" dataCaption="Values" tag="c9541ee3-4ab2-469a-9a4d-d9035e31b0b1" updatedVersion="6" minRefreshableVersion="3" useAutoFormatting="1" subtotalHiddenItems="1" colGrandTotals="0" itemPrintTitles="1" mergeItem="1" createdVersion="5" indent="0" outline="1" outlineData="1" multipleFieldFilters="0" rowHeaderCaption="MKT | Store">
  <location ref="A4:W115" firstHeaderRow="1" firstDataRow="3" firstDataCol="1"/>
  <pivotFields count="5">
    <pivotField axis="axisRow"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2">
            <reference field="4294967294" count="1" selected="0">
              <x v="1"/>
            </reference>
            <reference field="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xis="axisRow" allDrilled="1" showAll="0" sortType="descending" defaultAttributeDrillState="1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  <autoSortScope>
        <pivotArea dataOnly="0" outline="0" fieldPosition="0">
          <references count="2">
            <reference field="4294967294" count="1" selected="0">
              <x v="1"/>
            </reference>
            <reference field="4" count="1" selected="0">
              <x v="0"/>
            </reference>
          </references>
        </pivotArea>
      </autoSortScope>
    </pivotField>
    <pivotField axis="axisCol" allDrilled="1" showAll="0" sortType="descending" defaultAttributeDrillState="1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2">
    <field x="0"/>
    <field x="3"/>
  </rowFields>
  <rowItems count="109">
    <i>
      <x v="4"/>
    </i>
    <i r="1">
      <x v="82"/>
    </i>
    <i r="1">
      <x v="73"/>
    </i>
    <i r="1">
      <x v="72"/>
    </i>
    <i r="1">
      <x v="76"/>
    </i>
    <i r="1">
      <x v="71"/>
    </i>
    <i r="1">
      <x v="66"/>
    </i>
    <i r="1">
      <x v="80"/>
    </i>
    <i r="1">
      <x v="68"/>
    </i>
    <i r="1">
      <x v="59"/>
    </i>
    <i r="1">
      <x v="75"/>
    </i>
    <i r="1">
      <x v="77"/>
    </i>
    <i r="1">
      <x v="62"/>
    </i>
    <i r="1">
      <x v="78"/>
    </i>
    <i r="1">
      <x v="61"/>
    </i>
    <i r="1">
      <x v="74"/>
    </i>
    <i r="1">
      <x v="65"/>
    </i>
    <i r="1">
      <x v="67"/>
    </i>
    <i r="1">
      <x v="63"/>
    </i>
    <i r="1">
      <x v="64"/>
    </i>
    <i r="1">
      <x v="60"/>
    </i>
    <i r="1">
      <x v="81"/>
    </i>
    <i r="1">
      <x v="69"/>
    </i>
    <i r="1">
      <x v="70"/>
    </i>
    <i r="1">
      <x v="79"/>
    </i>
    <i>
      <x v="2"/>
    </i>
    <i r="1">
      <x v="39"/>
    </i>
    <i r="1">
      <x v="38"/>
    </i>
    <i r="1">
      <x v="32"/>
    </i>
    <i r="1">
      <x v="41"/>
    </i>
    <i r="1">
      <x v="33"/>
    </i>
    <i r="1">
      <x v="36"/>
    </i>
    <i r="1">
      <x v="35"/>
    </i>
    <i r="1">
      <x v="37"/>
    </i>
    <i r="1">
      <x v="42"/>
    </i>
    <i r="1">
      <x v="46"/>
    </i>
    <i r="1">
      <x v="43"/>
    </i>
    <i r="1">
      <x v="44"/>
    </i>
    <i r="1">
      <x v="31"/>
    </i>
    <i r="1">
      <x v="45"/>
    </i>
    <i r="1">
      <x v="34"/>
    </i>
    <i r="1">
      <x v="40"/>
    </i>
    <i>
      <x v="5"/>
    </i>
    <i r="1">
      <x v="88"/>
    </i>
    <i r="1">
      <x v="90"/>
    </i>
    <i r="1">
      <x v="92"/>
    </i>
    <i r="1">
      <x v="84"/>
    </i>
    <i r="1">
      <x v="85"/>
    </i>
    <i r="1">
      <x v="99"/>
    </i>
    <i r="1">
      <x v="95"/>
    </i>
    <i r="1">
      <x v="83"/>
    </i>
    <i r="1">
      <x v="96"/>
    </i>
    <i r="1">
      <x v="98"/>
    </i>
    <i r="1">
      <x v="91"/>
    </i>
    <i r="1">
      <x v="100"/>
    </i>
    <i r="1">
      <x v="97"/>
    </i>
    <i r="1">
      <x v="101"/>
    </i>
    <i r="1">
      <x v="87"/>
    </i>
    <i r="1">
      <x v="94"/>
    </i>
    <i r="1">
      <x v="89"/>
    </i>
    <i r="1">
      <x v="86"/>
    </i>
    <i r="1">
      <x v="93"/>
    </i>
    <i>
      <x v="1"/>
    </i>
    <i r="1">
      <x v="28"/>
    </i>
    <i r="1">
      <x v="20"/>
    </i>
    <i r="1">
      <x v="15"/>
    </i>
    <i r="1">
      <x v="22"/>
    </i>
    <i r="1">
      <x v="21"/>
    </i>
    <i r="1">
      <x v="18"/>
    </i>
    <i r="1">
      <x v="26"/>
    </i>
    <i r="1">
      <x v="29"/>
    </i>
    <i r="1">
      <x v="25"/>
    </i>
    <i r="1">
      <x v="19"/>
    </i>
    <i r="1">
      <x v="27"/>
    </i>
    <i r="1">
      <x v="30"/>
    </i>
    <i r="1">
      <x v="23"/>
    </i>
    <i r="1">
      <x v="17"/>
    </i>
    <i r="1">
      <x v="16"/>
    </i>
    <i r="1">
      <x v="24"/>
    </i>
    <i>
      <x v="3"/>
    </i>
    <i r="1">
      <x v="47"/>
    </i>
    <i r="1">
      <x v="54"/>
    </i>
    <i r="1">
      <x v="56"/>
    </i>
    <i r="1">
      <x v="50"/>
    </i>
    <i r="1">
      <x v="49"/>
    </i>
    <i r="1">
      <x v="53"/>
    </i>
    <i r="1">
      <x v="51"/>
    </i>
    <i r="1">
      <x v="55"/>
    </i>
    <i r="1">
      <x v="57"/>
    </i>
    <i r="1">
      <x v="48"/>
    </i>
    <i r="1">
      <x v="58"/>
    </i>
    <i r="1">
      <x v="52"/>
    </i>
    <i>
      <x/>
    </i>
    <i r="1">
      <x v="4"/>
    </i>
    <i r="1">
      <x v="5"/>
    </i>
    <i r="1">
      <x v="12"/>
    </i>
    <i r="1">
      <x v="7"/>
    </i>
    <i r="1">
      <x/>
    </i>
    <i r="1">
      <x v="2"/>
    </i>
    <i r="1">
      <x v="10"/>
    </i>
    <i r="1">
      <x v="1"/>
    </i>
    <i r="1">
      <x v="6"/>
    </i>
    <i r="1">
      <x v="11"/>
    </i>
    <i r="1">
      <x v="3"/>
    </i>
    <i r="1">
      <x v="13"/>
    </i>
    <i r="1">
      <x v="14"/>
    </i>
    <i r="1">
      <x v="8"/>
    </i>
    <i r="1">
      <x v="9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</colItems>
  <dataFields count="2">
    <dataField name="Sales" fld="1" baseField="0" baseItem="0"/>
    <dataField name="Units" fld="2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Units"/>
    <pivotHierarchy dragToData="1" caption="On-Hand"/>
    <pivotHierarchy dragToData="1" caption="On-Order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3"/>
  </rowHierarchiesUsage>
  <colHierarchiesUsage count="2">
    <colHierarchyUsage hierarchyUsage="1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CAE7D-EACC-4E06-9187-E9A1C575343A}" name="PivotTable5" cacheId="3" applyNumberFormats="0" applyBorderFormats="0" applyFontFormats="0" applyPatternFormats="0" applyAlignmentFormats="0" applyWidthHeightFormats="1" dataCaption="Values" tag="ab2f51c1-19af-479d-8c9f-6e31dab054f9" updatedVersion="6" minRefreshableVersion="3" subtotalHiddenItems="1" colGrandTotals="0" itemPrintTitles="1" mergeItem="1" createdVersion="5" indent="0" outline="1" outlineData="1" multipleFieldFilters="0" rowHeaderCaption="MKT | Store">
  <location ref="A4:E18" firstHeaderRow="1" firstDataRow="3" firstDataCol="1"/>
  <pivotFields count="6">
    <pivotField allDrilled="1" showAll="0" sortType="descending" defaultAttributeDrillState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llDrilled="1" showAll="0" sortType="descending" defaultAttributeDrillState="1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sortType="descending" defaultAttributeDrillState="1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4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Sales" fld="1" baseField="0" baseItem="0"/>
    <dataField name="Units" fld="2" baseField="0" baseItem="0"/>
  </dataFields>
  <formats count="6">
    <format dxfId="13">
      <pivotArea dataOnly="0" labelOnly="1" fieldPosition="0">
        <references count="1">
          <reference field="4" count="0"/>
        </references>
      </pivotArea>
    </format>
    <format dxfId="12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10">
      <pivotArea dataOnly="0" labelOnly="1" fieldPosition="0">
        <references count="1">
          <reference field="4" count="0"/>
        </references>
      </pivotArea>
    </format>
    <format dxfId="9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Units"/>
    <pivotHierarchy dragToData="1" caption="CurrOH"/>
    <pivotHierarchy dragToData="1" caption="CurrOO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2">
    <colHierarchyUsage hierarchyUsage="5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D69E6E1-ACF5-462B-8B5B-F1AE6A5C2F2D}" autoFormatId="16" applyNumberFormats="0" applyBorderFormats="0" applyFontFormats="0" applyPatternFormats="0" applyAlignmentFormats="0" applyWidthHeightFormats="0">
  <queryTableRefresh nextId="5">
    <queryTableFields count="4">
      <queryTableField id="1" name="STORE_ID" tableColumnId="1"/>
      <queryTableField id="2" name="MKT" tableColumnId="2"/>
      <queryTableField id="3" name="MKT Name" tableColumnId="3"/>
      <queryTableField id="4" name="TOTAL_PROGRAM_UNIT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184448DB-9DB9-4B4E-9A39-5693E59F69AB}" autoFormatId="16" applyNumberFormats="0" applyBorderFormats="0" applyFontFormats="0" applyPatternFormats="0" applyAlignmentFormats="0" applyWidthHeightFormats="0">
  <queryTableRefresh nextId="2">
    <queryTableFields count="1">
      <queryTableField id="1" name="output_maxFwDate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06A4E7-F4DB-41A3-A6C3-6A4565BDDF9D}" name="ProgramStorelist" displayName="ProgramStorelist" ref="A2:D108" tableType="queryTable" totalsRowShown="0">
  <autoFilter ref="A2:D108" xr:uid="{96611B24-A483-4785-8814-41FA63ED4543}"/>
  <sortState xmlns:xlrd2="http://schemas.microsoft.com/office/spreadsheetml/2017/richdata2" ref="A3:D108">
    <sortCondition ref="D2:D108"/>
  </sortState>
  <tableColumns count="4">
    <tableColumn id="1" xr3:uid="{B7CAC8A3-A4AF-4D99-9ED8-626532BF9C34}" uniqueName="1" name="STORE_ID" queryTableFieldId="1" dataDxfId="23"/>
    <tableColumn id="2" xr3:uid="{35CBC39C-A77F-4BC4-99BD-FE5E55CB75EB}" uniqueName="2" name="MKT" queryTableFieldId="2"/>
    <tableColumn id="3" xr3:uid="{D8178697-799E-4461-BA2E-73A74CFA06E1}" uniqueName="3" name="MKT Name" queryTableFieldId="3" dataDxfId="22"/>
    <tableColumn id="4" xr3:uid="{C723C6A9-FF70-47E5-94B0-8E75815763E5}" uniqueName="4" name="TOTAL_PROGRAM_UNIT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961389-E990-46DA-8209-365AF2968E0D}" name="tbl_mySKU_DETAIL" displayName="tbl_mySKU_DETAIL" ref="A1:E3" totalsRowShown="0" dataDxfId="6" headerRowBorderDxfId="7">
  <autoFilter ref="A1:E3" xr:uid="{BD4F167B-1FFF-467E-93E6-A5E7BC93D170}"/>
  <tableColumns count="5">
    <tableColumn id="2" xr3:uid="{2CC5F684-18B8-44A4-A838-89B1E67EB77B}" name="SKU" dataDxfId="5"/>
    <tableColumn id="1" xr3:uid="{58257BB3-3808-4E4A-B7D2-A07924A7F26E}" name="COLOR" dataDxfId="4"/>
    <tableColumn id="3" xr3:uid="{A174C272-8E29-4DA5-BC53-2AEB110C0913}" name="SKU_Desc"/>
    <tableColumn id="4" xr3:uid="{A23A13F4-255F-4F03-AA3D-C00015EDEA1B}" name="ID_SUBCLASS" dataDxfId="3"/>
    <tableColumn id="5" xr3:uid="{D16D23DB-C55E-4BDF-8186-CFD8CC333B1D}" name="Leng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5B6896-B534-4FB9-8A8C-144EE40174AF}" name="verification_outputFwDate" displayName="verification_outputFwDate" ref="B4:B5" tableType="queryTable" totalsRowShown="0">
  <autoFilter ref="B4:B5" xr:uid="{C76EC808-FC25-430E-AA88-64890A3716E6}"/>
  <tableColumns count="1">
    <tableColumn id="1" xr3:uid="{F9519E86-9B57-4AB8-8EFF-9BFE2558CFC7}" uniqueName="1" name="output_maxFwDate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1B72-19FC-460F-8E50-8BD71DC1540B}">
  <dimension ref="A1:D108"/>
  <sheetViews>
    <sheetView tabSelected="1" workbookViewId="0">
      <pane ySplit="2" topLeftCell="A3" activePane="bottomLeft" state="frozen"/>
      <selection pane="bottomLeft" activeCell="D5" sqref="D5"/>
    </sheetView>
  </sheetViews>
  <sheetFormatPr defaultRowHeight="15" x14ac:dyDescent="0.25"/>
  <cols>
    <col min="1" max="1" width="11.7109375" bestFit="1" customWidth="1"/>
    <col min="2" max="2" width="7.28515625" bestFit="1" customWidth="1"/>
    <col min="3" max="3" width="16.42578125" bestFit="1" customWidth="1"/>
    <col min="4" max="4" width="26.140625" bestFit="1" customWidth="1"/>
  </cols>
  <sheetData>
    <row r="1" spans="1:4" s="6" customFormat="1" ht="20.25" thickBot="1" x14ac:dyDescent="0.35">
      <c r="A1" s="4" t="s">
        <v>131</v>
      </c>
    </row>
    <row r="2" spans="1:4" ht="15.75" thickTop="1" x14ac:dyDescent="0.25">
      <c r="A2" t="s">
        <v>15</v>
      </c>
      <c r="B2" t="s">
        <v>16</v>
      </c>
      <c r="C2" t="s">
        <v>17</v>
      </c>
      <c r="D2" t="s">
        <v>18</v>
      </c>
    </row>
    <row r="3" spans="1:4" x14ac:dyDescent="0.25">
      <c r="A3" s="5" t="s">
        <v>56</v>
      </c>
      <c r="B3" s="6">
        <v>20</v>
      </c>
      <c r="C3" s="5" t="s">
        <v>53</v>
      </c>
      <c r="D3" s="6">
        <v>-3</v>
      </c>
    </row>
    <row r="4" spans="1:4" x14ac:dyDescent="0.25">
      <c r="A4" s="5" t="s">
        <v>34</v>
      </c>
      <c r="B4" s="6">
        <v>89</v>
      </c>
      <c r="C4" s="5" t="s">
        <v>35</v>
      </c>
      <c r="D4" s="6">
        <v>0</v>
      </c>
    </row>
    <row r="5" spans="1:4" x14ac:dyDescent="0.25">
      <c r="A5" s="5" t="s">
        <v>39</v>
      </c>
      <c r="B5" s="6">
        <v>89</v>
      </c>
      <c r="C5" s="5" t="s">
        <v>35</v>
      </c>
      <c r="D5" s="6">
        <v>0</v>
      </c>
    </row>
    <row r="6" spans="1:4" x14ac:dyDescent="0.25">
      <c r="A6" s="5" t="s">
        <v>47</v>
      </c>
      <c r="B6" s="6">
        <v>89</v>
      </c>
      <c r="C6" s="5" t="s">
        <v>35</v>
      </c>
      <c r="D6" s="6">
        <v>0</v>
      </c>
    </row>
    <row r="7" spans="1:4" x14ac:dyDescent="0.25">
      <c r="A7" s="5" t="s">
        <v>49</v>
      </c>
      <c r="B7" s="6">
        <v>89</v>
      </c>
      <c r="C7" s="5" t="s">
        <v>35</v>
      </c>
      <c r="D7" s="6">
        <v>0</v>
      </c>
    </row>
    <row r="8" spans="1:4" x14ac:dyDescent="0.25">
      <c r="A8" s="5" t="s">
        <v>50</v>
      </c>
      <c r="B8" s="6">
        <v>89</v>
      </c>
      <c r="C8" s="5" t="s">
        <v>35</v>
      </c>
      <c r="D8" s="6">
        <v>0</v>
      </c>
    </row>
    <row r="9" spans="1:4" x14ac:dyDescent="0.25">
      <c r="A9" s="5" t="s">
        <v>94</v>
      </c>
      <c r="B9" s="6">
        <v>164</v>
      </c>
      <c r="C9" s="5" t="s">
        <v>82</v>
      </c>
      <c r="D9" s="6">
        <v>0</v>
      </c>
    </row>
    <row r="10" spans="1:4" x14ac:dyDescent="0.25">
      <c r="A10" s="5" t="s">
        <v>99</v>
      </c>
      <c r="B10" s="6">
        <v>164</v>
      </c>
      <c r="C10" s="5" t="s">
        <v>82</v>
      </c>
      <c r="D10" s="6">
        <v>0</v>
      </c>
    </row>
    <row r="11" spans="1:4" x14ac:dyDescent="0.25">
      <c r="A11" s="5" t="s">
        <v>114</v>
      </c>
      <c r="B11" s="6">
        <v>101</v>
      </c>
      <c r="C11" s="5" t="s">
        <v>104</v>
      </c>
      <c r="D11" s="6">
        <v>0</v>
      </c>
    </row>
    <row r="12" spans="1:4" x14ac:dyDescent="0.25">
      <c r="A12" s="5" t="s">
        <v>126</v>
      </c>
      <c r="B12" s="6">
        <v>101</v>
      </c>
      <c r="C12" s="5" t="s">
        <v>104</v>
      </c>
      <c r="D12" s="6">
        <v>0</v>
      </c>
    </row>
    <row r="13" spans="1:4" x14ac:dyDescent="0.25">
      <c r="A13" s="5" t="s">
        <v>128</v>
      </c>
      <c r="B13" s="6">
        <v>101</v>
      </c>
      <c r="C13" s="5" t="s">
        <v>104</v>
      </c>
      <c r="D13" s="6">
        <v>0</v>
      </c>
    </row>
    <row r="14" spans="1:4" x14ac:dyDescent="0.25">
      <c r="A14" s="5" t="s">
        <v>33</v>
      </c>
      <c r="B14" s="6">
        <v>19</v>
      </c>
      <c r="C14" s="5" t="s">
        <v>20</v>
      </c>
      <c r="D14" s="6">
        <v>1</v>
      </c>
    </row>
    <row r="15" spans="1:4" x14ac:dyDescent="0.25">
      <c r="A15" s="5" t="s">
        <v>85</v>
      </c>
      <c r="B15" s="6">
        <v>164</v>
      </c>
      <c r="C15" s="5" t="s">
        <v>82</v>
      </c>
      <c r="D15" s="6">
        <v>1</v>
      </c>
    </row>
    <row r="16" spans="1:4" x14ac:dyDescent="0.25">
      <c r="A16" s="5" t="s">
        <v>88</v>
      </c>
      <c r="B16" s="6">
        <v>164</v>
      </c>
      <c r="C16" s="5" t="s">
        <v>82</v>
      </c>
      <c r="D16" s="6">
        <v>1</v>
      </c>
    </row>
    <row r="17" spans="1:4" x14ac:dyDescent="0.25">
      <c r="A17" s="5" t="s">
        <v>124</v>
      </c>
      <c r="B17" s="6">
        <v>101</v>
      </c>
      <c r="C17" s="5" t="s">
        <v>104</v>
      </c>
      <c r="D17" s="6">
        <v>1</v>
      </c>
    </row>
    <row r="18" spans="1:4" x14ac:dyDescent="0.25">
      <c r="A18" s="5" t="s">
        <v>22</v>
      </c>
      <c r="B18" s="6">
        <v>19</v>
      </c>
      <c r="C18" s="5" t="s">
        <v>20</v>
      </c>
      <c r="D18" s="6">
        <v>2</v>
      </c>
    </row>
    <row r="19" spans="1:4" x14ac:dyDescent="0.25">
      <c r="A19" s="5" t="s">
        <v>31</v>
      </c>
      <c r="B19" s="6">
        <v>19</v>
      </c>
      <c r="C19" s="5" t="s">
        <v>20</v>
      </c>
      <c r="D19" s="6">
        <v>2</v>
      </c>
    </row>
    <row r="20" spans="1:4" x14ac:dyDescent="0.25">
      <c r="A20" s="5" t="s">
        <v>23</v>
      </c>
      <c r="B20" s="6">
        <v>19</v>
      </c>
      <c r="C20" s="5" t="s">
        <v>20</v>
      </c>
      <c r="D20" s="6">
        <v>3</v>
      </c>
    </row>
    <row r="21" spans="1:4" x14ac:dyDescent="0.25">
      <c r="A21" s="5" t="s">
        <v>30</v>
      </c>
      <c r="B21" s="6">
        <v>19</v>
      </c>
      <c r="C21" s="5" t="s">
        <v>20</v>
      </c>
      <c r="D21" s="6">
        <v>3</v>
      </c>
    </row>
    <row r="22" spans="1:4" x14ac:dyDescent="0.25">
      <c r="A22" s="5" t="s">
        <v>79</v>
      </c>
      <c r="B22" s="6">
        <v>39</v>
      </c>
      <c r="C22" s="5" t="s">
        <v>67</v>
      </c>
      <c r="D22" s="6">
        <v>3</v>
      </c>
    </row>
    <row r="23" spans="1:4" x14ac:dyDescent="0.25">
      <c r="A23" s="5" t="s">
        <v>102</v>
      </c>
      <c r="B23" s="6">
        <v>164</v>
      </c>
      <c r="C23" s="5" t="s">
        <v>82</v>
      </c>
      <c r="D23" s="6">
        <v>3</v>
      </c>
    </row>
    <row r="24" spans="1:4" x14ac:dyDescent="0.25">
      <c r="A24" s="5" t="s">
        <v>42</v>
      </c>
      <c r="B24" s="6">
        <v>89</v>
      </c>
      <c r="C24" s="5" t="s">
        <v>35</v>
      </c>
      <c r="D24" s="6">
        <v>4</v>
      </c>
    </row>
    <row r="25" spans="1:4" x14ac:dyDescent="0.25">
      <c r="A25" s="5" t="s">
        <v>48</v>
      </c>
      <c r="B25" s="6">
        <v>89</v>
      </c>
      <c r="C25" s="5" t="s">
        <v>35</v>
      </c>
      <c r="D25" s="6">
        <v>4</v>
      </c>
    </row>
    <row r="26" spans="1:4" x14ac:dyDescent="0.25">
      <c r="A26" s="5" t="s">
        <v>125</v>
      </c>
      <c r="B26" s="6">
        <v>101</v>
      </c>
      <c r="C26" s="5" t="s">
        <v>104</v>
      </c>
      <c r="D26" s="6">
        <v>4</v>
      </c>
    </row>
    <row r="27" spans="1:4" x14ac:dyDescent="0.25">
      <c r="A27" s="5" t="s">
        <v>21</v>
      </c>
      <c r="B27" s="6">
        <v>19</v>
      </c>
      <c r="C27" s="5" t="s">
        <v>20</v>
      </c>
      <c r="D27" s="6">
        <v>5</v>
      </c>
    </row>
    <row r="28" spans="1:4" x14ac:dyDescent="0.25">
      <c r="A28" s="5" t="s">
        <v>51</v>
      </c>
      <c r="B28" s="6">
        <v>89</v>
      </c>
      <c r="C28" s="5" t="s">
        <v>35</v>
      </c>
      <c r="D28" s="6">
        <v>6</v>
      </c>
    </row>
    <row r="29" spans="1:4" x14ac:dyDescent="0.25">
      <c r="A29" s="5" t="s">
        <v>107</v>
      </c>
      <c r="B29" s="6">
        <v>101</v>
      </c>
      <c r="C29" s="5" t="s">
        <v>104</v>
      </c>
      <c r="D29" s="6">
        <v>8</v>
      </c>
    </row>
    <row r="30" spans="1:4" x14ac:dyDescent="0.25">
      <c r="A30" s="5" t="s">
        <v>110</v>
      </c>
      <c r="B30" s="6">
        <v>101</v>
      </c>
      <c r="C30" s="5" t="s">
        <v>104</v>
      </c>
      <c r="D30" s="6">
        <v>8</v>
      </c>
    </row>
    <row r="31" spans="1:4" x14ac:dyDescent="0.25">
      <c r="A31" s="5" t="s">
        <v>45</v>
      </c>
      <c r="B31" s="6">
        <v>89</v>
      </c>
      <c r="C31" s="5" t="s">
        <v>35</v>
      </c>
      <c r="D31" s="6">
        <v>9</v>
      </c>
    </row>
    <row r="32" spans="1:4" x14ac:dyDescent="0.25">
      <c r="A32" s="5" t="s">
        <v>41</v>
      </c>
      <c r="B32" s="6">
        <v>89</v>
      </c>
      <c r="C32" s="5" t="s">
        <v>35</v>
      </c>
      <c r="D32" s="6">
        <v>10</v>
      </c>
    </row>
    <row r="33" spans="1:4" x14ac:dyDescent="0.25">
      <c r="A33" s="5" t="s">
        <v>55</v>
      </c>
      <c r="B33" s="6">
        <v>20</v>
      </c>
      <c r="C33" s="5" t="s">
        <v>53</v>
      </c>
      <c r="D33" s="6">
        <v>10</v>
      </c>
    </row>
    <row r="34" spans="1:4" x14ac:dyDescent="0.25">
      <c r="A34" s="5" t="s">
        <v>129</v>
      </c>
      <c r="B34" s="6">
        <v>101</v>
      </c>
      <c r="C34" s="5" t="s">
        <v>104</v>
      </c>
      <c r="D34" s="6">
        <v>10</v>
      </c>
    </row>
    <row r="35" spans="1:4" x14ac:dyDescent="0.25">
      <c r="A35" s="5" t="s">
        <v>26</v>
      </c>
      <c r="B35" s="6">
        <v>19</v>
      </c>
      <c r="C35" s="5" t="s">
        <v>20</v>
      </c>
      <c r="D35" s="6">
        <v>11</v>
      </c>
    </row>
    <row r="36" spans="1:4" x14ac:dyDescent="0.25">
      <c r="A36" s="5" t="s">
        <v>27</v>
      </c>
      <c r="B36" s="6">
        <v>19</v>
      </c>
      <c r="C36" s="5" t="s">
        <v>20</v>
      </c>
      <c r="D36" s="6">
        <v>11</v>
      </c>
    </row>
    <row r="37" spans="1:4" x14ac:dyDescent="0.25">
      <c r="A37" s="5" t="s">
        <v>40</v>
      </c>
      <c r="B37" s="6">
        <v>89</v>
      </c>
      <c r="C37" s="5" t="s">
        <v>35</v>
      </c>
      <c r="D37" s="6">
        <v>11</v>
      </c>
    </row>
    <row r="38" spans="1:4" x14ac:dyDescent="0.25">
      <c r="A38" s="5" t="s">
        <v>60</v>
      </c>
      <c r="B38" s="6">
        <v>20</v>
      </c>
      <c r="C38" s="5" t="s">
        <v>53</v>
      </c>
      <c r="D38" s="6">
        <v>11</v>
      </c>
    </row>
    <row r="39" spans="1:4" x14ac:dyDescent="0.25">
      <c r="A39" s="5" t="s">
        <v>78</v>
      </c>
      <c r="B39" s="6">
        <v>39</v>
      </c>
      <c r="C39" s="5" t="s">
        <v>67</v>
      </c>
      <c r="D39" s="6">
        <v>11</v>
      </c>
    </row>
    <row r="40" spans="1:4" x14ac:dyDescent="0.25">
      <c r="A40" s="5" t="s">
        <v>89</v>
      </c>
      <c r="B40" s="6">
        <v>164</v>
      </c>
      <c r="C40" s="5" t="s">
        <v>82</v>
      </c>
      <c r="D40" s="6">
        <v>11</v>
      </c>
    </row>
    <row r="41" spans="1:4" x14ac:dyDescent="0.25">
      <c r="A41" s="5" t="s">
        <v>98</v>
      </c>
      <c r="B41" s="6">
        <v>164</v>
      </c>
      <c r="C41" s="5" t="s">
        <v>82</v>
      </c>
      <c r="D41" s="6">
        <v>11</v>
      </c>
    </row>
    <row r="42" spans="1:4" x14ac:dyDescent="0.25">
      <c r="A42" s="5" t="s">
        <v>101</v>
      </c>
      <c r="B42" s="6">
        <v>164</v>
      </c>
      <c r="C42" s="5" t="s">
        <v>82</v>
      </c>
      <c r="D42" s="6">
        <v>11</v>
      </c>
    </row>
    <row r="43" spans="1:4" x14ac:dyDescent="0.25">
      <c r="A43" s="5" t="s">
        <v>109</v>
      </c>
      <c r="B43" s="6">
        <v>101</v>
      </c>
      <c r="C43" s="5" t="s">
        <v>104</v>
      </c>
      <c r="D43" s="6">
        <v>11</v>
      </c>
    </row>
    <row r="44" spans="1:4" x14ac:dyDescent="0.25">
      <c r="A44" s="5" t="s">
        <v>19</v>
      </c>
      <c r="B44" s="6">
        <v>19</v>
      </c>
      <c r="C44" s="5" t="s">
        <v>20</v>
      </c>
      <c r="D44" s="6">
        <v>12</v>
      </c>
    </row>
    <row r="45" spans="1:4" x14ac:dyDescent="0.25">
      <c r="A45" s="5" t="s">
        <v>97</v>
      </c>
      <c r="B45" s="6">
        <v>164</v>
      </c>
      <c r="C45" s="5" t="s">
        <v>82</v>
      </c>
      <c r="D45" s="6">
        <v>12</v>
      </c>
    </row>
    <row r="46" spans="1:4" x14ac:dyDescent="0.25">
      <c r="A46" s="5" t="s">
        <v>116</v>
      </c>
      <c r="B46" s="6">
        <v>101</v>
      </c>
      <c r="C46" s="5" t="s">
        <v>104</v>
      </c>
      <c r="D46" s="6">
        <v>12</v>
      </c>
    </row>
    <row r="47" spans="1:4" x14ac:dyDescent="0.25">
      <c r="A47" s="5" t="s">
        <v>46</v>
      </c>
      <c r="B47" s="6">
        <v>89</v>
      </c>
      <c r="C47" s="5" t="s">
        <v>35</v>
      </c>
      <c r="D47" s="6">
        <v>13</v>
      </c>
    </row>
    <row r="48" spans="1:4" x14ac:dyDescent="0.25">
      <c r="A48" s="5" t="s">
        <v>65</v>
      </c>
      <c r="B48" s="6">
        <v>20</v>
      </c>
      <c r="C48" s="5" t="s">
        <v>53</v>
      </c>
      <c r="D48" s="6">
        <v>13</v>
      </c>
    </row>
    <row r="49" spans="1:4" x14ac:dyDescent="0.25">
      <c r="A49" s="5" t="s">
        <v>38</v>
      </c>
      <c r="B49" s="6">
        <v>89</v>
      </c>
      <c r="C49" s="5" t="s">
        <v>35</v>
      </c>
      <c r="D49" s="6">
        <v>14</v>
      </c>
    </row>
    <row r="50" spans="1:4" x14ac:dyDescent="0.25">
      <c r="A50" s="5" t="s">
        <v>44</v>
      </c>
      <c r="B50" s="6">
        <v>89</v>
      </c>
      <c r="C50" s="5" t="s">
        <v>35</v>
      </c>
      <c r="D50" s="6">
        <v>14</v>
      </c>
    </row>
    <row r="51" spans="1:4" x14ac:dyDescent="0.25">
      <c r="A51" s="5" t="s">
        <v>103</v>
      </c>
      <c r="B51" s="6">
        <v>101</v>
      </c>
      <c r="C51" s="5" t="s">
        <v>104</v>
      </c>
      <c r="D51" s="6">
        <v>14</v>
      </c>
    </row>
    <row r="52" spans="1:4" x14ac:dyDescent="0.25">
      <c r="A52" s="5" t="s">
        <v>71</v>
      </c>
      <c r="B52" s="6">
        <v>39</v>
      </c>
      <c r="C52" s="5" t="s">
        <v>67</v>
      </c>
      <c r="D52" s="6">
        <v>15</v>
      </c>
    </row>
    <row r="53" spans="1:4" x14ac:dyDescent="0.25">
      <c r="A53" s="5" t="s">
        <v>73</v>
      </c>
      <c r="B53" s="6">
        <v>39</v>
      </c>
      <c r="C53" s="5" t="s">
        <v>67</v>
      </c>
      <c r="D53" s="6">
        <v>16</v>
      </c>
    </row>
    <row r="54" spans="1:4" x14ac:dyDescent="0.25">
      <c r="A54" s="5" t="s">
        <v>113</v>
      </c>
      <c r="B54" s="6">
        <v>101</v>
      </c>
      <c r="C54" s="5" t="s">
        <v>104</v>
      </c>
      <c r="D54" s="6">
        <v>16</v>
      </c>
    </row>
    <row r="55" spans="1:4" x14ac:dyDescent="0.25">
      <c r="A55" s="5" t="s">
        <v>80</v>
      </c>
      <c r="B55" s="6">
        <v>39</v>
      </c>
      <c r="C55" s="5" t="s">
        <v>67</v>
      </c>
      <c r="D55" s="6">
        <v>17</v>
      </c>
    </row>
    <row r="56" spans="1:4" x14ac:dyDescent="0.25">
      <c r="A56" s="5" t="s">
        <v>105</v>
      </c>
      <c r="B56" s="6">
        <v>101</v>
      </c>
      <c r="C56" s="5" t="s">
        <v>104</v>
      </c>
      <c r="D56" s="6">
        <v>17</v>
      </c>
    </row>
    <row r="57" spans="1:4" x14ac:dyDescent="0.25">
      <c r="A57" s="5" t="s">
        <v>37</v>
      </c>
      <c r="B57" s="6">
        <v>89</v>
      </c>
      <c r="C57" s="5" t="s">
        <v>35</v>
      </c>
      <c r="D57" s="6">
        <v>19</v>
      </c>
    </row>
    <row r="58" spans="1:4" x14ac:dyDescent="0.25">
      <c r="A58" s="5" t="s">
        <v>72</v>
      </c>
      <c r="B58" s="6">
        <v>39</v>
      </c>
      <c r="C58" s="5" t="s">
        <v>67</v>
      </c>
      <c r="D58" s="6">
        <v>20</v>
      </c>
    </row>
    <row r="59" spans="1:4" x14ac:dyDescent="0.25">
      <c r="A59" s="5" t="s">
        <v>76</v>
      </c>
      <c r="B59" s="6">
        <v>39</v>
      </c>
      <c r="C59" s="5" t="s">
        <v>67</v>
      </c>
      <c r="D59" s="6">
        <v>20</v>
      </c>
    </row>
    <row r="60" spans="1:4" x14ac:dyDescent="0.25">
      <c r="A60" s="5" t="s">
        <v>83</v>
      </c>
      <c r="B60" s="6">
        <v>164</v>
      </c>
      <c r="C60" s="5" t="s">
        <v>82</v>
      </c>
      <c r="D60" s="6">
        <v>20</v>
      </c>
    </row>
    <row r="61" spans="1:4" x14ac:dyDescent="0.25">
      <c r="A61" s="5" t="s">
        <v>108</v>
      </c>
      <c r="B61" s="6">
        <v>101</v>
      </c>
      <c r="C61" s="5" t="s">
        <v>104</v>
      </c>
      <c r="D61" s="6">
        <v>22</v>
      </c>
    </row>
    <row r="62" spans="1:4" x14ac:dyDescent="0.25">
      <c r="A62" s="5" t="s">
        <v>62</v>
      </c>
      <c r="B62" s="6">
        <v>20</v>
      </c>
      <c r="C62" s="5" t="s">
        <v>53</v>
      </c>
      <c r="D62" s="6">
        <v>23</v>
      </c>
    </row>
    <row r="63" spans="1:4" x14ac:dyDescent="0.25">
      <c r="A63" s="5" t="s">
        <v>43</v>
      </c>
      <c r="B63" s="6">
        <v>89</v>
      </c>
      <c r="C63" s="5" t="s">
        <v>35</v>
      </c>
      <c r="D63" s="6">
        <v>24</v>
      </c>
    </row>
    <row r="64" spans="1:4" x14ac:dyDescent="0.25">
      <c r="A64" s="5" t="s">
        <v>25</v>
      </c>
      <c r="B64" s="6">
        <v>19</v>
      </c>
      <c r="C64" s="5" t="s">
        <v>20</v>
      </c>
      <c r="D64" s="6">
        <v>25</v>
      </c>
    </row>
    <row r="65" spans="1:4" x14ac:dyDescent="0.25">
      <c r="A65" s="5" t="s">
        <v>69</v>
      </c>
      <c r="B65" s="6">
        <v>39</v>
      </c>
      <c r="C65" s="5" t="s">
        <v>67</v>
      </c>
      <c r="D65" s="6">
        <v>25</v>
      </c>
    </row>
    <row r="66" spans="1:4" x14ac:dyDescent="0.25">
      <c r="A66" s="5" t="s">
        <v>90</v>
      </c>
      <c r="B66" s="6">
        <v>164</v>
      </c>
      <c r="C66" s="5" t="s">
        <v>82</v>
      </c>
      <c r="D66" s="6">
        <v>25</v>
      </c>
    </row>
    <row r="67" spans="1:4" x14ac:dyDescent="0.25">
      <c r="A67" s="5" t="s">
        <v>121</v>
      </c>
      <c r="B67" s="6">
        <v>101</v>
      </c>
      <c r="C67" s="5" t="s">
        <v>104</v>
      </c>
      <c r="D67" s="6">
        <v>25</v>
      </c>
    </row>
    <row r="68" spans="1:4" x14ac:dyDescent="0.25">
      <c r="A68" s="5" t="s">
        <v>123</v>
      </c>
      <c r="B68" s="6">
        <v>101</v>
      </c>
      <c r="C68" s="5" t="s">
        <v>104</v>
      </c>
      <c r="D68" s="6">
        <v>25</v>
      </c>
    </row>
    <row r="69" spans="1:4" x14ac:dyDescent="0.25">
      <c r="A69" s="5" t="s">
        <v>127</v>
      </c>
      <c r="B69" s="6">
        <v>101</v>
      </c>
      <c r="C69" s="5" t="s">
        <v>104</v>
      </c>
      <c r="D69" s="6">
        <v>25</v>
      </c>
    </row>
    <row r="70" spans="1:4" x14ac:dyDescent="0.25">
      <c r="A70" s="5" t="s">
        <v>54</v>
      </c>
      <c r="B70" s="6">
        <v>20</v>
      </c>
      <c r="C70" s="5" t="s">
        <v>53</v>
      </c>
      <c r="D70" s="6">
        <v>26</v>
      </c>
    </row>
    <row r="71" spans="1:4" x14ac:dyDescent="0.25">
      <c r="A71" s="5" t="s">
        <v>84</v>
      </c>
      <c r="B71" s="6">
        <v>164</v>
      </c>
      <c r="C71" s="5" t="s">
        <v>82</v>
      </c>
      <c r="D71" s="6">
        <v>26</v>
      </c>
    </row>
    <row r="72" spans="1:4" x14ac:dyDescent="0.25">
      <c r="A72" s="5" t="s">
        <v>32</v>
      </c>
      <c r="B72" s="6">
        <v>19</v>
      </c>
      <c r="C72" s="5" t="s">
        <v>20</v>
      </c>
      <c r="D72" s="6">
        <v>27</v>
      </c>
    </row>
    <row r="73" spans="1:4" x14ac:dyDescent="0.25">
      <c r="A73" s="5" t="s">
        <v>91</v>
      </c>
      <c r="B73" s="6">
        <v>164</v>
      </c>
      <c r="C73" s="5" t="s">
        <v>82</v>
      </c>
      <c r="D73" s="6">
        <v>27</v>
      </c>
    </row>
    <row r="74" spans="1:4" x14ac:dyDescent="0.25">
      <c r="A74" s="5" t="s">
        <v>95</v>
      </c>
      <c r="B74" s="6">
        <v>164</v>
      </c>
      <c r="C74" s="5" t="s">
        <v>82</v>
      </c>
      <c r="D74" s="6">
        <v>27</v>
      </c>
    </row>
    <row r="75" spans="1:4" x14ac:dyDescent="0.25">
      <c r="A75" s="5" t="s">
        <v>29</v>
      </c>
      <c r="B75" s="6">
        <v>19</v>
      </c>
      <c r="C75" s="5" t="s">
        <v>20</v>
      </c>
      <c r="D75" s="6">
        <v>28</v>
      </c>
    </row>
    <row r="76" spans="1:4" x14ac:dyDescent="0.25">
      <c r="A76" s="5" t="s">
        <v>57</v>
      </c>
      <c r="B76" s="6">
        <v>20</v>
      </c>
      <c r="C76" s="5" t="s">
        <v>53</v>
      </c>
      <c r="D76" s="6">
        <v>28</v>
      </c>
    </row>
    <row r="77" spans="1:4" x14ac:dyDescent="0.25">
      <c r="A77" s="5" t="s">
        <v>59</v>
      </c>
      <c r="B77" s="6">
        <v>20</v>
      </c>
      <c r="C77" s="5" t="s">
        <v>53</v>
      </c>
      <c r="D77" s="6">
        <v>28</v>
      </c>
    </row>
    <row r="78" spans="1:4" x14ac:dyDescent="0.25">
      <c r="A78" s="5" t="s">
        <v>92</v>
      </c>
      <c r="B78" s="6">
        <v>164</v>
      </c>
      <c r="C78" s="5" t="s">
        <v>82</v>
      </c>
      <c r="D78" s="6">
        <v>28</v>
      </c>
    </row>
    <row r="79" spans="1:4" x14ac:dyDescent="0.25">
      <c r="A79" s="5" t="s">
        <v>52</v>
      </c>
      <c r="B79" s="6">
        <v>20</v>
      </c>
      <c r="C79" s="5" t="s">
        <v>53</v>
      </c>
      <c r="D79" s="6">
        <v>29</v>
      </c>
    </row>
    <row r="80" spans="1:4" x14ac:dyDescent="0.25">
      <c r="A80" s="5" t="s">
        <v>111</v>
      </c>
      <c r="B80" s="6">
        <v>101</v>
      </c>
      <c r="C80" s="5" t="s">
        <v>104</v>
      </c>
      <c r="D80" s="6">
        <v>29</v>
      </c>
    </row>
    <row r="81" spans="1:4" x14ac:dyDescent="0.25">
      <c r="A81" s="5" t="s">
        <v>115</v>
      </c>
      <c r="B81" s="6">
        <v>101</v>
      </c>
      <c r="C81" s="5" t="s">
        <v>104</v>
      </c>
      <c r="D81" s="6">
        <v>30</v>
      </c>
    </row>
    <row r="82" spans="1:4" x14ac:dyDescent="0.25">
      <c r="A82" s="5" t="s">
        <v>36</v>
      </c>
      <c r="B82" s="6">
        <v>89</v>
      </c>
      <c r="C82" s="5" t="s">
        <v>35</v>
      </c>
      <c r="D82" s="6">
        <v>32</v>
      </c>
    </row>
    <row r="83" spans="1:4" x14ac:dyDescent="0.25">
      <c r="A83" s="5" t="s">
        <v>100</v>
      </c>
      <c r="B83" s="6">
        <v>164</v>
      </c>
      <c r="C83" s="5" t="s">
        <v>82</v>
      </c>
      <c r="D83" s="6">
        <v>32</v>
      </c>
    </row>
    <row r="84" spans="1:4" x14ac:dyDescent="0.25">
      <c r="A84" s="5" t="s">
        <v>28</v>
      </c>
      <c r="B84" s="6">
        <v>19</v>
      </c>
      <c r="C84" s="5" t="s">
        <v>20</v>
      </c>
      <c r="D84" s="6">
        <v>33</v>
      </c>
    </row>
    <row r="85" spans="1:4" x14ac:dyDescent="0.25">
      <c r="A85" s="5" t="s">
        <v>66</v>
      </c>
      <c r="B85" s="6">
        <v>39</v>
      </c>
      <c r="C85" s="5" t="s">
        <v>67</v>
      </c>
      <c r="D85" s="6">
        <v>33</v>
      </c>
    </row>
    <row r="86" spans="1:4" x14ac:dyDescent="0.25">
      <c r="A86" s="5" t="s">
        <v>93</v>
      </c>
      <c r="B86" s="6">
        <v>164</v>
      </c>
      <c r="C86" s="5" t="s">
        <v>82</v>
      </c>
      <c r="D86" s="6">
        <v>33</v>
      </c>
    </row>
    <row r="87" spans="1:4" x14ac:dyDescent="0.25">
      <c r="A87" s="5" t="s">
        <v>87</v>
      </c>
      <c r="B87" s="6">
        <v>164</v>
      </c>
      <c r="C87" s="5" t="s">
        <v>82</v>
      </c>
      <c r="D87" s="6">
        <v>34</v>
      </c>
    </row>
    <row r="88" spans="1:4" x14ac:dyDescent="0.25">
      <c r="A88" s="5" t="s">
        <v>64</v>
      </c>
      <c r="B88" s="6">
        <v>20</v>
      </c>
      <c r="C88" s="5" t="s">
        <v>53</v>
      </c>
      <c r="D88" s="6">
        <v>35</v>
      </c>
    </row>
    <row r="89" spans="1:4" x14ac:dyDescent="0.25">
      <c r="A89" s="5" t="s">
        <v>119</v>
      </c>
      <c r="B89" s="6">
        <v>101</v>
      </c>
      <c r="C89" s="5" t="s">
        <v>104</v>
      </c>
      <c r="D89" s="6">
        <v>36</v>
      </c>
    </row>
    <row r="90" spans="1:4" x14ac:dyDescent="0.25">
      <c r="A90" s="5" t="s">
        <v>77</v>
      </c>
      <c r="B90" s="6">
        <v>39</v>
      </c>
      <c r="C90" s="5" t="s">
        <v>67</v>
      </c>
      <c r="D90" s="6">
        <v>37</v>
      </c>
    </row>
    <row r="91" spans="1:4" x14ac:dyDescent="0.25">
      <c r="A91" s="5" t="s">
        <v>86</v>
      </c>
      <c r="B91" s="6">
        <v>164</v>
      </c>
      <c r="C91" s="5" t="s">
        <v>82</v>
      </c>
      <c r="D91" s="6">
        <v>37</v>
      </c>
    </row>
    <row r="92" spans="1:4" x14ac:dyDescent="0.25">
      <c r="A92" s="5" t="s">
        <v>70</v>
      </c>
      <c r="B92" s="6">
        <v>39</v>
      </c>
      <c r="C92" s="5" t="s">
        <v>67</v>
      </c>
      <c r="D92" s="6">
        <v>40</v>
      </c>
    </row>
    <row r="93" spans="1:4" x14ac:dyDescent="0.25">
      <c r="A93" s="5" t="s">
        <v>68</v>
      </c>
      <c r="B93" s="6">
        <v>39</v>
      </c>
      <c r="C93" s="5" t="s">
        <v>67</v>
      </c>
      <c r="D93" s="6">
        <v>41</v>
      </c>
    </row>
    <row r="94" spans="1:4" x14ac:dyDescent="0.25">
      <c r="A94" s="5" t="s">
        <v>117</v>
      </c>
      <c r="B94" s="6">
        <v>101</v>
      </c>
      <c r="C94" s="5" t="s">
        <v>104</v>
      </c>
      <c r="D94" s="6">
        <v>43</v>
      </c>
    </row>
    <row r="95" spans="1:4" x14ac:dyDescent="0.25">
      <c r="A95" s="5" t="s">
        <v>120</v>
      </c>
      <c r="B95" s="6">
        <v>101</v>
      </c>
      <c r="C95" s="5" t="s">
        <v>104</v>
      </c>
      <c r="D95" s="6">
        <v>44</v>
      </c>
    </row>
    <row r="96" spans="1:4" x14ac:dyDescent="0.25">
      <c r="A96" s="5" t="s">
        <v>112</v>
      </c>
      <c r="B96" s="6">
        <v>101</v>
      </c>
      <c r="C96" s="5" t="s">
        <v>104</v>
      </c>
      <c r="D96" s="6">
        <v>45</v>
      </c>
    </row>
    <row r="97" spans="1:4" x14ac:dyDescent="0.25">
      <c r="A97" s="5" t="s">
        <v>122</v>
      </c>
      <c r="B97" s="6">
        <v>101</v>
      </c>
      <c r="C97" s="5" t="s">
        <v>104</v>
      </c>
      <c r="D97" s="6">
        <v>45</v>
      </c>
    </row>
    <row r="98" spans="1:4" x14ac:dyDescent="0.25">
      <c r="A98" s="5" t="s">
        <v>75</v>
      </c>
      <c r="B98" s="6">
        <v>39</v>
      </c>
      <c r="C98" s="5" t="s">
        <v>67</v>
      </c>
      <c r="D98" s="6">
        <v>49</v>
      </c>
    </row>
    <row r="99" spans="1:4" x14ac:dyDescent="0.25">
      <c r="A99" s="5" t="s">
        <v>81</v>
      </c>
      <c r="B99" s="6">
        <v>164</v>
      </c>
      <c r="C99" s="5" t="s">
        <v>82</v>
      </c>
      <c r="D99" s="6">
        <v>52</v>
      </c>
    </row>
    <row r="100" spans="1:4" x14ac:dyDescent="0.25">
      <c r="A100" s="5" t="s">
        <v>96</v>
      </c>
      <c r="B100" s="6">
        <v>164</v>
      </c>
      <c r="C100" s="5" t="s">
        <v>82</v>
      </c>
      <c r="D100" s="6">
        <v>52</v>
      </c>
    </row>
    <row r="101" spans="1:4" x14ac:dyDescent="0.25">
      <c r="A101" s="5" t="s">
        <v>24</v>
      </c>
      <c r="B101" s="6">
        <v>19</v>
      </c>
      <c r="C101" s="5" t="s">
        <v>20</v>
      </c>
      <c r="D101" s="6">
        <v>56</v>
      </c>
    </row>
    <row r="102" spans="1:4" x14ac:dyDescent="0.25">
      <c r="A102" s="5" t="s">
        <v>61</v>
      </c>
      <c r="B102" s="6">
        <v>20</v>
      </c>
      <c r="C102" s="5" t="s">
        <v>53</v>
      </c>
      <c r="D102" s="6">
        <v>57</v>
      </c>
    </row>
    <row r="103" spans="1:4" x14ac:dyDescent="0.25">
      <c r="A103" s="5" t="s">
        <v>63</v>
      </c>
      <c r="B103" s="6">
        <v>20</v>
      </c>
      <c r="C103" s="5" t="s">
        <v>53</v>
      </c>
      <c r="D103" s="6">
        <v>63</v>
      </c>
    </row>
    <row r="104" spans="1:4" x14ac:dyDescent="0.25">
      <c r="A104" s="5" t="s">
        <v>106</v>
      </c>
      <c r="B104" s="6">
        <v>101</v>
      </c>
      <c r="C104" s="5" t="s">
        <v>104</v>
      </c>
      <c r="D104" s="6">
        <v>64</v>
      </c>
    </row>
    <row r="105" spans="1:4" x14ac:dyDescent="0.25">
      <c r="A105" s="5" t="s">
        <v>118</v>
      </c>
      <c r="B105" s="6">
        <v>101</v>
      </c>
      <c r="C105" s="5" t="s">
        <v>104</v>
      </c>
      <c r="D105" s="6">
        <v>72</v>
      </c>
    </row>
    <row r="106" spans="1:4" x14ac:dyDescent="0.25">
      <c r="A106" s="5" t="s">
        <v>130</v>
      </c>
      <c r="B106" s="6">
        <v>101</v>
      </c>
      <c r="C106" s="5" t="s">
        <v>104</v>
      </c>
      <c r="D106" s="6">
        <v>80</v>
      </c>
    </row>
    <row r="107" spans="1:4" x14ac:dyDescent="0.25">
      <c r="A107" s="5" t="s">
        <v>74</v>
      </c>
      <c r="B107" s="6">
        <v>39</v>
      </c>
      <c r="C107" s="5" t="s">
        <v>67</v>
      </c>
      <c r="D107" s="6">
        <v>101</v>
      </c>
    </row>
    <row r="108" spans="1:4" x14ac:dyDescent="0.25">
      <c r="A108" s="5" t="s">
        <v>58</v>
      </c>
      <c r="B108" s="6">
        <v>20</v>
      </c>
      <c r="C108" s="5" t="s">
        <v>53</v>
      </c>
      <c r="D108" s="6">
        <v>139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5CC6-079D-4181-868A-EC6337166DD1}">
  <dimension ref="A1:M115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I11" sqref="I11"/>
    </sheetView>
  </sheetViews>
  <sheetFormatPr defaultRowHeight="15" x14ac:dyDescent="0.25"/>
  <cols>
    <col min="1" max="1" width="35.140625" bestFit="1" customWidth="1"/>
    <col min="2" max="2" width="18.5703125" bestFit="1" customWidth="1"/>
    <col min="3" max="3" width="5.7109375" bestFit="1" customWidth="1"/>
    <col min="4" max="4" width="8.85546875" bestFit="1" customWidth="1"/>
    <col min="5" max="5" width="9.42578125" bestFit="1" customWidth="1"/>
    <col min="6" max="6" width="7.5703125" bestFit="1" customWidth="1"/>
    <col min="7" max="7" width="5.7109375" bestFit="1" customWidth="1"/>
    <col min="8" max="8" width="8.85546875" bestFit="1" customWidth="1"/>
    <col min="9" max="9" width="9.42578125" bestFit="1" customWidth="1"/>
    <col min="10" max="10" width="10.42578125" bestFit="1" customWidth="1"/>
    <col min="11" max="11" width="10.5703125" bestFit="1" customWidth="1"/>
    <col min="12" max="12" width="28.7109375" hidden="1" customWidth="1"/>
    <col min="13" max="13" width="28.85546875" hidden="1" customWidth="1"/>
    <col min="14" max="14" width="9.140625" bestFit="1" customWidth="1"/>
    <col min="15" max="15" width="9.85546875" bestFit="1" customWidth="1"/>
    <col min="16" max="16" width="8.7109375" bestFit="1" customWidth="1"/>
    <col min="17" max="19" width="9.7109375" bestFit="1" customWidth="1"/>
    <col min="20" max="20" width="8.7109375" bestFit="1" customWidth="1"/>
    <col min="21" max="21" width="9.85546875" bestFit="1" customWidth="1"/>
    <col min="22" max="22" width="12.28515625" bestFit="1" customWidth="1"/>
    <col min="23" max="23" width="12.42578125" bestFit="1" customWidth="1"/>
    <col min="24" max="24" width="10.42578125" bestFit="1" customWidth="1"/>
    <col min="25" max="25" width="10.5703125" bestFit="1" customWidth="1"/>
  </cols>
  <sheetData>
    <row r="1" spans="1:13" ht="20.25" thickBot="1" x14ac:dyDescent="0.35">
      <c r="A1" s="4" t="s">
        <v>7</v>
      </c>
    </row>
    <row r="2" spans="1:13" ht="15.75" thickTop="1" x14ac:dyDescent="0.25"/>
    <row r="4" spans="1:13" x14ac:dyDescent="0.25">
      <c r="A4" s="19"/>
      <c r="B4" s="3" t="s">
        <v>5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x14ac:dyDescent="0.25">
      <c r="A5" s="19"/>
      <c r="B5" s="20" t="s">
        <v>248</v>
      </c>
      <c r="C5" s="21"/>
      <c r="D5" s="21"/>
      <c r="E5" s="21"/>
      <c r="F5" s="20" t="s">
        <v>249</v>
      </c>
      <c r="G5" s="21"/>
      <c r="H5" s="21"/>
      <c r="I5" s="21"/>
      <c r="J5" s="22" t="s">
        <v>245</v>
      </c>
      <c r="K5" s="22" t="s">
        <v>246</v>
      </c>
      <c r="L5" s="22" t="s">
        <v>250</v>
      </c>
      <c r="M5" s="22" t="s">
        <v>251</v>
      </c>
    </row>
    <row r="6" spans="1:13" x14ac:dyDescent="0.25">
      <c r="A6" s="3" t="s">
        <v>6</v>
      </c>
      <c r="B6" s="17" t="s">
        <v>136</v>
      </c>
      <c r="C6" s="17" t="s">
        <v>137</v>
      </c>
      <c r="D6" s="12" t="s">
        <v>252</v>
      </c>
      <c r="E6" s="13" t="s">
        <v>253</v>
      </c>
      <c r="F6" s="17" t="s">
        <v>136</v>
      </c>
      <c r="G6" s="17" t="s">
        <v>137</v>
      </c>
      <c r="H6" s="12" t="s">
        <v>252</v>
      </c>
      <c r="I6" s="13" t="s">
        <v>253</v>
      </c>
      <c r="J6" s="23"/>
      <c r="K6" s="23"/>
      <c r="L6" s="23"/>
      <c r="M6" s="23"/>
    </row>
    <row r="7" spans="1:13" x14ac:dyDescent="0.25">
      <c r="A7" s="10" t="s">
        <v>199</v>
      </c>
      <c r="B7" s="8"/>
      <c r="C7" s="9"/>
      <c r="D7" s="9"/>
      <c r="E7" s="9"/>
      <c r="F7" s="8">
        <v>5552</v>
      </c>
      <c r="G7" s="9">
        <v>217</v>
      </c>
      <c r="H7" s="9">
        <v>3499</v>
      </c>
      <c r="I7" s="9">
        <v>0</v>
      </c>
      <c r="J7" s="8">
        <v>5552</v>
      </c>
      <c r="K7" s="9">
        <v>217</v>
      </c>
      <c r="L7" s="9">
        <v>3499</v>
      </c>
      <c r="M7" s="9">
        <v>0</v>
      </c>
    </row>
    <row r="8" spans="1:13" x14ac:dyDescent="0.25">
      <c r="A8" s="11" t="s">
        <v>202</v>
      </c>
      <c r="B8" s="8"/>
      <c r="C8" s="9"/>
      <c r="D8" s="9"/>
      <c r="E8" s="9"/>
      <c r="F8" s="8">
        <v>291</v>
      </c>
      <c r="G8" s="9">
        <v>12</v>
      </c>
      <c r="H8" s="9">
        <v>350</v>
      </c>
      <c r="I8" s="9">
        <v>0</v>
      </c>
      <c r="J8" s="8">
        <v>291</v>
      </c>
      <c r="K8" s="9">
        <v>12</v>
      </c>
      <c r="L8" s="9">
        <v>350</v>
      </c>
      <c r="M8" s="9">
        <v>0</v>
      </c>
    </row>
    <row r="9" spans="1:13" x14ac:dyDescent="0.25">
      <c r="A9" s="11" t="s">
        <v>208</v>
      </c>
      <c r="B9" s="8"/>
      <c r="C9" s="9"/>
      <c r="D9" s="9"/>
      <c r="E9" s="9"/>
      <c r="F9" s="8">
        <v>48</v>
      </c>
      <c r="G9" s="9">
        <v>2</v>
      </c>
      <c r="H9" s="9">
        <v>162</v>
      </c>
      <c r="I9" s="9">
        <v>0</v>
      </c>
      <c r="J9" s="8">
        <v>48</v>
      </c>
      <c r="K9" s="9">
        <v>2</v>
      </c>
      <c r="L9" s="9">
        <v>162</v>
      </c>
      <c r="M9" s="9">
        <v>0</v>
      </c>
    </row>
    <row r="10" spans="1:13" x14ac:dyDescent="0.25">
      <c r="A10" s="11" t="s">
        <v>203</v>
      </c>
      <c r="B10" s="8"/>
      <c r="C10" s="9"/>
      <c r="D10" s="9"/>
      <c r="E10" s="9"/>
      <c r="F10" s="8">
        <v>61</v>
      </c>
      <c r="G10" s="9">
        <v>3</v>
      </c>
      <c r="H10" s="9">
        <v>96</v>
      </c>
      <c r="I10" s="9">
        <v>0</v>
      </c>
      <c r="J10" s="8">
        <v>61</v>
      </c>
      <c r="K10" s="9">
        <v>3</v>
      </c>
      <c r="L10" s="9">
        <v>96</v>
      </c>
      <c r="M10" s="9">
        <v>0</v>
      </c>
    </row>
    <row r="11" spans="1:13" x14ac:dyDescent="0.25">
      <c r="A11" s="11" t="s">
        <v>201</v>
      </c>
      <c r="B11" s="8"/>
      <c r="C11" s="9"/>
      <c r="D11" s="9"/>
      <c r="E11" s="9"/>
      <c r="F11" s="8">
        <v>1492</v>
      </c>
      <c r="G11" s="9">
        <v>56</v>
      </c>
      <c r="H11" s="9">
        <v>413</v>
      </c>
      <c r="I11" s="9">
        <v>0</v>
      </c>
      <c r="J11" s="8">
        <v>1492</v>
      </c>
      <c r="K11" s="9">
        <v>56</v>
      </c>
      <c r="L11" s="9">
        <v>413</v>
      </c>
      <c r="M11" s="9">
        <v>0</v>
      </c>
    </row>
    <row r="12" spans="1:13" x14ac:dyDescent="0.25">
      <c r="A12" s="11" t="s">
        <v>211</v>
      </c>
      <c r="B12" s="8"/>
      <c r="C12" s="9"/>
      <c r="D12" s="9"/>
      <c r="E12" s="9"/>
      <c r="F12" s="8">
        <v>670</v>
      </c>
      <c r="G12" s="9">
        <v>25</v>
      </c>
      <c r="H12" s="9">
        <v>417</v>
      </c>
      <c r="I12" s="9">
        <v>0</v>
      </c>
      <c r="J12" s="8">
        <v>670</v>
      </c>
      <c r="K12" s="9">
        <v>25</v>
      </c>
      <c r="L12" s="9">
        <v>417</v>
      </c>
      <c r="M12" s="9">
        <v>0</v>
      </c>
    </row>
    <row r="13" spans="1:13" x14ac:dyDescent="0.25">
      <c r="A13" s="11" t="s">
        <v>200</v>
      </c>
      <c r="B13" s="8"/>
      <c r="C13" s="9"/>
      <c r="D13" s="9"/>
      <c r="E13" s="9"/>
      <c r="F13" s="8">
        <v>952</v>
      </c>
      <c r="G13" s="9">
        <v>33</v>
      </c>
      <c r="H13" s="9">
        <v>469</v>
      </c>
      <c r="I13" s="9">
        <v>0</v>
      </c>
      <c r="J13" s="8">
        <v>952</v>
      </c>
      <c r="K13" s="9">
        <v>33</v>
      </c>
      <c r="L13" s="9">
        <v>469</v>
      </c>
      <c r="M13" s="9">
        <v>0</v>
      </c>
    </row>
    <row r="14" spans="1:13" x14ac:dyDescent="0.25">
      <c r="A14" s="11" t="s">
        <v>204</v>
      </c>
      <c r="B14" s="8"/>
      <c r="C14" s="9"/>
      <c r="D14" s="9"/>
      <c r="E14" s="9"/>
      <c r="F14" s="8">
        <v>643</v>
      </c>
      <c r="G14" s="9">
        <v>28</v>
      </c>
      <c r="H14" s="9">
        <v>195</v>
      </c>
      <c r="I14" s="9">
        <v>0</v>
      </c>
      <c r="J14" s="8">
        <v>643</v>
      </c>
      <c r="K14" s="9">
        <v>28</v>
      </c>
      <c r="L14" s="9">
        <v>195</v>
      </c>
      <c r="M14" s="9">
        <v>0</v>
      </c>
    </row>
    <row r="15" spans="1:13" x14ac:dyDescent="0.25">
      <c r="A15" s="11" t="s">
        <v>209</v>
      </c>
      <c r="B15" s="8"/>
      <c r="C15" s="9"/>
      <c r="D15" s="9"/>
      <c r="E15" s="9"/>
      <c r="F15" s="8">
        <v>17</v>
      </c>
      <c r="G15" s="9">
        <v>2</v>
      </c>
      <c r="H15" s="9">
        <v>110</v>
      </c>
      <c r="I15" s="9">
        <v>0</v>
      </c>
      <c r="J15" s="8">
        <v>17</v>
      </c>
      <c r="K15" s="9">
        <v>2</v>
      </c>
      <c r="L15" s="9">
        <v>110</v>
      </c>
      <c r="M15" s="9">
        <v>0</v>
      </c>
    </row>
    <row r="16" spans="1:13" x14ac:dyDescent="0.25">
      <c r="A16" s="11" t="s">
        <v>210</v>
      </c>
      <c r="B16" s="8"/>
      <c r="C16" s="9"/>
      <c r="D16" s="9"/>
      <c r="E16" s="9"/>
      <c r="F16" s="8">
        <v>644</v>
      </c>
      <c r="G16" s="9">
        <v>27</v>
      </c>
      <c r="H16" s="9">
        <v>618</v>
      </c>
      <c r="I16" s="9">
        <v>0</v>
      </c>
      <c r="J16" s="8">
        <v>644</v>
      </c>
      <c r="K16" s="9">
        <v>27</v>
      </c>
      <c r="L16" s="9">
        <v>618</v>
      </c>
      <c r="M16" s="9">
        <v>0</v>
      </c>
    </row>
    <row r="17" spans="1:13" x14ac:dyDescent="0.25">
      <c r="A17" s="11" t="s">
        <v>206</v>
      </c>
      <c r="B17" s="8"/>
      <c r="C17" s="9"/>
      <c r="D17" s="9"/>
      <c r="E17" s="9"/>
      <c r="F17" s="8">
        <v>123</v>
      </c>
      <c r="G17" s="9">
        <v>5</v>
      </c>
      <c r="H17" s="9">
        <v>159</v>
      </c>
      <c r="I17" s="9">
        <v>0</v>
      </c>
      <c r="J17" s="8">
        <v>123</v>
      </c>
      <c r="K17" s="9">
        <v>5</v>
      </c>
      <c r="L17" s="9">
        <v>159</v>
      </c>
      <c r="M17" s="9">
        <v>0</v>
      </c>
    </row>
    <row r="18" spans="1:13" x14ac:dyDescent="0.25">
      <c r="A18" s="11" t="s">
        <v>213</v>
      </c>
      <c r="B18" s="8"/>
      <c r="C18" s="9"/>
      <c r="D18" s="9"/>
      <c r="E18" s="9"/>
      <c r="F18" s="8">
        <v>308</v>
      </c>
      <c r="G18" s="9">
        <v>11</v>
      </c>
      <c r="H18" s="9">
        <v>255</v>
      </c>
      <c r="I18" s="9">
        <v>0</v>
      </c>
      <c r="J18" s="8">
        <v>308</v>
      </c>
      <c r="K18" s="9">
        <v>11</v>
      </c>
      <c r="L18" s="9">
        <v>255</v>
      </c>
      <c r="M18" s="9">
        <v>0</v>
      </c>
    </row>
    <row r="19" spans="1:13" x14ac:dyDescent="0.25">
      <c r="A19" s="11" t="s">
        <v>207</v>
      </c>
      <c r="B19" s="8"/>
      <c r="C19" s="9"/>
      <c r="D19" s="9"/>
      <c r="E19" s="9"/>
      <c r="F19" s="8">
        <v>57</v>
      </c>
      <c r="G19" s="9">
        <v>3</v>
      </c>
      <c r="H19" s="9">
        <v>49</v>
      </c>
      <c r="I19" s="9">
        <v>0</v>
      </c>
      <c r="J19" s="8">
        <v>57</v>
      </c>
      <c r="K19" s="9">
        <v>3</v>
      </c>
      <c r="L19" s="9">
        <v>49</v>
      </c>
      <c r="M19" s="9">
        <v>0</v>
      </c>
    </row>
    <row r="20" spans="1:13" x14ac:dyDescent="0.25">
      <c r="A20" s="11" t="s">
        <v>205</v>
      </c>
      <c r="B20" s="8"/>
      <c r="C20" s="9"/>
      <c r="D20" s="9"/>
      <c r="E20" s="9"/>
      <c r="F20" s="8">
        <v>-58</v>
      </c>
      <c r="G20" s="9">
        <v>-2</v>
      </c>
      <c r="H20" s="9">
        <v>2</v>
      </c>
      <c r="I20" s="9">
        <v>0</v>
      </c>
      <c r="J20" s="8">
        <v>-58</v>
      </c>
      <c r="K20" s="9">
        <v>-2</v>
      </c>
      <c r="L20" s="9">
        <v>2</v>
      </c>
      <c r="M20" s="9">
        <v>0</v>
      </c>
    </row>
    <row r="21" spans="1:13" x14ac:dyDescent="0.25">
      <c r="A21" s="11" t="s">
        <v>214</v>
      </c>
      <c r="B21" s="8"/>
      <c r="C21" s="9"/>
      <c r="D21" s="9"/>
      <c r="E21" s="9"/>
      <c r="F21" s="8">
        <v>285</v>
      </c>
      <c r="G21" s="9">
        <v>11</v>
      </c>
      <c r="H21" s="9">
        <v>153</v>
      </c>
      <c r="I21" s="9">
        <v>0</v>
      </c>
      <c r="J21" s="8">
        <v>285</v>
      </c>
      <c r="K21" s="9">
        <v>11</v>
      </c>
      <c r="L21" s="9">
        <v>153</v>
      </c>
      <c r="M21" s="9">
        <v>0</v>
      </c>
    </row>
    <row r="22" spans="1:13" x14ac:dyDescent="0.25">
      <c r="A22" s="11" t="s">
        <v>212</v>
      </c>
      <c r="B22" s="8"/>
      <c r="C22" s="9"/>
      <c r="D22" s="9"/>
      <c r="E22" s="9"/>
      <c r="F22" s="8">
        <v>19</v>
      </c>
      <c r="G22" s="9">
        <v>1</v>
      </c>
      <c r="H22" s="9">
        <v>51</v>
      </c>
      <c r="I22" s="9">
        <v>0</v>
      </c>
      <c r="J22" s="8">
        <v>19</v>
      </c>
      <c r="K22" s="9">
        <v>1</v>
      </c>
      <c r="L22" s="9">
        <v>51</v>
      </c>
      <c r="M22" s="9">
        <v>0</v>
      </c>
    </row>
    <row r="23" spans="1:13" x14ac:dyDescent="0.25">
      <c r="A23" s="10" t="s">
        <v>182</v>
      </c>
      <c r="B23" s="8">
        <v>86</v>
      </c>
      <c r="C23" s="9">
        <v>4</v>
      </c>
      <c r="D23" s="9">
        <v>75</v>
      </c>
      <c r="E23" s="9">
        <v>0</v>
      </c>
      <c r="F23" s="8">
        <v>11246</v>
      </c>
      <c r="G23" s="9">
        <v>444</v>
      </c>
      <c r="H23" s="9">
        <v>4331</v>
      </c>
      <c r="I23" s="9">
        <v>0</v>
      </c>
      <c r="J23" s="8">
        <v>11332</v>
      </c>
      <c r="K23" s="9">
        <v>448</v>
      </c>
      <c r="L23" s="9">
        <v>4406</v>
      </c>
      <c r="M23" s="9">
        <v>0</v>
      </c>
    </row>
    <row r="24" spans="1:13" x14ac:dyDescent="0.25">
      <c r="A24" s="11" t="s">
        <v>189</v>
      </c>
      <c r="B24" s="8"/>
      <c r="C24" s="9"/>
      <c r="D24" s="9"/>
      <c r="E24" s="9"/>
      <c r="F24" s="8">
        <v>635</v>
      </c>
      <c r="G24" s="9">
        <v>29</v>
      </c>
      <c r="H24" s="9">
        <v>368</v>
      </c>
      <c r="I24" s="9">
        <v>0</v>
      </c>
      <c r="J24" s="8">
        <v>635</v>
      </c>
      <c r="K24" s="9">
        <v>29</v>
      </c>
      <c r="L24" s="9">
        <v>368</v>
      </c>
      <c r="M24" s="9">
        <v>0</v>
      </c>
    </row>
    <row r="25" spans="1:13" x14ac:dyDescent="0.25">
      <c r="A25" s="11" t="s">
        <v>185</v>
      </c>
      <c r="B25" s="8"/>
      <c r="C25" s="9"/>
      <c r="D25" s="9"/>
      <c r="E25" s="9"/>
      <c r="F25" s="8">
        <v>684</v>
      </c>
      <c r="G25" s="9">
        <v>26</v>
      </c>
      <c r="H25" s="9">
        <v>209</v>
      </c>
      <c r="I25" s="9">
        <v>0</v>
      </c>
      <c r="J25" s="8">
        <v>684</v>
      </c>
      <c r="K25" s="9">
        <v>26</v>
      </c>
      <c r="L25" s="9">
        <v>209</v>
      </c>
      <c r="M25" s="9">
        <v>0</v>
      </c>
    </row>
    <row r="26" spans="1:13" x14ac:dyDescent="0.25">
      <c r="A26" s="11" t="s">
        <v>198</v>
      </c>
      <c r="B26" s="8"/>
      <c r="C26" s="9"/>
      <c r="D26" s="9"/>
      <c r="E26" s="9"/>
      <c r="F26" s="8">
        <v>190</v>
      </c>
      <c r="G26" s="9">
        <v>10</v>
      </c>
      <c r="H26" s="9">
        <v>428</v>
      </c>
      <c r="I26" s="9">
        <v>0</v>
      </c>
      <c r="J26" s="8">
        <v>190</v>
      </c>
      <c r="K26" s="9">
        <v>10</v>
      </c>
      <c r="L26" s="9">
        <v>428</v>
      </c>
      <c r="M26" s="9">
        <v>0</v>
      </c>
    </row>
    <row r="27" spans="1:13" x14ac:dyDescent="0.25">
      <c r="A27" s="11" t="s">
        <v>188</v>
      </c>
      <c r="B27" s="8"/>
      <c r="C27" s="9"/>
      <c r="D27" s="9"/>
      <c r="E27" s="9"/>
      <c r="F27" s="8">
        <v>752</v>
      </c>
      <c r="G27" s="9">
        <v>28</v>
      </c>
      <c r="H27" s="9">
        <v>454</v>
      </c>
      <c r="I27" s="9">
        <v>0</v>
      </c>
      <c r="J27" s="8">
        <v>752</v>
      </c>
      <c r="K27" s="9">
        <v>28</v>
      </c>
      <c r="L27" s="9">
        <v>454</v>
      </c>
      <c r="M27" s="9">
        <v>0</v>
      </c>
    </row>
    <row r="28" spans="1:13" x14ac:dyDescent="0.25">
      <c r="A28" s="11" t="s">
        <v>184</v>
      </c>
      <c r="B28" s="8"/>
      <c r="C28" s="9"/>
      <c r="D28" s="9"/>
      <c r="E28" s="9"/>
      <c r="F28" s="8">
        <v>3831</v>
      </c>
      <c r="G28" s="9">
        <v>139</v>
      </c>
      <c r="H28" s="9">
        <v>1130</v>
      </c>
      <c r="I28" s="9">
        <v>0</v>
      </c>
      <c r="J28" s="8">
        <v>3831</v>
      </c>
      <c r="K28" s="9">
        <v>139</v>
      </c>
      <c r="L28" s="9">
        <v>1130</v>
      </c>
      <c r="M28" s="9">
        <v>0</v>
      </c>
    </row>
    <row r="29" spans="1:13" x14ac:dyDescent="0.25">
      <c r="A29" s="11" t="s">
        <v>190</v>
      </c>
      <c r="B29" s="8">
        <v>38</v>
      </c>
      <c r="C29" s="9">
        <v>2</v>
      </c>
      <c r="D29" s="9">
        <v>28</v>
      </c>
      <c r="E29" s="9">
        <v>0</v>
      </c>
      <c r="F29" s="8">
        <v>542</v>
      </c>
      <c r="G29" s="9">
        <v>26</v>
      </c>
      <c r="H29" s="9">
        <v>240</v>
      </c>
      <c r="I29" s="9">
        <v>0</v>
      </c>
      <c r="J29" s="8">
        <v>580</v>
      </c>
      <c r="K29" s="9">
        <v>28</v>
      </c>
      <c r="L29" s="9">
        <v>268</v>
      </c>
      <c r="M29" s="9">
        <v>0</v>
      </c>
    </row>
    <row r="30" spans="1:13" x14ac:dyDescent="0.25">
      <c r="A30" s="11" t="s">
        <v>194</v>
      </c>
      <c r="B30" s="8"/>
      <c r="C30" s="9"/>
      <c r="D30" s="9"/>
      <c r="E30" s="9"/>
      <c r="F30" s="8">
        <v>212</v>
      </c>
      <c r="G30" s="9">
        <v>11</v>
      </c>
      <c r="H30" s="9">
        <v>60</v>
      </c>
      <c r="I30" s="9">
        <v>0</v>
      </c>
      <c r="J30" s="8">
        <v>212</v>
      </c>
      <c r="K30" s="9">
        <v>11</v>
      </c>
      <c r="L30" s="9">
        <v>60</v>
      </c>
      <c r="M30" s="9">
        <v>0</v>
      </c>
    </row>
    <row r="31" spans="1:13" x14ac:dyDescent="0.25">
      <c r="A31" s="11" t="s">
        <v>187</v>
      </c>
      <c r="B31" s="8"/>
      <c r="C31" s="9"/>
      <c r="D31" s="9"/>
      <c r="E31" s="9"/>
      <c r="F31" s="8">
        <v>1427</v>
      </c>
      <c r="G31" s="9">
        <v>57</v>
      </c>
      <c r="H31" s="9">
        <v>535</v>
      </c>
      <c r="I31" s="9">
        <v>0</v>
      </c>
      <c r="J31" s="8">
        <v>1427</v>
      </c>
      <c r="K31" s="9">
        <v>57</v>
      </c>
      <c r="L31" s="9">
        <v>535</v>
      </c>
      <c r="M31" s="9">
        <v>0</v>
      </c>
    </row>
    <row r="32" spans="1:13" x14ac:dyDescent="0.25">
      <c r="A32" s="11" t="s">
        <v>192</v>
      </c>
      <c r="B32" s="8"/>
      <c r="C32" s="9"/>
      <c r="D32" s="9"/>
      <c r="E32" s="9"/>
      <c r="F32" s="8">
        <v>585</v>
      </c>
      <c r="G32" s="9">
        <v>23</v>
      </c>
      <c r="H32" s="9">
        <v>294</v>
      </c>
      <c r="I32" s="9">
        <v>0</v>
      </c>
      <c r="J32" s="8">
        <v>585</v>
      </c>
      <c r="K32" s="9">
        <v>23</v>
      </c>
      <c r="L32" s="9">
        <v>294</v>
      </c>
      <c r="M32" s="9">
        <v>0</v>
      </c>
    </row>
    <row r="33" spans="1:13" x14ac:dyDescent="0.25">
      <c r="A33" s="11" t="s">
        <v>183</v>
      </c>
      <c r="B33" s="8"/>
      <c r="C33" s="9"/>
      <c r="D33" s="9"/>
      <c r="E33" s="9"/>
      <c r="F33" s="8">
        <v>1548</v>
      </c>
      <c r="G33" s="9">
        <v>63</v>
      </c>
      <c r="H33" s="9">
        <v>193</v>
      </c>
      <c r="I33" s="9">
        <v>0</v>
      </c>
      <c r="J33" s="8">
        <v>1548</v>
      </c>
      <c r="K33" s="9">
        <v>63</v>
      </c>
      <c r="L33" s="9">
        <v>193</v>
      </c>
      <c r="M33" s="9">
        <v>0</v>
      </c>
    </row>
    <row r="34" spans="1:13" x14ac:dyDescent="0.25">
      <c r="A34" s="11" t="s">
        <v>191</v>
      </c>
      <c r="B34" s="8">
        <v>48</v>
      </c>
      <c r="C34" s="9">
        <v>2</v>
      </c>
      <c r="D34" s="9">
        <v>47</v>
      </c>
      <c r="E34" s="9">
        <v>0</v>
      </c>
      <c r="F34" s="8">
        <v>827</v>
      </c>
      <c r="G34" s="9">
        <v>33</v>
      </c>
      <c r="H34" s="9">
        <v>235</v>
      </c>
      <c r="I34" s="9">
        <v>0</v>
      </c>
      <c r="J34" s="8">
        <v>875</v>
      </c>
      <c r="K34" s="9">
        <v>35</v>
      </c>
      <c r="L34" s="9">
        <v>282</v>
      </c>
      <c r="M34" s="9">
        <v>0</v>
      </c>
    </row>
    <row r="35" spans="1:13" x14ac:dyDescent="0.25">
      <c r="A35" s="11" t="s">
        <v>196</v>
      </c>
      <c r="B35" s="8"/>
      <c r="C35" s="9"/>
      <c r="D35" s="9"/>
      <c r="E35" s="9"/>
      <c r="F35" s="8">
        <v>-54</v>
      </c>
      <c r="G35" s="9">
        <v>-3</v>
      </c>
      <c r="H35" s="9">
        <v>87</v>
      </c>
      <c r="I35" s="9">
        <v>0</v>
      </c>
      <c r="J35" s="8">
        <v>-54</v>
      </c>
      <c r="K35" s="9">
        <v>-3</v>
      </c>
      <c r="L35" s="9">
        <v>87</v>
      </c>
      <c r="M35" s="9">
        <v>0</v>
      </c>
    </row>
    <row r="36" spans="1:13" x14ac:dyDescent="0.25">
      <c r="A36" s="11" t="s">
        <v>197</v>
      </c>
      <c r="B36" s="8"/>
      <c r="C36" s="9"/>
      <c r="D36" s="9"/>
      <c r="E36" s="9"/>
      <c r="F36" s="8">
        <v>-260</v>
      </c>
      <c r="G36" s="9">
        <v>-9</v>
      </c>
      <c r="H36" s="9">
        <v>16</v>
      </c>
      <c r="I36" s="9">
        <v>0</v>
      </c>
      <c r="J36" s="8">
        <v>-260</v>
      </c>
      <c r="K36" s="9">
        <v>-9</v>
      </c>
      <c r="L36" s="9">
        <v>16</v>
      </c>
      <c r="M36" s="9">
        <v>0</v>
      </c>
    </row>
    <row r="37" spans="1:13" x14ac:dyDescent="0.25">
      <c r="A37" s="11" t="s">
        <v>193</v>
      </c>
      <c r="B37" s="8"/>
      <c r="C37" s="9"/>
      <c r="D37" s="9"/>
      <c r="E37" s="9"/>
      <c r="F37" s="8">
        <v>-19</v>
      </c>
      <c r="G37" s="9">
        <v>-1</v>
      </c>
      <c r="H37" s="9">
        <v>1</v>
      </c>
      <c r="I37" s="9">
        <v>0</v>
      </c>
      <c r="J37" s="8">
        <v>-19</v>
      </c>
      <c r="K37" s="9">
        <v>-1</v>
      </c>
      <c r="L37" s="9">
        <v>1</v>
      </c>
      <c r="M37" s="9">
        <v>0</v>
      </c>
    </row>
    <row r="38" spans="1:13" x14ac:dyDescent="0.25">
      <c r="A38" s="11" t="s">
        <v>195</v>
      </c>
      <c r="B38" s="8"/>
      <c r="C38" s="9"/>
      <c r="D38" s="9"/>
      <c r="E38" s="9"/>
      <c r="F38" s="8">
        <v>-29</v>
      </c>
      <c r="G38" s="9">
        <v>-1</v>
      </c>
      <c r="H38" s="9">
        <v>1</v>
      </c>
      <c r="I38" s="9">
        <v>0</v>
      </c>
      <c r="J38" s="8">
        <v>-29</v>
      </c>
      <c r="K38" s="9">
        <v>-1</v>
      </c>
      <c r="L38" s="9">
        <v>1</v>
      </c>
      <c r="M38" s="9">
        <v>0</v>
      </c>
    </row>
    <row r="39" spans="1:13" x14ac:dyDescent="0.25">
      <c r="A39" s="11" t="s">
        <v>186</v>
      </c>
      <c r="B39" s="8"/>
      <c r="C39" s="9"/>
      <c r="D39" s="9"/>
      <c r="E39" s="9"/>
      <c r="F39" s="8">
        <v>375</v>
      </c>
      <c r="G39" s="9">
        <v>13</v>
      </c>
      <c r="H39" s="9">
        <v>80</v>
      </c>
      <c r="I39" s="9">
        <v>0</v>
      </c>
      <c r="J39" s="8">
        <v>375</v>
      </c>
      <c r="K39" s="9">
        <v>13</v>
      </c>
      <c r="L39" s="9">
        <v>80</v>
      </c>
      <c r="M39" s="9">
        <v>0</v>
      </c>
    </row>
    <row r="40" spans="1:13" x14ac:dyDescent="0.25">
      <c r="A40" s="10" t="s">
        <v>215</v>
      </c>
      <c r="B40" s="8">
        <v>496</v>
      </c>
      <c r="C40" s="9">
        <v>22</v>
      </c>
      <c r="D40" s="9">
        <v>0</v>
      </c>
      <c r="E40" s="9">
        <v>0</v>
      </c>
      <c r="F40" s="8">
        <v>10505</v>
      </c>
      <c r="G40" s="9">
        <v>435</v>
      </c>
      <c r="H40" s="9">
        <v>3633</v>
      </c>
      <c r="I40" s="9">
        <v>336</v>
      </c>
      <c r="J40" s="8">
        <v>11001</v>
      </c>
      <c r="K40" s="9">
        <v>457</v>
      </c>
      <c r="L40" s="9">
        <v>3633</v>
      </c>
      <c r="M40" s="9">
        <v>336</v>
      </c>
    </row>
    <row r="41" spans="1:13" x14ac:dyDescent="0.25">
      <c r="A41" s="11" t="s">
        <v>222</v>
      </c>
      <c r="B41" s="8"/>
      <c r="C41" s="9"/>
      <c r="D41" s="9"/>
      <c r="E41" s="9"/>
      <c r="F41" s="8">
        <v>789</v>
      </c>
      <c r="G41" s="9">
        <v>33</v>
      </c>
      <c r="H41" s="9">
        <v>495</v>
      </c>
      <c r="I41" s="9">
        <v>0</v>
      </c>
      <c r="J41" s="8">
        <v>789</v>
      </c>
      <c r="K41" s="9">
        <v>33</v>
      </c>
      <c r="L41" s="9">
        <v>495</v>
      </c>
      <c r="M41" s="9">
        <v>0</v>
      </c>
    </row>
    <row r="42" spans="1:13" x14ac:dyDescent="0.25">
      <c r="A42" s="11" t="s">
        <v>216</v>
      </c>
      <c r="B42" s="8"/>
      <c r="C42" s="9"/>
      <c r="D42" s="9"/>
      <c r="E42" s="9"/>
      <c r="F42" s="8">
        <v>1050</v>
      </c>
      <c r="G42" s="9">
        <v>41</v>
      </c>
      <c r="H42" s="9">
        <v>322</v>
      </c>
      <c r="I42" s="9">
        <v>0</v>
      </c>
      <c r="J42" s="8">
        <v>1050</v>
      </c>
      <c r="K42" s="9">
        <v>41</v>
      </c>
      <c r="L42" s="9">
        <v>322</v>
      </c>
      <c r="M42" s="9">
        <v>0</v>
      </c>
    </row>
    <row r="43" spans="1:13" x14ac:dyDescent="0.25">
      <c r="A43" s="11" t="s">
        <v>226</v>
      </c>
      <c r="B43" s="8"/>
      <c r="C43" s="9"/>
      <c r="D43" s="9"/>
      <c r="E43" s="9"/>
      <c r="F43" s="8">
        <v>712</v>
      </c>
      <c r="G43" s="9">
        <v>25</v>
      </c>
      <c r="H43" s="9">
        <v>210</v>
      </c>
      <c r="I43" s="9">
        <v>0</v>
      </c>
      <c r="J43" s="8">
        <v>712</v>
      </c>
      <c r="K43" s="9">
        <v>25</v>
      </c>
      <c r="L43" s="9">
        <v>210</v>
      </c>
      <c r="M43" s="9">
        <v>0</v>
      </c>
    </row>
    <row r="44" spans="1:13" x14ac:dyDescent="0.25">
      <c r="A44" s="11" t="s">
        <v>218</v>
      </c>
      <c r="B44" s="8"/>
      <c r="C44" s="9"/>
      <c r="D44" s="9"/>
      <c r="E44" s="9"/>
      <c r="F44" s="8">
        <v>1061</v>
      </c>
      <c r="G44" s="9">
        <v>40</v>
      </c>
      <c r="H44" s="9">
        <v>487</v>
      </c>
      <c r="I44" s="9">
        <v>0</v>
      </c>
      <c r="J44" s="8">
        <v>1061</v>
      </c>
      <c r="K44" s="9">
        <v>40</v>
      </c>
      <c r="L44" s="9">
        <v>487</v>
      </c>
      <c r="M44" s="9">
        <v>0</v>
      </c>
    </row>
    <row r="45" spans="1:13" x14ac:dyDescent="0.25">
      <c r="A45" s="11" t="s">
        <v>228</v>
      </c>
      <c r="B45" s="8"/>
      <c r="C45" s="9"/>
      <c r="D45" s="9"/>
      <c r="E45" s="9"/>
      <c r="F45" s="8">
        <v>524</v>
      </c>
      <c r="G45" s="9">
        <v>20</v>
      </c>
      <c r="H45" s="9">
        <v>332</v>
      </c>
      <c r="I45" s="9">
        <v>0</v>
      </c>
      <c r="J45" s="8">
        <v>524</v>
      </c>
      <c r="K45" s="9">
        <v>20</v>
      </c>
      <c r="L45" s="9">
        <v>332</v>
      </c>
      <c r="M45" s="9">
        <v>0</v>
      </c>
    </row>
    <row r="46" spans="1:13" x14ac:dyDescent="0.25">
      <c r="A46" s="11" t="s">
        <v>231</v>
      </c>
      <c r="B46" s="8"/>
      <c r="C46" s="9"/>
      <c r="D46" s="9"/>
      <c r="E46" s="9"/>
      <c r="F46" s="8">
        <v>2723</v>
      </c>
      <c r="G46" s="9">
        <v>101</v>
      </c>
      <c r="H46" s="9">
        <v>348</v>
      </c>
      <c r="I46" s="9">
        <v>336</v>
      </c>
      <c r="J46" s="8">
        <v>2723</v>
      </c>
      <c r="K46" s="9">
        <v>101</v>
      </c>
      <c r="L46" s="9">
        <v>348</v>
      </c>
      <c r="M46" s="9">
        <v>336</v>
      </c>
    </row>
    <row r="47" spans="1:13" x14ac:dyDescent="0.25">
      <c r="A47" s="11" t="s">
        <v>220</v>
      </c>
      <c r="B47" s="8"/>
      <c r="C47" s="9"/>
      <c r="D47" s="9"/>
      <c r="E47" s="9"/>
      <c r="F47" s="8">
        <v>241</v>
      </c>
      <c r="G47" s="9">
        <v>20</v>
      </c>
      <c r="H47" s="9">
        <v>328</v>
      </c>
      <c r="I47" s="9">
        <v>0</v>
      </c>
      <c r="J47" s="8">
        <v>241</v>
      </c>
      <c r="K47" s="9">
        <v>20</v>
      </c>
      <c r="L47" s="9">
        <v>328</v>
      </c>
      <c r="M47" s="9">
        <v>0</v>
      </c>
    </row>
    <row r="48" spans="1:13" x14ac:dyDescent="0.25">
      <c r="A48" s="11" t="s">
        <v>230</v>
      </c>
      <c r="B48" s="8"/>
      <c r="C48" s="9"/>
      <c r="D48" s="9"/>
      <c r="E48" s="9"/>
      <c r="F48" s="8">
        <v>908</v>
      </c>
      <c r="G48" s="9">
        <v>37</v>
      </c>
      <c r="H48" s="9">
        <v>172</v>
      </c>
      <c r="I48" s="9">
        <v>0</v>
      </c>
      <c r="J48" s="8">
        <v>908</v>
      </c>
      <c r="K48" s="9">
        <v>37</v>
      </c>
      <c r="L48" s="9">
        <v>172</v>
      </c>
      <c r="M48" s="9">
        <v>0</v>
      </c>
    </row>
    <row r="49" spans="1:13" x14ac:dyDescent="0.25">
      <c r="A49" s="11" t="s">
        <v>225</v>
      </c>
      <c r="B49" s="8"/>
      <c r="C49" s="9"/>
      <c r="D49" s="9"/>
      <c r="E49" s="9"/>
      <c r="F49" s="8">
        <v>308</v>
      </c>
      <c r="G49" s="9">
        <v>11</v>
      </c>
      <c r="H49" s="9">
        <v>111</v>
      </c>
      <c r="I49" s="9">
        <v>0</v>
      </c>
      <c r="J49" s="8">
        <v>308</v>
      </c>
      <c r="K49" s="9">
        <v>11</v>
      </c>
      <c r="L49" s="9">
        <v>111</v>
      </c>
      <c r="M49" s="9">
        <v>0</v>
      </c>
    </row>
    <row r="50" spans="1:13" x14ac:dyDescent="0.25">
      <c r="A50" s="11" t="s">
        <v>224</v>
      </c>
      <c r="B50" s="8">
        <v>496</v>
      </c>
      <c r="C50" s="9">
        <v>22</v>
      </c>
      <c r="D50" s="9">
        <v>0</v>
      </c>
      <c r="E50" s="9">
        <v>0</v>
      </c>
      <c r="F50" s="8">
        <v>180</v>
      </c>
      <c r="G50" s="9">
        <v>8</v>
      </c>
      <c r="H50" s="9">
        <v>0</v>
      </c>
      <c r="I50" s="9">
        <v>0</v>
      </c>
      <c r="J50" s="8">
        <v>676</v>
      </c>
      <c r="K50" s="9">
        <v>30</v>
      </c>
      <c r="L50" s="9">
        <v>0</v>
      </c>
      <c r="M50" s="9">
        <v>0</v>
      </c>
    </row>
    <row r="51" spans="1:13" x14ac:dyDescent="0.25">
      <c r="A51" s="11" t="s">
        <v>221</v>
      </c>
      <c r="B51" s="8"/>
      <c r="C51" s="9"/>
      <c r="D51" s="9"/>
      <c r="E51" s="9"/>
      <c r="F51" s="8">
        <v>67</v>
      </c>
      <c r="G51" s="9">
        <v>3</v>
      </c>
      <c r="H51" s="9">
        <v>122</v>
      </c>
      <c r="I51" s="9">
        <v>0</v>
      </c>
      <c r="J51" s="8">
        <v>67</v>
      </c>
      <c r="K51" s="9">
        <v>3</v>
      </c>
      <c r="L51" s="9">
        <v>122</v>
      </c>
      <c r="M51" s="9">
        <v>0</v>
      </c>
    </row>
    <row r="52" spans="1:13" x14ac:dyDescent="0.25">
      <c r="A52" s="11" t="s">
        <v>223</v>
      </c>
      <c r="B52" s="8"/>
      <c r="C52" s="9"/>
      <c r="D52" s="9"/>
      <c r="E52" s="9"/>
      <c r="F52" s="8">
        <v>68</v>
      </c>
      <c r="G52" s="9">
        <v>17</v>
      </c>
      <c r="H52" s="9">
        <v>65</v>
      </c>
      <c r="I52" s="9">
        <v>0</v>
      </c>
      <c r="J52" s="8">
        <v>68</v>
      </c>
      <c r="K52" s="9">
        <v>17</v>
      </c>
      <c r="L52" s="9">
        <v>65</v>
      </c>
      <c r="M52" s="9">
        <v>0</v>
      </c>
    </row>
    <row r="53" spans="1:13" x14ac:dyDescent="0.25">
      <c r="A53" s="11" t="s">
        <v>219</v>
      </c>
      <c r="B53" s="8"/>
      <c r="C53" s="9"/>
      <c r="D53" s="9"/>
      <c r="E53" s="9"/>
      <c r="F53" s="8">
        <v>338</v>
      </c>
      <c r="G53" s="9">
        <v>15</v>
      </c>
      <c r="H53" s="9">
        <v>268</v>
      </c>
      <c r="I53" s="9">
        <v>0</v>
      </c>
      <c r="J53" s="8">
        <v>338</v>
      </c>
      <c r="K53" s="9">
        <v>15</v>
      </c>
      <c r="L53" s="9">
        <v>268</v>
      </c>
      <c r="M53" s="9">
        <v>0</v>
      </c>
    </row>
    <row r="54" spans="1:13" x14ac:dyDescent="0.25">
      <c r="A54" s="11" t="s">
        <v>227</v>
      </c>
      <c r="B54" s="8"/>
      <c r="C54" s="9"/>
      <c r="D54" s="9"/>
      <c r="E54" s="9"/>
      <c r="F54" s="8">
        <v>395</v>
      </c>
      <c r="G54" s="9">
        <v>16</v>
      </c>
      <c r="H54" s="9">
        <v>138</v>
      </c>
      <c r="I54" s="9">
        <v>0</v>
      </c>
      <c r="J54" s="8">
        <v>395</v>
      </c>
      <c r="K54" s="9">
        <v>16</v>
      </c>
      <c r="L54" s="9">
        <v>138</v>
      </c>
      <c r="M54" s="9">
        <v>0</v>
      </c>
    </row>
    <row r="55" spans="1:13" x14ac:dyDescent="0.25">
      <c r="A55" s="11" t="s">
        <v>229</v>
      </c>
      <c r="B55" s="8"/>
      <c r="C55" s="9"/>
      <c r="D55" s="9"/>
      <c r="E55" s="9"/>
      <c r="F55" s="8">
        <v>-26</v>
      </c>
      <c r="G55" s="9">
        <v>-1</v>
      </c>
      <c r="H55" s="9">
        <v>1</v>
      </c>
      <c r="I55" s="9">
        <v>0</v>
      </c>
      <c r="J55" s="8">
        <v>-26</v>
      </c>
      <c r="K55" s="9">
        <v>-1</v>
      </c>
      <c r="L55" s="9">
        <v>1</v>
      </c>
      <c r="M55" s="9">
        <v>0</v>
      </c>
    </row>
    <row r="56" spans="1:13" x14ac:dyDescent="0.25">
      <c r="A56" s="11" t="s">
        <v>217</v>
      </c>
      <c r="B56" s="8"/>
      <c r="C56" s="9"/>
      <c r="D56" s="9"/>
      <c r="E56" s="9"/>
      <c r="F56" s="8">
        <v>1167</v>
      </c>
      <c r="G56" s="9">
        <v>49</v>
      </c>
      <c r="H56" s="9">
        <v>234</v>
      </c>
      <c r="I56" s="9">
        <v>0</v>
      </c>
      <c r="J56" s="8">
        <v>1167</v>
      </c>
      <c r="K56" s="9">
        <v>49</v>
      </c>
      <c r="L56" s="9">
        <v>234</v>
      </c>
      <c r="M56" s="9">
        <v>0</v>
      </c>
    </row>
    <row r="57" spans="1:13" x14ac:dyDescent="0.25">
      <c r="A57" s="10" t="s">
        <v>232</v>
      </c>
      <c r="B57" s="8"/>
      <c r="C57" s="9"/>
      <c r="D57" s="9"/>
      <c r="E57" s="9"/>
      <c r="F57" s="8">
        <v>4160</v>
      </c>
      <c r="G57" s="9">
        <v>160</v>
      </c>
      <c r="H57" s="9">
        <v>2647</v>
      </c>
      <c r="I57" s="9">
        <v>0</v>
      </c>
      <c r="J57" s="8">
        <v>4160</v>
      </c>
      <c r="K57" s="9">
        <v>160</v>
      </c>
      <c r="L57" s="9">
        <v>2647</v>
      </c>
      <c r="M57" s="9">
        <v>0</v>
      </c>
    </row>
    <row r="58" spans="1:13" x14ac:dyDescent="0.25">
      <c r="A58" s="11" t="s">
        <v>235</v>
      </c>
      <c r="B58" s="8"/>
      <c r="C58" s="9"/>
      <c r="D58" s="9"/>
      <c r="E58" s="9"/>
      <c r="F58" s="8">
        <v>876</v>
      </c>
      <c r="G58" s="9">
        <v>32</v>
      </c>
      <c r="H58" s="9">
        <v>447</v>
      </c>
      <c r="I58" s="9">
        <v>0</v>
      </c>
      <c r="J58" s="8">
        <v>876</v>
      </c>
      <c r="K58" s="9">
        <v>32</v>
      </c>
      <c r="L58" s="9">
        <v>447</v>
      </c>
      <c r="M58" s="9">
        <v>0</v>
      </c>
    </row>
    <row r="59" spans="1:13" x14ac:dyDescent="0.25">
      <c r="A59" s="11" t="s">
        <v>238</v>
      </c>
      <c r="B59" s="8"/>
      <c r="C59" s="9"/>
      <c r="D59" s="9"/>
      <c r="E59" s="9"/>
      <c r="F59" s="8">
        <v>214</v>
      </c>
      <c r="G59" s="9">
        <v>11</v>
      </c>
      <c r="H59" s="9">
        <v>246</v>
      </c>
      <c r="I59" s="9">
        <v>0</v>
      </c>
      <c r="J59" s="8">
        <v>214</v>
      </c>
      <c r="K59" s="9">
        <v>11</v>
      </c>
      <c r="L59" s="9">
        <v>246</v>
      </c>
      <c r="M59" s="9">
        <v>0</v>
      </c>
    </row>
    <row r="60" spans="1:13" x14ac:dyDescent="0.25">
      <c r="A60" s="11" t="s">
        <v>237</v>
      </c>
      <c r="B60" s="8"/>
      <c r="C60" s="9"/>
      <c r="D60" s="9"/>
      <c r="E60" s="9"/>
      <c r="F60" s="8">
        <v>80</v>
      </c>
      <c r="G60" s="9">
        <v>4</v>
      </c>
      <c r="H60" s="9">
        <v>94</v>
      </c>
      <c r="I60" s="9">
        <v>0</v>
      </c>
      <c r="J60" s="8">
        <v>80</v>
      </c>
      <c r="K60" s="9">
        <v>4</v>
      </c>
      <c r="L60" s="9">
        <v>94</v>
      </c>
      <c r="M60" s="9">
        <v>0</v>
      </c>
    </row>
    <row r="61" spans="1:13" x14ac:dyDescent="0.25">
      <c r="A61" s="11" t="s">
        <v>241</v>
      </c>
      <c r="B61" s="8"/>
      <c r="C61" s="9"/>
      <c r="D61" s="9"/>
      <c r="E61" s="9"/>
      <c r="F61" s="8">
        <v>675</v>
      </c>
      <c r="G61" s="9">
        <v>24</v>
      </c>
      <c r="H61" s="9">
        <v>194</v>
      </c>
      <c r="I61" s="9">
        <v>0</v>
      </c>
      <c r="J61" s="8">
        <v>675</v>
      </c>
      <c r="K61" s="9">
        <v>24</v>
      </c>
      <c r="L61" s="9">
        <v>194</v>
      </c>
      <c r="M61" s="9">
        <v>0</v>
      </c>
    </row>
    <row r="62" spans="1:13" x14ac:dyDescent="0.25">
      <c r="A62" s="11" t="s">
        <v>244</v>
      </c>
      <c r="B62" s="8"/>
      <c r="C62" s="9"/>
      <c r="D62" s="9"/>
      <c r="E62" s="9"/>
      <c r="F62" s="8">
        <v>360</v>
      </c>
      <c r="G62" s="9">
        <v>9</v>
      </c>
      <c r="H62" s="9">
        <v>242</v>
      </c>
      <c r="I62" s="9">
        <v>0</v>
      </c>
      <c r="J62" s="8">
        <v>360</v>
      </c>
      <c r="K62" s="9">
        <v>9</v>
      </c>
      <c r="L62" s="9">
        <v>242</v>
      </c>
      <c r="M62" s="9">
        <v>0</v>
      </c>
    </row>
    <row r="63" spans="1:13" x14ac:dyDescent="0.25">
      <c r="A63" s="11" t="s">
        <v>240</v>
      </c>
      <c r="B63" s="8"/>
      <c r="C63" s="9"/>
      <c r="D63" s="9"/>
      <c r="E63" s="9"/>
      <c r="F63" s="8">
        <v>276</v>
      </c>
      <c r="G63" s="9">
        <v>13</v>
      </c>
      <c r="H63" s="9">
        <v>151</v>
      </c>
      <c r="I63" s="9">
        <v>0</v>
      </c>
      <c r="J63" s="8">
        <v>276</v>
      </c>
      <c r="K63" s="9">
        <v>13</v>
      </c>
      <c r="L63" s="9">
        <v>151</v>
      </c>
      <c r="M63" s="9">
        <v>0</v>
      </c>
    </row>
    <row r="64" spans="1:13" x14ac:dyDescent="0.25">
      <c r="A64" s="11" t="s">
        <v>242</v>
      </c>
      <c r="B64" s="8"/>
      <c r="C64" s="9"/>
      <c r="D64" s="9"/>
      <c r="E64" s="9"/>
      <c r="F64" s="8">
        <v>113</v>
      </c>
      <c r="G64" s="9">
        <v>6</v>
      </c>
      <c r="H64" s="9">
        <v>92</v>
      </c>
      <c r="I64" s="9">
        <v>0</v>
      </c>
      <c r="J64" s="8">
        <v>113</v>
      </c>
      <c r="K64" s="9">
        <v>6</v>
      </c>
      <c r="L64" s="9">
        <v>92</v>
      </c>
      <c r="M64" s="9">
        <v>0</v>
      </c>
    </row>
    <row r="65" spans="1:13" x14ac:dyDescent="0.25">
      <c r="A65" s="11" t="s">
        <v>243</v>
      </c>
      <c r="B65" s="8"/>
      <c r="C65" s="9"/>
      <c r="D65" s="9"/>
      <c r="E65" s="9"/>
      <c r="F65" s="8">
        <v>470</v>
      </c>
      <c r="G65" s="9">
        <v>19</v>
      </c>
      <c r="H65" s="9">
        <v>334</v>
      </c>
      <c r="I65" s="9">
        <v>0</v>
      </c>
      <c r="J65" s="8">
        <v>470</v>
      </c>
      <c r="K65" s="9">
        <v>19</v>
      </c>
      <c r="L65" s="9">
        <v>334</v>
      </c>
      <c r="M65" s="9">
        <v>0</v>
      </c>
    </row>
    <row r="66" spans="1:13" x14ac:dyDescent="0.25">
      <c r="A66" s="11" t="s">
        <v>236</v>
      </c>
      <c r="B66" s="8"/>
      <c r="C66" s="9"/>
      <c r="D66" s="9"/>
      <c r="E66" s="9"/>
      <c r="F66" s="8">
        <v>357</v>
      </c>
      <c r="G66" s="9">
        <v>14</v>
      </c>
      <c r="H66" s="9">
        <v>242</v>
      </c>
      <c r="I66" s="9">
        <v>0</v>
      </c>
      <c r="J66" s="8">
        <v>357</v>
      </c>
      <c r="K66" s="9">
        <v>14</v>
      </c>
      <c r="L66" s="9">
        <v>242</v>
      </c>
      <c r="M66" s="9">
        <v>0</v>
      </c>
    </row>
    <row r="67" spans="1:13" x14ac:dyDescent="0.25">
      <c r="A67" s="11" t="s">
        <v>234</v>
      </c>
      <c r="B67" s="8"/>
      <c r="C67" s="9"/>
      <c r="D67" s="9"/>
      <c r="E67" s="9"/>
      <c r="F67" s="8">
        <v>249</v>
      </c>
      <c r="G67" s="9">
        <v>10</v>
      </c>
      <c r="H67" s="9">
        <v>248</v>
      </c>
      <c r="I67" s="9">
        <v>0</v>
      </c>
      <c r="J67" s="8">
        <v>249</v>
      </c>
      <c r="K67" s="9">
        <v>10</v>
      </c>
      <c r="L67" s="9">
        <v>248</v>
      </c>
      <c r="M67" s="9">
        <v>0</v>
      </c>
    </row>
    <row r="68" spans="1:13" x14ac:dyDescent="0.25">
      <c r="A68" s="11" t="s">
        <v>233</v>
      </c>
      <c r="B68" s="8"/>
      <c r="C68" s="9"/>
      <c r="D68" s="9"/>
      <c r="E68" s="9"/>
      <c r="F68" s="8">
        <v>375</v>
      </c>
      <c r="G68" s="9">
        <v>14</v>
      </c>
      <c r="H68" s="9">
        <v>250</v>
      </c>
      <c r="I68" s="9">
        <v>0</v>
      </c>
      <c r="J68" s="8">
        <v>375</v>
      </c>
      <c r="K68" s="9">
        <v>14</v>
      </c>
      <c r="L68" s="9">
        <v>250</v>
      </c>
      <c r="M68" s="9">
        <v>0</v>
      </c>
    </row>
    <row r="69" spans="1:13" x14ac:dyDescent="0.25">
      <c r="A69" s="11" t="s">
        <v>239</v>
      </c>
      <c r="B69" s="8"/>
      <c r="C69" s="9"/>
      <c r="D69" s="9"/>
      <c r="E69" s="9"/>
      <c r="F69" s="8">
        <v>115</v>
      </c>
      <c r="G69" s="9">
        <v>4</v>
      </c>
      <c r="H69" s="9">
        <v>107</v>
      </c>
      <c r="I69" s="9">
        <v>0</v>
      </c>
      <c r="J69" s="8">
        <v>115</v>
      </c>
      <c r="K69" s="9">
        <v>4</v>
      </c>
      <c r="L69" s="9">
        <v>107</v>
      </c>
      <c r="M69" s="9">
        <v>0</v>
      </c>
    </row>
    <row r="70" spans="1:13" x14ac:dyDescent="0.25">
      <c r="A70" s="10" t="s">
        <v>139</v>
      </c>
      <c r="B70" s="8"/>
      <c r="C70" s="9"/>
      <c r="D70" s="9"/>
      <c r="E70" s="9"/>
      <c r="F70" s="8">
        <v>18168</v>
      </c>
      <c r="G70" s="9">
        <v>686</v>
      </c>
      <c r="H70" s="9">
        <v>4278</v>
      </c>
      <c r="I70" s="9">
        <v>164</v>
      </c>
      <c r="J70" s="8">
        <v>18168</v>
      </c>
      <c r="K70" s="9">
        <v>686</v>
      </c>
      <c r="L70" s="9">
        <v>4278</v>
      </c>
      <c r="M70" s="9">
        <v>164</v>
      </c>
    </row>
    <row r="71" spans="1:13" x14ac:dyDescent="0.25">
      <c r="A71" s="11" t="s">
        <v>159</v>
      </c>
      <c r="B71" s="8"/>
      <c r="C71" s="9"/>
      <c r="D71" s="9"/>
      <c r="E71" s="9"/>
      <c r="F71" s="8">
        <v>192</v>
      </c>
      <c r="G71" s="9">
        <v>8</v>
      </c>
      <c r="H71" s="9">
        <v>304</v>
      </c>
      <c r="I71" s="9">
        <v>0</v>
      </c>
      <c r="J71" s="8">
        <v>192</v>
      </c>
      <c r="K71" s="9">
        <v>8</v>
      </c>
      <c r="L71" s="9">
        <v>304</v>
      </c>
      <c r="M71" s="9">
        <v>0</v>
      </c>
    </row>
    <row r="72" spans="1:13" x14ac:dyDescent="0.25">
      <c r="A72" s="11" t="s">
        <v>140</v>
      </c>
      <c r="B72" s="8"/>
      <c r="C72" s="9"/>
      <c r="D72" s="9"/>
      <c r="E72" s="9"/>
      <c r="F72" s="8">
        <v>1035</v>
      </c>
      <c r="G72" s="9">
        <v>45</v>
      </c>
      <c r="H72" s="9">
        <v>90</v>
      </c>
      <c r="I72" s="9">
        <v>52</v>
      </c>
      <c r="J72" s="8">
        <v>1035</v>
      </c>
      <c r="K72" s="9">
        <v>45</v>
      </c>
      <c r="L72" s="9">
        <v>90</v>
      </c>
      <c r="M72" s="9">
        <v>52</v>
      </c>
    </row>
    <row r="73" spans="1:13" x14ac:dyDescent="0.25">
      <c r="A73" s="11" t="s">
        <v>147</v>
      </c>
      <c r="B73" s="8"/>
      <c r="C73" s="9"/>
      <c r="D73" s="9"/>
      <c r="E73" s="9"/>
      <c r="F73" s="8">
        <v>1847</v>
      </c>
      <c r="G73" s="9">
        <v>72</v>
      </c>
      <c r="H73" s="9">
        <v>793</v>
      </c>
      <c r="I73" s="9">
        <v>0</v>
      </c>
      <c r="J73" s="8">
        <v>1847</v>
      </c>
      <c r="K73" s="9">
        <v>72</v>
      </c>
      <c r="L73" s="9">
        <v>793</v>
      </c>
      <c r="M73" s="9">
        <v>0</v>
      </c>
    </row>
    <row r="74" spans="1:13" x14ac:dyDescent="0.25">
      <c r="A74" s="11" t="s">
        <v>152</v>
      </c>
      <c r="B74" s="8"/>
      <c r="C74" s="9"/>
      <c r="D74" s="9"/>
      <c r="E74" s="9"/>
      <c r="F74" s="8">
        <v>1190</v>
      </c>
      <c r="G74" s="9">
        <v>44</v>
      </c>
      <c r="H74" s="9">
        <v>73</v>
      </c>
      <c r="I74" s="9">
        <v>0</v>
      </c>
      <c r="J74" s="8">
        <v>1190</v>
      </c>
      <c r="K74" s="9">
        <v>44</v>
      </c>
      <c r="L74" s="9">
        <v>73</v>
      </c>
      <c r="M74" s="9">
        <v>0</v>
      </c>
    </row>
    <row r="75" spans="1:13" x14ac:dyDescent="0.25">
      <c r="A75" s="11" t="s">
        <v>141</v>
      </c>
      <c r="B75" s="8"/>
      <c r="C75" s="9"/>
      <c r="D75" s="9"/>
      <c r="E75" s="9"/>
      <c r="F75" s="8">
        <v>955</v>
      </c>
      <c r="G75" s="9">
        <v>45</v>
      </c>
      <c r="H75" s="9">
        <v>142</v>
      </c>
      <c r="I75" s="9">
        <v>0</v>
      </c>
      <c r="J75" s="8">
        <v>955</v>
      </c>
      <c r="K75" s="9">
        <v>45</v>
      </c>
      <c r="L75" s="9">
        <v>142</v>
      </c>
      <c r="M75" s="9">
        <v>0</v>
      </c>
    </row>
    <row r="76" spans="1:13" x14ac:dyDescent="0.25">
      <c r="A76" s="11" t="s">
        <v>150</v>
      </c>
      <c r="B76" s="8"/>
      <c r="C76" s="9"/>
      <c r="D76" s="9"/>
      <c r="E76" s="9"/>
      <c r="F76" s="8">
        <v>184</v>
      </c>
      <c r="G76" s="9">
        <v>10</v>
      </c>
      <c r="H76" s="9">
        <v>73</v>
      </c>
      <c r="I76" s="9">
        <v>0</v>
      </c>
      <c r="J76" s="8">
        <v>184</v>
      </c>
      <c r="K76" s="9">
        <v>10</v>
      </c>
      <c r="L76" s="9">
        <v>73</v>
      </c>
      <c r="M76" s="9">
        <v>0</v>
      </c>
    </row>
    <row r="77" spans="1:13" x14ac:dyDescent="0.25">
      <c r="A77" s="11" t="s">
        <v>155</v>
      </c>
      <c r="B77" s="8"/>
      <c r="C77" s="9"/>
      <c r="D77" s="9"/>
      <c r="E77" s="9"/>
      <c r="F77" s="8">
        <v>672</v>
      </c>
      <c r="G77" s="9">
        <v>25</v>
      </c>
      <c r="H77" s="9">
        <v>226</v>
      </c>
      <c r="I77" s="9">
        <v>0</v>
      </c>
      <c r="J77" s="8">
        <v>672</v>
      </c>
      <c r="K77" s="9">
        <v>25</v>
      </c>
      <c r="L77" s="9">
        <v>226</v>
      </c>
      <c r="M77" s="9">
        <v>0</v>
      </c>
    </row>
    <row r="78" spans="1:13" x14ac:dyDescent="0.25">
      <c r="A78" s="11" t="s">
        <v>161</v>
      </c>
      <c r="B78" s="8"/>
      <c r="C78" s="9"/>
      <c r="D78" s="9"/>
      <c r="E78" s="9"/>
      <c r="F78" s="8">
        <v>866</v>
      </c>
      <c r="G78" s="9">
        <v>30</v>
      </c>
      <c r="H78" s="9">
        <v>52</v>
      </c>
      <c r="I78" s="9">
        <v>56</v>
      </c>
      <c r="J78" s="8">
        <v>866</v>
      </c>
      <c r="K78" s="9">
        <v>30</v>
      </c>
      <c r="L78" s="9">
        <v>52</v>
      </c>
      <c r="M78" s="9">
        <v>56</v>
      </c>
    </row>
    <row r="79" spans="1:13" x14ac:dyDescent="0.25">
      <c r="A79" s="11" t="s">
        <v>146</v>
      </c>
      <c r="B79" s="8"/>
      <c r="C79" s="9"/>
      <c r="D79" s="9"/>
      <c r="E79" s="9"/>
      <c r="F79" s="8">
        <v>596</v>
      </c>
      <c r="G79" s="9">
        <v>25</v>
      </c>
      <c r="H79" s="9">
        <v>274</v>
      </c>
      <c r="I79" s="9">
        <v>0</v>
      </c>
      <c r="J79" s="8">
        <v>596</v>
      </c>
      <c r="K79" s="9">
        <v>25</v>
      </c>
      <c r="L79" s="9">
        <v>274</v>
      </c>
      <c r="M79" s="9">
        <v>0</v>
      </c>
    </row>
    <row r="80" spans="1:13" x14ac:dyDescent="0.25">
      <c r="A80" s="11" t="s">
        <v>149</v>
      </c>
      <c r="B80" s="8"/>
      <c r="C80" s="9"/>
      <c r="D80" s="9"/>
      <c r="E80" s="9"/>
      <c r="F80" s="8">
        <v>631</v>
      </c>
      <c r="G80" s="9">
        <v>25</v>
      </c>
      <c r="H80" s="9">
        <v>243</v>
      </c>
      <c r="I80" s="9">
        <v>0</v>
      </c>
      <c r="J80" s="8">
        <v>631</v>
      </c>
      <c r="K80" s="9">
        <v>25</v>
      </c>
      <c r="L80" s="9">
        <v>243</v>
      </c>
      <c r="M80" s="9">
        <v>0</v>
      </c>
    </row>
    <row r="81" spans="1:13" x14ac:dyDescent="0.25">
      <c r="A81" s="11" t="s">
        <v>151</v>
      </c>
      <c r="B81" s="8"/>
      <c r="C81" s="9"/>
      <c r="D81" s="9"/>
      <c r="E81" s="9"/>
      <c r="F81" s="8">
        <v>2244</v>
      </c>
      <c r="G81" s="9">
        <v>80</v>
      </c>
      <c r="H81" s="9">
        <v>233</v>
      </c>
      <c r="I81" s="9">
        <v>0</v>
      </c>
      <c r="J81" s="8">
        <v>2244</v>
      </c>
      <c r="K81" s="9">
        <v>80</v>
      </c>
      <c r="L81" s="9">
        <v>233</v>
      </c>
      <c r="M81" s="9">
        <v>0</v>
      </c>
    </row>
    <row r="82" spans="1:13" x14ac:dyDescent="0.25">
      <c r="A82" s="11" t="s">
        <v>144</v>
      </c>
      <c r="B82" s="8"/>
      <c r="C82" s="9"/>
      <c r="D82" s="9"/>
      <c r="E82" s="9"/>
      <c r="F82" s="8">
        <v>394</v>
      </c>
      <c r="G82" s="9">
        <v>14</v>
      </c>
      <c r="H82" s="9">
        <v>243</v>
      </c>
      <c r="I82" s="9">
        <v>0</v>
      </c>
      <c r="J82" s="8">
        <v>394</v>
      </c>
      <c r="K82" s="9">
        <v>14</v>
      </c>
      <c r="L82" s="9">
        <v>243</v>
      </c>
      <c r="M82" s="9">
        <v>0</v>
      </c>
    </row>
    <row r="83" spans="1:13" x14ac:dyDescent="0.25">
      <c r="A83" s="11" t="s">
        <v>160</v>
      </c>
      <c r="B83" s="8"/>
      <c r="C83" s="9"/>
      <c r="D83" s="9"/>
      <c r="E83" s="9"/>
      <c r="F83" s="8">
        <v>1848</v>
      </c>
      <c r="G83" s="9">
        <v>64</v>
      </c>
      <c r="H83" s="9">
        <v>104</v>
      </c>
      <c r="I83" s="9">
        <v>56</v>
      </c>
      <c r="J83" s="8">
        <v>1848</v>
      </c>
      <c r="K83" s="9">
        <v>64</v>
      </c>
      <c r="L83" s="9">
        <v>104</v>
      </c>
      <c r="M83" s="9">
        <v>56</v>
      </c>
    </row>
    <row r="84" spans="1:13" x14ac:dyDescent="0.25">
      <c r="A84" s="11" t="s">
        <v>157</v>
      </c>
      <c r="B84" s="8"/>
      <c r="C84" s="9"/>
      <c r="D84" s="9"/>
      <c r="E84" s="9"/>
      <c r="F84" s="8">
        <v>635</v>
      </c>
      <c r="G84" s="9">
        <v>22</v>
      </c>
      <c r="H84" s="9">
        <v>180</v>
      </c>
      <c r="I84" s="9">
        <v>0</v>
      </c>
      <c r="J84" s="8">
        <v>635</v>
      </c>
      <c r="K84" s="9">
        <v>22</v>
      </c>
      <c r="L84" s="9">
        <v>180</v>
      </c>
      <c r="M84" s="9">
        <v>0</v>
      </c>
    </row>
    <row r="85" spans="1:13" x14ac:dyDescent="0.25">
      <c r="A85" s="11" t="s">
        <v>143</v>
      </c>
      <c r="B85" s="8"/>
      <c r="C85" s="9"/>
      <c r="D85" s="9"/>
      <c r="E85" s="9"/>
      <c r="F85" s="8">
        <v>671</v>
      </c>
      <c r="G85" s="9">
        <v>29</v>
      </c>
      <c r="H85" s="9">
        <v>316</v>
      </c>
      <c r="I85" s="9">
        <v>0</v>
      </c>
      <c r="J85" s="8">
        <v>671</v>
      </c>
      <c r="K85" s="9">
        <v>29</v>
      </c>
      <c r="L85" s="9">
        <v>316</v>
      </c>
      <c r="M85" s="9">
        <v>0</v>
      </c>
    </row>
    <row r="86" spans="1:13" x14ac:dyDescent="0.25">
      <c r="A86" s="11" t="s">
        <v>162</v>
      </c>
      <c r="B86" s="8"/>
      <c r="C86" s="9"/>
      <c r="D86" s="9"/>
      <c r="E86" s="9"/>
      <c r="F86" s="8">
        <v>346</v>
      </c>
      <c r="G86" s="9">
        <v>12</v>
      </c>
      <c r="H86" s="9">
        <v>96</v>
      </c>
      <c r="I86" s="9">
        <v>0</v>
      </c>
      <c r="J86" s="8">
        <v>346</v>
      </c>
      <c r="K86" s="9">
        <v>12</v>
      </c>
      <c r="L86" s="9">
        <v>96</v>
      </c>
      <c r="M86" s="9">
        <v>0</v>
      </c>
    </row>
    <row r="87" spans="1:13" x14ac:dyDescent="0.25">
      <c r="A87" s="11" t="s">
        <v>158</v>
      </c>
      <c r="B87" s="8"/>
      <c r="C87" s="9"/>
      <c r="D87" s="9"/>
      <c r="E87" s="9"/>
      <c r="F87" s="8">
        <v>1241</v>
      </c>
      <c r="G87" s="9">
        <v>43</v>
      </c>
      <c r="H87" s="9">
        <v>184</v>
      </c>
      <c r="I87" s="9">
        <v>0</v>
      </c>
      <c r="J87" s="8">
        <v>1241</v>
      </c>
      <c r="K87" s="9">
        <v>43</v>
      </c>
      <c r="L87" s="9">
        <v>184</v>
      </c>
      <c r="M87" s="9">
        <v>0</v>
      </c>
    </row>
    <row r="88" spans="1:13" x14ac:dyDescent="0.25">
      <c r="A88" s="11" t="s">
        <v>156</v>
      </c>
      <c r="B88" s="8"/>
      <c r="C88" s="9"/>
      <c r="D88" s="9"/>
      <c r="E88" s="9"/>
      <c r="F88" s="8">
        <v>491</v>
      </c>
      <c r="G88" s="9">
        <v>17</v>
      </c>
      <c r="H88" s="9">
        <v>78</v>
      </c>
      <c r="I88" s="9">
        <v>0</v>
      </c>
      <c r="J88" s="8">
        <v>491</v>
      </c>
      <c r="K88" s="9">
        <v>17</v>
      </c>
      <c r="L88" s="9">
        <v>78</v>
      </c>
      <c r="M88" s="9">
        <v>0</v>
      </c>
    </row>
    <row r="89" spans="1:13" x14ac:dyDescent="0.25">
      <c r="A89" s="11" t="s">
        <v>154</v>
      </c>
      <c r="B89" s="8"/>
      <c r="C89" s="9"/>
      <c r="D89" s="9"/>
      <c r="E89" s="9"/>
      <c r="F89" s="8">
        <v>231</v>
      </c>
      <c r="G89" s="9">
        <v>8</v>
      </c>
      <c r="H89" s="9">
        <v>144</v>
      </c>
      <c r="I89" s="9">
        <v>0</v>
      </c>
      <c r="J89" s="8">
        <v>231</v>
      </c>
      <c r="K89" s="9">
        <v>8</v>
      </c>
      <c r="L89" s="9">
        <v>144</v>
      </c>
      <c r="M89" s="9">
        <v>0</v>
      </c>
    </row>
    <row r="90" spans="1:13" x14ac:dyDescent="0.25">
      <c r="A90" s="11" t="s">
        <v>142</v>
      </c>
      <c r="B90" s="8"/>
      <c r="C90" s="9"/>
      <c r="D90" s="9"/>
      <c r="E90" s="9"/>
      <c r="F90" s="8">
        <v>286</v>
      </c>
      <c r="G90" s="9">
        <v>11</v>
      </c>
      <c r="H90" s="9">
        <v>97</v>
      </c>
      <c r="I90" s="9">
        <v>0</v>
      </c>
      <c r="J90" s="8">
        <v>286</v>
      </c>
      <c r="K90" s="9">
        <v>11</v>
      </c>
      <c r="L90" s="9">
        <v>97</v>
      </c>
      <c r="M90" s="9">
        <v>0</v>
      </c>
    </row>
    <row r="91" spans="1:13" x14ac:dyDescent="0.25">
      <c r="A91" s="11" t="s">
        <v>153</v>
      </c>
      <c r="B91" s="8"/>
      <c r="C91" s="9"/>
      <c r="D91" s="9"/>
      <c r="E91" s="9"/>
      <c r="F91" s="8">
        <v>446</v>
      </c>
      <c r="G91" s="9">
        <v>16</v>
      </c>
      <c r="H91" s="9">
        <v>124</v>
      </c>
      <c r="I91" s="9">
        <v>0</v>
      </c>
      <c r="J91" s="8">
        <v>446</v>
      </c>
      <c r="K91" s="9">
        <v>16</v>
      </c>
      <c r="L91" s="9">
        <v>124</v>
      </c>
      <c r="M91" s="9">
        <v>0</v>
      </c>
    </row>
    <row r="92" spans="1:13" x14ac:dyDescent="0.25">
      <c r="A92" s="11" t="s">
        <v>148</v>
      </c>
      <c r="B92" s="8"/>
      <c r="C92" s="9"/>
      <c r="D92" s="9"/>
      <c r="E92" s="9"/>
      <c r="F92" s="8">
        <v>1039</v>
      </c>
      <c r="G92" s="9">
        <v>36</v>
      </c>
      <c r="H92" s="9">
        <v>27</v>
      </c>
      <c r="I92" s="9">
        <v>0</v>
      </c>
      <c r="J92" s="8">
        <v>1039</v>
      </c>
      <c r="K92" s="9">
        <v>36</v>
      </c>
      <c r="L92" s="9">
        <v>27</v>
      </c>
      <c r="M92" s="9">
        <v>0</v>
      </c>
    </row>
    <row r="93" spans="1:13" x14ac:dyDescent="0.25">
      <c r="A93" s="11" t="s">
        <v>145</v>
      </c>
      <c r="B93" s="8"/>
      <c r="C93" s="9"/>
      <c r="D93" s="9"/>
      <c r="E93" s="9"/>
      <c r="F93" s="8">
        <v>107</v>
      </c>
      <c r="G93" s="9">
        <v>4</v>
      </c>
      <c r="H93" s="9">
        <v>131</v>
      </c>
      <c r="I93" s="9">
        <v>0</v>
      </c>
      <c r="J93" s="8">
        <v>107</v>
      </c>
      <c r="K93" s="9">
        <v>4</v>
      </c>
      <c r="L93" s="9">
        <v>131</v>
      </c>
      <c r="M93" s="9">
        <v>0</v>
      </c>
    </row>
    <row r="94" spans="1:13" x14ac:dyDescent="0.25">
      <c r="A94" s="11" t="s">
        <v>257</v>
      </c>
      <c r="B94" s="8"/>
      <c r="C94" s="9"/>
      <c r="D94" s="9"/>
      <c r="E94" s="9"/>
      <c r="F94" s="8">
        <v>21</v>
      </c>
      <c r="G94" s="9">
        <v>1</v>
      </c>
      <c r="H94" s="9">
        <v>51</v>
      </c>
      <c r="I94" s="9">
        <v>0</v>
      </c>
      <c r="J94" s="8">
        <v>21</v>
      </c>
      <c r="K94" s="9">
        <v>1</v>
      </c>
      <c r="L94" s="9">
        <v>51</v>
      </c>
      <c r="M94" s="9">
        <v>0</v>
      </c>
    </row>
    <row r="95" spans="1:13" x14ac:dyDescent="0.25">
      <c r="A95" s="10" t="s">
        <v>163</v>
      </c>
      <c r="B95" s="8"/>
      <c r="C95" s="9"/>
      <c r="D95" s="9"/>
      <c r="E95" s="9"/>
      <c r="F95" s="8">
        <v>11092</v>
      </c>
      <c r="G95" s="9">
        <v>443</v>
      </c>
      <c r="H95" s="9">
        <v>4654</v>
      </c>
      <c r="I95" s="9">
        <v>168</v>
      </c>
      <c r="J95" s="8">
        <v>11092</v>
      </c>
      <c r="K95" s="9">
        <v>443</v>
      </c>
      <c r="L95" s="9">
        <v>4654</v>
      </c>
      <c r="M95" s="9">
        <v>168</v>
      </c>
    </row>
    <row r="96" spans="1:13" x14ac:dyDescent="0.25">
      <c r="A96" s="11" t="s">
        <v>169</v>
      </c>
      <c r="B96" s="8"/>
      <c r="C96" s="9"/>
      <c r="D96" s="9"/>
      <c r="E96" s="9"/>
      <c r="F96" s="8">
        <v>1282</v>
      </c>
      <c r="G96" s="9">
        <v>52</v>
      </c>
      <c r="H96" s="9">
        <v>429</v>
      </c>
      <c r="I96" s="9">
        <v>0</v>
      </c>
      <c r="J96" s="8">
        <v>1282</v>
      </c>
      <c r="K96" s="9">
        <v>52</v>
      </c>
      <c r="L96" s="9">
        <v>429</v>
      </c>
      <c r="M96" s="9">
        <v>0</v>
      </c>
    </row>
    <row r="97" spans="1:13" x14ac:dyDescent="0.25">
      <c r="A97" s="11" t="s">
        <v>177</v>
      </c>
      <c r="B97" s="8"/>
      <c r="C97" s="9"/>
      <c r="D97" s="9"/>
      <c r="E97" s="9"/>
      <c r="F97" s="8">
        <v>829</v>
      </c>
      <c r="G97" s="9">
        <v>37</v>
      </c>
      <c r="H97" s="9">
        <v>428</v>
      </c>
      <c r="I97" s="9">
        <v>0</v>
      </c>
      <c r="J97" s="8">
        <v>829</v>
      </c>
      <c r="K97" s="9">
        <v>37</v>
      </c>
      <c r="L97" s="9">
        <v>428</v>
      </c>
      <c r="M97" s="9">
        <v>0</v>
      </c>
    </row>
    <row r="98" spans="1:13" x14ac:dyDescent="0.25">
      <c r="A98" s="11" t="s">
        <v>176</v>
      </c>
      <c r="B98" s="8"/>
      <c r="C98" s="9"/>
      <c r="D98" s="9"/>
      <c r="E98" s="9"/>
      <c r="F98" s="8">
        <v>29</v>
      </c>
      <c r="G98" s="9">
        <v>1</v>
      </c>
      <c r="H98" s="9">
        <v>52</v>
      </c>
      <c r="I98" s="9">
        <v>0</v>
      </c>
      <c r="J98" s="8">
        <v>29</v>
      </c>
      <c r="K98" s="9">
        <v>1</v>
      </c>
      <c r="L98" s="9">
        <v>52</v>
      </c>
      <c r="M98" s="9">
        <v>0</v>
      </c>
    </row>
    <row r="99" spans="1:13" x14ac:dyDescent="0.25">
      <c r="A99" s="11" t="s">
        <v>171</v>
      </c>
      <c r="B99" s="8"/>
      <c r="C99" s="9"/>
      <c r="D99" s="9"/>
      <c r="E99" s="9"/>
      <c r="F99" s="8">
        <v>722</v>
      </c>
      <c r="G99" s="9">
        <v>27</v>
      </c>
      <c r="H99" s="9">
        <v>320</v>
      </c>
      <c r="I99" s="9">
        <v>0</v>
      </c>
      <c r="J99" s="8">
        <v>722</v>
      </c>
      <c r="K99" s="9">
        <v>27</v>
      </c>
      <c r="L99" s="9">
        <v>320</v>
      </c>
      <c r="M99" s="9">
        <v>0</v>
      </c>
    </row>
    <row r="100" spans="1:13" x14ac:dyDescent="0.25">
      <c r="A100" s="11" t="s">
        <v>170</v>
      </c>
      <c r="B100" s="8"/>
      <c r="C100" s="9"/>
      <c r="D100" s="9"/>
      <c r="E100" s="9"/>
      <c r="F100" s="8">
        <v>709</v>
      </c>
      <c r="G100" s="9">
        <v>28</v>
      </c>
      <c r="H100" s="9">
        <v>368</v>
      </c>
      <c r="I100" s="9">
        <v>0</v>
      </c>
      <c r="J100" s="8">
        <v>709</v>
      </c>
      <c r="K100" s="9">
        <v>28</v>
      </c>
      <c r="L100" s="9">
        <v>368</v>
      </c>
      <c r="M100" s="9">
        <v>0</v>
      </c>
    </row>
    <row r="101" spans="1:13" x14ac:dyDescent="0.25">
      <c r="A101" s="11" t="s">
        <v>165</v>
      </c>
      <c r="B101" s="8"/>
      <c r="C101" s="9"/>
      <c r="D101" s="9"/>
      <c r="E101" s="9"/>
      <c r="F101" s="8">
        <v>874</v>
      </c>
      <c r="G101" s="9">
        <v>33</v>
      </c>
      <c r="H101" s="9">
        <v>567</v>
      </c>
      <c r="I101" s="9">
        <v>0</v>
      </c>
      <c r="J101" s="8">
        <v>874</v>
      </c>
      <c r="K101" s="9">
        <v>33</v>
      </c>
      <c r="L101" s="9">
        <v>567</v>
      </c>
      <c r="M101" s="9">
        <v>0</v>
      </c>
    </row>
    <row r="102" spans="1:13" x14ac:dyDescent="0.25">
      <c r="A102" s="11" t="s">
        <v>179</v>
      </c>
      <c r="B102" s="8"/>
      <c r="C102" s="9"/>
      <c r="D102" s="9"/>
      <c r="E102" s="9"/>
      <c r="F102" s="8">
        <v>515</v>
      </c>
      <c r="G102" s="9">
        <v>27</v>
      </c>
      <c r="H102" s="9">
        <v>48</v>
      </c>
      <c r="I102" s="9">
        <v>0</v>
      </c>
      <c r="J102" s="8">
        <v>515</v>
      </c>
      <c r="K102" s="9">
        <v>27</v>
      </c>
      <c r="L102" s="9">
        <v>48</v>
      </c>
      <c r="M102" s="9">
        <v>0</v>
      </c>
    </row>
    <row r="103" spans="1:13" x14ac:dyDescent="0.25">
      <c r="A103" s="11" t="s">
        <v>167</v>
      </c>
      <c r="B103" s="8"/>
      <c r="C103" s="9"/>
      <c r="D103" s="9"/>
      <c r="E103" s="9"/>
      <c r="F103" s="8">
        <v>1287</v>
      </c>
      <c r="G103" s="9">
        <v>52</v>
      </c>
      <c r="H103" s="9">
        <v>414</v>
      </c>
      <c r="I103" s="9">
        <v>0</v>
      </c>
      <c r="J103" s="8">
        <v>1287</v>
      </c>
      <c r="K103" s="9">
        <v>52</v>
      </c>
      <c r="L103" s="9">
        <v>414</v>
      </c>
      <c r="M103" s="9">
        <v>0</v>
      </c>
    </row>
    <row r="104" spans="1:13" x14ac:dyDescent="0.25">
      <c r="A104" s="11" t="s">
        <v>172</v>
      </c>
      <c r="B104" s="8"/>
      <c r="C104" s="9"/>
      <c r="D104" s="9"/>
      <c r="E104" s="9"/>
      <c r="F104" s="8">
        <v>208</v>
      </c>
      <c r="G104" s="9">
        <v>11</v>
      </c>
      <c r="H104" s="9">
        <v>134</v>
      </c>
      <c r="I104" s="9">
        <v>0</v>
      </c>
      <c r="J104" s="8">
        <v>208</v>
      </c>
      <c r="K104" s="9">
        <v>11</v>
      </c>
      <c r="L104" s="9">
        <v>134</v>
      </c>
      <c r="M104" s="9">
        <v>0</v>
      </c>
    </row>
    <row r="105" spans="1:13" x14ac:dyDescent="0.25">
      <c r="A105" s="11" t="s">
        <v>173</v>
      </c>
      <c r="B105" s="8"/>
      <c r="C105" s="9"/>
      <c r="D105" s="9"/>
      <c r="E105" s="9"/>
      <c r="F105" s="8">
        <v>306</v>
      </c>
      <c r="G105" s="9">
        <v>12</v>
      </c>
      <c r="H105" s="9">
        <v>200</v>
      </c>
      <c r="I105" s="9">
        <v>0</v>
      </c>
      <c r="J105" s="8">
        <v>306</v>
      </c>
      <c r="K105" s="9">
        <v>12</v>
      </c>
      <c r="L105" s="9">
        <v>200</v>
      </c>
      <c r="M105" s="9">
        <v>0</v>
      </c>
    </row>
    <row r="106" spans="1:13" x14ac:dyDescent="0.25">
      <c r="A106" s="11" t="s">
        <v>174</v>
      </c>
      <c r="B106" s="8"/>
      <c r="C106" s="9"/>
      <c r="D106" s="9"/>
      <c r="E106" s="9"/>
      <c r="F106" s="8">
        <v>458</v>
      </c>
      <c r="G106" s="9">
        <v>20</v>
      </c>
      <c r="H106" s="9">
        <v>184</v>
      </c>
      <c r="I106" s="9">
        <v>0</v>
      </c>
      <c r="J106" s="8">
        <v>458</v>
      </c>
      <c r="K106" s="9">
        <v>20</v>
      </c>
      <c r="L106" s="9">
        <v>184</v>
      </c>
      <c r="M106" s="9">
        <v>0</v>
      </c>
    </row>
    <row r="107" spans="1:13" x14ac:dyDescent="0.25">
      <c r="A107" s="11" t="s">
        <v>164</v>
      </c>
      <c r="B107" s="8"/>
      <c r="C107" s="9"/>
      <c r="D107" s="9"/>
      <c r="E107" s="9"/>
      <c r="F107" s="8">
        <v>676</v>
      </c>
      <c r="G107" s="9">
        <v>26</v>
      </c>
      <c r="H107" s="9">
        <v>646</v>
      </c>
      <c r="I107" s="9">
        <v>0</v>
      </c>
      <c r="J107" s="8">
        <v>676</v>
      </c>
      <c r="K107" s="9">
        <v>26</v>
      </c>
      <c r="L107" s="9">
        <v>646</v>
      </c>
      <c r="M107" s="9">
        <v>0</v>
      </c>
    </row>
    <row r="108" spans="1:13" x14ac:dyDescent="0.25">
      <c r="A108" s="11" t="s">
        <v>181</v>
      </c>
      <c r="B108" s="8"/>
      <c r="C108" s="9"/>
      <c r="D108" s="9"/>
      <c r="E108" s="9"/>
      <c r="F108" s="8">
        <v>684</v>
      </c>
      <c r="G108" s="9">
        <v>25</v>
      </c>
      <c r="H108" s="9">
        <v>278</v>
      </c>
      <c r="I108" s="9">
        <v>0</v>
      </c>
      <c r="J108" s="8">
        <v>684</v>
      </c>
      <c r="K108" s="9">
        <v>25</v>
      </c>
      <c r="L108" s="9">
        <v>278</v>
      </c>
      <c r="M108" s="9">
        <v>0</v>
      </c>
    </row>
    <row r="109" spans="1:13" x14ac:dyDescent="0.25">
      <c r="A109" s="11" t="s">
        <v>178</v>
      </c>
      <c r="B109" s="8"/>
      <c r="C109" s="9"/>
      <c r="D109" s="9"/>
      <c r="E109" s="9"/>
      <c r="F109" s="8">
        <v>48</v>
      </c>
      <c r="G109" s="9">
        <v>3</v>
      </c>
      <c r="H109" s="9">
        <v>98</v>
      </c>
      <c r="I109" s="9">
        <v>0</v>
      </c>
      <c r="J109" s="8">
        <v>48</v>
      </c>
      <c r="K109" s="9">
        <v>3</v>
      </c>
      <c r="L109" s="9">
        <v>98</v>
      </c>
      <c r="M109" s="9">
        <v>0</v>
      </c>
    </row>
    <row r="110" spans="1:13" x14ac:dyDescent="0.25">
      <c r="A110" s="11" t="s">
        <v>175</v>
      </c>
      <c r="B110" s="8"/>
      <c r="C110" s="9"/>
      <c r="D110" s="9"/>
      <c r="E110" s="9"/>
      <c r="F110" s="8">
        <v>21</v>
      </c>
      <c r="G110" s="9">
        <v>1</v>
      </c>
      <c r="H110" s="9">
        <v>25</v>
      </c>
      <c r="I110" s="9">
        <v>0</v>
      </c>
      <c r="J110" s="8">
        <v>21</v>
      </c>
      <c r="K110" s="9">
        <v>1</v>
      </c>
      <c r="L110" s="9">
        <v>25</v>
      </c>
      <c r="M110" s="9">
        <v>0</v>
      </c>
    </row>
    <row r="111" spans="1:13" x14ac:dyDescent="0.25">
      <c r="A111" s="11" t="s">
        <v>180</v>
      </c>
      <c r="B111" s="8"/>
      <c r="C111" s="9"/>
      <c r="D111" s="9"/>
      <c r="E111" s="9"/>
      <c r="F111" s="8">
        <v>982</v>
      </c>
      <c r="G111" s="9">
        <v>34</v>
      </c>
      <c r="H111" s="9">
        <v>150</v>
      </c>
      <c r="I111" s="9">
        <v>0</v>
      </c>
      <c r="J111" s="8">
        <v>982</v>
      </c>
      <c r="K111" s="9">
        <v>34</v>
      </c>
      <c r="L111" s="9">
        <v>150</v>
      </c>
      <c r="M111" s="9">
        <v>0</v>
      </c>
    </row>
    <row r="112" spans="1:13" x14ac:dyDescent="0.25">
      <c r="A112" s="11" t="s">
        <v>166</v>
      </c>
      <c r="B112" s="8"/>
      <c r="C112" s="9"/>
      <c r="D112" s="9"/>
      <c r="E112" s="9"/>
      <c r="F112" s="8">
        <v>293</v>
      </c>
      <c r="G112" s="9">
        <v>11</v>
      </c>
      <c r="H112" s="9">
        <v>150</v>
      </c>
      <c r="I112" s="9">
        <v>0</v>
      </c>
      <c r="J112" s="8">
        <v>293</v>
      </c>
      <c r="K112" s="9">
        <v>11</v>
      </c>
      <c r="L112" s="9">
        <v>150</v>
      </c>
      <c r="M112" s="9">
        <v>0</v>
      </c>
    </row>
    <row r="113" spans="1:13" x14ac:dyDescent="0.25">
      <c r="A113" s="11" t="s">
        <v>168</v>
      </c>
      <c r="B113" s="8"/>
      <c r="C113" s="9"/>
      <c r="D113" s="9"/>
      <c r="E113" s="9"/>
      <c r="F113" s="8">
        <v>851</v>
      </c>
      <c r="G113" s="9">
        <v>32</v>
      </c>
      <c r="H113" s="9">
        <v>62</v>
      </c>
      <c r="I113" s="9">
        <v>168</v>
      </c>
      <c r="J113" s="8">
        <v>851</v>
      </c>
      <c r="K113" s="9">
        <v>32</v>
      </c>
      <c r="L113" s="9">
        <v>62</v>
      </c>
      <c r="M113" s="9">
        <v>168</v>
      </c>
    </row>
    <row r="114" spans="1:13" x14ac:dyDescent="0.25">
      <c r="A114" s="11" t="s">
        <v>258</v>
      </c>
      <c r="B114" s="8"/>
      <c r="C114" s="9"/>
      <c r="D114" s="9"/>
      <c r="E114" s="9"/>
      <c r="F114" s="8">
        <v>318</v>
      </c>
      <c r="G114" s="9">
        <v>11</v>
      </c>
      <c r="H114" s="9">
        <v>101</v>
      </c>
      <c r="I114" s="9">
        <v>0</v>
      </c>
      <c r="J114" s="8">
        <v>318</v>
      </c>
      <c r="K114" s="9">
        <v>11</v>
      </c>
      <c r="L114" s="9">
        <v>101</v>
      </c>
      <c r="M114" s="9">
        <v>0</v>
      </c>
    </row>
    <row r="115" spans="1:13" x14ac:dyDescent="0.25">
      <c r="A115" s="10" t="s">
        <v>138</v>
      </c>
      <c r="B115" s="8">
        <v>582</v>
      </c>
      <c r="C115" s="9">
        <v>26</v>
      </c>
      <c r="D115" s="9">
        <v>75</v>
      </c>
      <c r="E115" s="9">
        <v>0</v>
      </c>
      <c r="F115" s="8">
        <v>60723</v>
      </c>
      <c r="G115" s="9">
        <v>2385</v>
      </c>
      <c r="H115" s="9">
        <v>23042</v>
      </c>
      <c r="I115" s="9">
        <v>668</v>
      </c>
      <c r="J115" s="8">
        <v>61305</v>
      </c>
      <c r="K115" s="9">
        <v>2411</v>
      </c>
      <c r="L115" s="9">
        <v>23117</v>
      </c>
      <c r="M115" s="9">
        <v>668</v>
      </c>
    </row>
  </sheetData>
  <mergeCells count="6">
    <mergeCell ref="M5:M6"/>
    <mergeCell ref="B5:E5"/>
    <mergeCell ref="F5:I5"/>
    <mergeCell ref="J5:J6"/>
    <mergeCell ref="K5:K6"/>
    <mergeCell ref="L5:L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EEFA-E188-4CB0-A5DD-40FC7BB7221A}">
  <dimension ref="A1:G11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F13" sqref="F13"/>
    </sheetView>
  </sheetViews>
  <sheetFormatPr defaultRowHeight="15" x14ac:dyDescent="0.25"/>
  <cols>
    <col min="1" max="1" width="35.140625" bestFit="1" customWidth="1"/>
    <col min="2" max="2" width="7.5703125" bestFit="1" customWidth="1"/>
    <col min="3" max="3" width="5.7109375" bestFit="1" customWidth="1"/>
    <col min="4" max="4" width="7.5703125" bestFit="1" customWidth="1"/>
    <col min="5" max="5" width="5.7109375" bestFit="1" customWidth="1"/>
    <col min="6" max="6" width="10.42578125" bestFit="1" customWidth="1"/>
    <col min="7" max="7" width="10.5703125" bestFit="1" customWidth="1"/>
    <col min="8" max="8" width="7.5703125" bestFit="1" customWidth="1"/>
    <col min="9" max="9" width="5.7109375" bestFit="1" customWidth="1"/>
    <col min="10" max="10" width="10.42578125" bestFit="1" customWidth="1"/>
    <col min="11" max="11" width="10.5703125" bestFit="1" customWidth="1"/>
  </cols>
  <sheetData>
    <row r="1" spans="1:7" ht="20.25" thickBot="1" x14ac:dyDescent="0.35">
      <c r="A1" s="4" t="s">
        <v>7</v>
      </c>
    </row>
    <row r="2" spans="1:7" ht="15.75" thickTop="1" x14ac:dyDescent="0.25"/>
    <row r="4" spans="1:7" x14ac:dyDescent="0.25">
      <c r="A4" s="19"/>
      <c r="B4" s="3" t="s">
        <v>8</v>
      </c>
      <c r="C4" s="19"/>
      <c r="D4" s="19"/>
      <c r="E4" s="19"/>
      <c r="F4" s="19"/>
      <c r="G4" s="19"/>
    </row>
    <row r="5" spans="1:7" x14ac:dyDescent="0.25">
      <c r="A5" s="19"/>
      <c r="B5" s="20">
        <v>2020</v>
      </c>
      <c r="C5" s="21"/>
      <c r="D5" s="20">
        <v>2021</v>
      </c>
      <c r="E5" s="21"/>
      <c r="F5" s="22" t="s">
        <v>245</v>
      </c>
      <c r="G5" s="22" t="s">
        <v>246</v>
      </c>
    </row>
    <row r="6" spans="1:7" x14ac:dyDescent="0.25">
      <c r="A6" s="19"/>
      <c r="B6" s="22" t="s">
        <v>247</v>
      </c>
      <c r="C6" s="23"/>
      <c r="D6" s="23" t="s">
        <v>247</v>
      </c>
      <c r="E6" s="23"/>
      <c r="F6" s="23"/>
      <c r="G6" s="23"/>
    </row>
    <row r="7" spans="1:7" x14ac:dyDescent="0.25">
      <c r="A7" s="3" t="s">
        <v>6</v>
      </c>
      <c r="B7" s="18" t="s">
        <v>136</v>
      </c>
      <c r="C7" s="18" t="s">
        <v>137</v>
      </c>
      <c r="D7" s="18" t="s">
        <v>136</v>
      </c>
      <c r="E7" s="18" t="s">
        <v>137</v>
      </c>
      <c r="F7" s="23"/>
      <c r="G7" s="23"/>
    </row>
    <row r="8" spans="1:7" x14ac:dyDescent="0.25">
      <c r="A8" s="10" t="s">
        <v>139</v>
      </c>
      <c r="B8" s="8">
        <v>2717</v>
      </c>
      <c r="C8" s="9">
        <v>102</v>
      </c>
      <c r="D8" s="8">
        <v>15451</v>
      </c>
      <c r="E8" s="9">
        <v>584</v>
      </c>
      <c r="F8" s="8">
        <v>18168</v>
      </c>
      <c r="G8" s="9">
        <v>686</v>
      </c>
    </row>
    <row r="9" spans="1:7" x14ac:dyDescent="0.25">
      <c r="A9" s="11" t="s">
        <v>151</v>
      </c>
      <c r="B9" s="8">
        <v>87</v>
      </c>
      <c r="C9" s="9">
        <v>3</v>
      </c>
      <c r="D9" s="8">
        <v>2157</v>
      </c>
      <c r="E9" s="9">
        <v>77</v>
      </c>
      <c r="F9" s="8">
        <v>2244</v>
      </c>
      <c r="G9" s="9">
        <v>80</v>
      </c>
    </row>
    <row r="10" spans="1:7" x14ac:dyDescent="0.25">
      <c r="A10" s="11" t="s">
        <v>147</v>
      </c>
      <c r="B10" s="8">
        <v>211</v>
      </c>
      <c r="C10" s="9">
        <v>8</v>
      </c>
      <c r="D10" s="8">
        <v>1636</v>
      </c>
      <c r="E10" s="9">
        <v>64</v>
      </c>
      <c r="F10" s="8">
        <v>1847</v>
      </c>
      <c r="G10" s="9">
        <v>72</v>
      </c>
    </row>
    <row r="11" spans="1:7" x14ac:dyDescent="0.25">
      <c r="A11" s="11" t="s">
        <v>160</v>
      </c>
      <c r="B11" s="8"/>
      <c r="C11" s="9"/>
      <c r="D11" s="8">
        <v>1848</v>
      </c>
      <c r="E11" s="9">
        <v>64</v>
      </c>
      <c r="F11" s="8">
        <v>1848</v>
      </c>
      <c r="G11" s="9">
        <v>64</v>
      </c>
    </row>
    <row r="12" spans="1:7" x14ac:dyDescent="0.25">
      <c r="A12" s="11" t="s">
        <v>140</v>
      </c>
      <c r="B12" s="8">
        <v>87</v>
      </c>
      <c r="C12" s="9">
        <v>3</v>
      </c>
      <c r="D12" s="8">
        <v>948</v>
      </c>
      <c r="E12" s="9">
        <v>42</v>
      </c>
      <c r="F12" s="8">
        <v>1035</v>
      </c>
      <c r="G12" s="9">
        <v>45</v>
      </c>
    </row>
    <row r="13" spans="1:7" x14ac:dyDescent="0.25">
      <c r="A13" s="11" t="s">
        <v>141</v>
      </c>
      <c r="B13" s="8">
        <v>75</v>
      </c>
      <c r="C13" s="9">
        <v>4</v>
      </c>
      <c r="D13" s="8">
        <v>880</v>
      </c>
      <c r="E13" s="9">
        <v>41</v>
      </c>
      <c r="F13" s="8">
        <v>955</v>
      </c>
      <c r="G13" s="9">
        <v>45</v>
      </c>
    </row>
    <row r="14" spans="1:7" x14ac:dyDescent="0.25">
      <c r="A14" s="11" t="s">
        <v>152</v>
      </c>
      <c r="B14" s="8">
        <v>289</v>
      </c>
      <c r="C14" s="9">
        <v>10</v>
      </c>
      <c r="D14" s="8">
        <v>901</v>
      </c>
      <c r="E14" s="9">
        <v>34</v>
      </c>
      <c r="F14" s="8">
        <v>1190</v>
      </c>
      <c r="G14" s="9">
        <v>44</v>
      </c>
    </row>
    <row r="15" spans="1:7" x14ac:dyDescent="0.25">
      <c r="A15" s="11" t="s">
        <v>158</v>
      </c>
      <c r="B15" s="8"/>
      <c r="C15" s="9"/>
      <c r="D15" s="8">
        <v>1241</v>
      </c>
      <c r="E15" s="9">
        <v>43</v>
      </c>
      <c r="F15" s="8">
        <v>1241</v>
      </c>
      <c r="G15" s="9">
        <v>43</v>
      </c>
    </row>
    <row r="16" spans="1:7" x14ac:dyDescent="0.25">
      <c r="A16" s="11" t="s">
        <v>148</v>
      </c>
      <c r="B16" s="8"/>
      <c r="C16" s="9"/>
      <c r="D16" s="8">
        <v>1039</v>
      </c>
      <c r="E16" s="9">
        <v>36</v>
      </c>
      <c r="F16" s="8">
        <v>1039</v>
      </c>
      <c r="G16" s="9">
        <v>36</v>
      </c>
    </row>
    <row r="17" spans="1:7" x14ac:dyDescent="0.25">
      <c r="A17" s="11" t="s">
        <v>161</v>
      </c>
      <c r="B17" s="8">
        <v>866</v>
      </c>
      <c r="C17" s="9">
        <v>30</v>
      </c>
      <c r="D17" s="8"/>
      <c r="E17" s="9"/>
      <c r="F17" s="8">
        <v>866</v>
      </c>
      <c r="G17" s="9">
        <v>30</v>
      </c>
    </row>
    <row r="18" spans="1:7" x14ac:dyDescent="0.25">
      <c r="A18" s="11" t="s">
        <v>143</v>
      </c>
      <c r="B18" s="8"/>
      <c r="C18" s="9"/>
      <c r="D18" s="8">
        <v>671</v>
      </c>
      <c r="E18" s="9">
        <v>29</v>
      </c>
      <c r="F18" s="8">
        <v>671</v>
      </c>
      <c r="G18" s="9">
        <v>29</v>
      </c>
    </row>
    <row r="19" spans="1:7" x14ac:dyDescent="0.25">
      <c r="A19" s="11" t="s">
        <v>146</v>
      </c>
      <c r="B19" s="8">
        <v>335</v>
      </c>
      <c r="C19" s="9">
        <v>14</v>
      </c>
      <c r="D19" s="8">
        <v>261</v>
      </c>
      <c r="E19" s="9">
        <v>11</v>
      </c>
      <c r="F19" s="8">
        <v>596</v>
      </c>
      <c r="G19" s="9">
        <v>25</v>
      </c>
    </row>
    <row r="20" spans="1:7" x14ac:dyDescent="0.25">
      <c r="A20" s="11" t="s">
        <v>155</v>
      </c>
      <c r="B20" s="8">
        <v>337</v>
      </c>
      <c r="C20" s="9">
        <v>12</v>
      </c>
      <c r="D20" s="8">
        <v>335</v>
      </c>
      <c r="E20" s="9">
        <v>13</v>
      </c>
      <c r="F20" s="8">
        <v>672</v>
      </c>
      <c r="G20" s="9">
        <v>25</v>
      </c>
    </row>
    <row r="21" spans="1:7" x14ac:dyDescent="0.25">
      <c r="A21" s="11" t="s">
        <v>149</v>
      </c>
      <c r="B21" s="8">
        <v>231</v>
      </c>
      <c r="C21" s="9">
        <v>8</v>
      </c>
      <c r="D21" s="8">
        <v>400</v>
      </c>
      <c r="E21" s="9">
        <v>17</v>
      </c>
      <c r="F21" s="8">
        <v>631</v>
      </c>
      <c r="G21" s="9">
        <v>25</v>
      </c>
    </row>
    <row r="22" spans="1:7" x14ac:dyDescent="0.25">
      <c r="A22" s="11" t="s">
        <v>157</v>
      </c>
      <c r="B22" s="8"/>
      <c r="C22" s="9"/>
      <c r="D22" s="8">
        <v>635</v>
      </c>
      <c r="E22" s="9">
        <v>22</v>
      </c>
      <c r="F22" s="8">
        <v>635</v>
      </c>
      <c r="G22" s="9">
        <v>22</v>
      </c>
    </row>
    <row r="23" spans="1:7" x14ac:dyDescent="0.25">
      <c r="A23" s="11" t="s">
        <v>156</v>
      </c>
      <c r="B23" s="8"/>
      <c r="C23" s="9"/>
      <c r="D23" s="8">
        <v>491</v>
      </c>
      <c r="E23" s="9">
        <v>17</v>
      </c>
      <c r="F23" s="8">
        <v>491</v>
      </c>
      <c r="G23" s="9">
        <v>17</v>
      </c>
    </row>
    <row r="24" spans="1:7" x14ac:dyDescent="0.25">
      <c r="A24" s="11" t="s">
        <v>153</v>
      </c>
      <c r="B24" s="8"/>
      <c r="C24" s="9"/>
      <c r="D24" s="8">
        <v>446</v>
      </c>
      <c r="E24" s="9">
        <v>16</v>
      </c>
      <c r="F24" s="8">
        <v>446</v>
      </c>
      <c r="G24" s="9">
        <v>16</v>
      </c>
    </row>
    <row r="25" spans="1:7" x14ac:dyDescent="0.25">
      <c r="A25" s="11" t="s">
        <v>144</v>
      </c>
      <c r="B25" s="8"/>
      <c r="C25" s="9"/>
      <c r="D25" s="8">
        <v>394</v>
      </c>
      <c r="E25" s="9">
        <v>14</v>
      </c>
      <c r="F25" s="8">
        <v>394</v>
      </c>
      <c r="G25" s="9">
        <v>14</v>
      </c>
    </row>
    <row r="26" spans="1:7" x14ac:dyDescent="0.25">
      <c r="A26" s="11" t="s">
        <v>162</v>
      </c>
      <c r="B26" s="8"/>
      <c r="C26" s="9"/>
      <c r="D26" s="8">
        <v>346</v>
      </c>
      <c r="E26" s="9">
        <v>12</v>
      </c>
      <c r="F26" s="8">
        <v>346</v>
      </c>
      <c r="G26" s="9">
        <v>12</v>
      </c>
    </row>
    <row r="27" spans="1:7" x14ac:dyDescent="0.25">
      <c r="A27" s="11" t="s">
        <v>142</v>
      </c>
      <c r="B27" s="8"/>
      <c r="C27" s="9"/>
      <c r="D27" s="8">
        <v>286</v>
      </c>
      <c r="E27" s="9">
        <v>11</v>
      </c>
      <c r="F27" s="8">
        <v>286</v>
      </c>
      <c r="G27" s="9">
        <v>11</v>
      </c>
    </row>
    <row r="28" spans="1:7" x14ac:dyDescent="0.25">
      <c r="A28" s="11" t="s">
        <v>150</v>
      </c>
      <c r="B28" s="8">
        <v>113</v>
      </c>
      <c r="C28" s="9">
        <v>6</v>
      </c>
      <c r="D28" s="8">
        <v>71</v>
      </c>
      <c r="E28" s="9">
        <v>4</v>
      </c>
      <c r="F28" s="8">
        <v>184</v>
      </c>
      <c r="G28" s="9">
        <v>10</v>
      </c>
    </row>
    <row r="29" spans="1:7" x14ac:dyDescent="0.25">
      <c r="A29" s="11" t="s">
        <v>154</v>
      </c>
      <c r="B29" s="8"/>
      <c r="C29" s="9"/>
      <c r="D29" s="8">
        <v>231</v>
      </c>
      <c r="E29" s="9">
        <v>8</v>
      </c>
      <c r="F29" s="8">
        <v>231</v>
      </c>
      <c r="G29" s="9">
        <v>8</v>
      </c>
    </row>
    <row r="30" spans="1:7" x14ac:dyDescent="0.25">
      <c r="A30" s="11" t="s">
        <v>159</v>
      </c>
      <c r="B30" s="8">
        <v>86</v>
      </c>
      <c r="C30" s="9">
        <v>4</v>
      </c>
      <c r="D30" s="8">
        <v>106</v>
      </c>
      <c r="E30" s="9">
        <v>4</v>
      </c>
      <c r="F30" s="8">
        <v>192</v>
      </c>
      <c r="G30" s="9">
        <v>8</v>
      </c>
    </row>
    <row r="31" spans="1:7" x14ac:dyDescent="0.25">
      <c r="A31" s="11" t="s">
        <v>145</v>
      </c>
      <c r="B31" s="8"/>
      <c r="C31" s="9"/>
      <c r="D31" s="8">
        <v>107</v>
      </c>
      <c r="E31" s="9">
        <v>4</v>
      </c>
      <c r="F31" s="8">
        <v>107</v>
      </c>
      <c r="G31" s="9">
        <v>4</v>
      </c>
    </row>
    <row r="32" spans="1:7" x14ac:dyDescent="0.25">
      <c r="A32" s="11" t="s">
        <v>257</v>
      </c>
      <c r="B32" s="8"/>
      <c r="C32" s="9"/>
      <c r="D32" s="8">
        <v>21</v>
      </c>
      <c r="E32" s="9">
        <v>1</v>
      </c>
      <c r="F32" s="8">
        <v>21</v>
      </c>
      <c r="G32" s="9">
        <v>1</v>
      </c>
    </row>
    <row r="33" spans="1:7" x14ac:dyDescent="0.25">
      <c r="A33" s="10" t="s">
        <v>215</v>
      </c>
      <c r="B33" s="8">
        <v>5062</v>
      </c>
      <c r="C33" s="9">
        <v>222</v>
      </c>
      <c r="D33" s="8">
        <v>5939</v>
      </c>
      <c r="E33" s="9">
        <v>235</v>
      </c>
      <c r="F33" s="8">
        <v>11001</v>
      </c>
      <c r="G33" s="9">
        <v>457</v>
      </c>
    </row>
    <row r="34" spans="1:7" x14ac:dyDescent="0.25">
      <c r="A34" s="11" t="s">
        <v>231</v>
      </c>
      <c r="B34" s="8">
        <v>1695</v>
      </c>
      <c r="C34" s="9">
        <v>64</v>
      </c>
      <c r="D34" s="8">
        <v>1028</v>
      </c>
      <c r="E34" s="9">
        <v>37</v>
      </c>
      <c r="F34" s="8">
        <v>2723</v>
      </c>
      <c r="G34" s="9">
        <v>101</v>
      </c>
    </row>
    <row r="35" spans="1:7" x14ac:dyDescent="0.25">
      <c r="A35" s="11" t="s">
        <v>217</v>
      </c>
      <c r="B35" s="8"/>
      <c r="C35" s="9"/>
      <c r="D35" s="8">
        <v>1167</v>
      </c>
      <c r="E35" s="9">
        <v>49</v>
      </c>
      <c r="F35" s="8">
        <v>1167</v>
      </c>
      <c r="G35" s="9">
        <v>49</v>
      </c>
    </row>
    <row r="36" spans="1:7" x14ac:dyDescent="0.25">
      <c r="A36" s="11" t="s">
        <v>216</v>
      </c>
      <c r="B36" s="8">
        <v>192</v>
      </c>
      <c r="C36" s="9">
        <v>7</v>
      </c>
      <c r="D36" s="8">
        <v>858</v>
      </c>
      <c r="E36" s="9">
        <v>34</v>
      </c>
      <c r="F36" s="8">
        <v>1050</v>
      </c>
      <c r="G36" s="9">
        <v>41</v>
      </c>
    </row>
    <row r="37" spans="1:7" x14ac:dyDescent="0.25">
      <c r="A37" s="11" t="s">
        <v>218</v>
      </c>
      <c r="B37" s="8">
        <v>309</v>
      </c>
      <c r="C37" s="9">
        <v>11</v>
      </c>
      <c r="D37" s="8">
        <v>752</v>
      </c>
      <c r="E37" s="9">
        <v>29</v>
      </c>
      <c r="F37" s="8">
        <v>1061</v>
      </c>
      <c r="G37" s="9">
        <v>40</v>
      </c>
    </row>
    <row r="38" spans="1:7" x14ac:dyDescent="0.25">
      <c r="A38" s="11" t="s">
        <v>230</v>
      </c>
      <c r="B38" s="8">
        <v>513</v>
      </c>
      <c r="C38" s="9">
        <v>21</v>
      </c>
      <c r="D38" s="8">
        <v>395</v>
      </c>
      <c r="E38" s="9">
        <v>16</v>
      </c>
      <c r="F38" s="8">
        <v>908</v>
      </c>
      <c r="G38" s="9">
        <v>37</v>
      </c>
    </row>
    <row r="39" spans="1:7" x14ac:dyDescent="0.25">
      <c r="A39" s="11" t="s">
        <v>222</v>
      </c>
      <c r="B39" s="8">
        <v>536</v>
      </c>
      <c r="C39" s="9">
        <v>22</v>
      </c>
      <c r="D39" s="8">
        <v>253</v>
      </c>
      <c r="E39" s="9">
        <v>11</v>
      </c>
      <c r="F39" s="8">
        <v>789</v>
      </c>
      <c r="G39" s="9">
        <v>33</v>
      </c>
    </row>
    <row r="40" spans="1:7" x14ac:dyDescent="0.25">
      <c r="A40" s="11" t="s">
        <v>224</v>
      </c>
      <c r="B40" s="8">
        <v>496</v>
      </c>
      <c r="C40" s="9">
        <v>22</v>
      </c>
      <c r="D40" s="8">
        <v>180</v>
      </c>
      <c r="E40" s="9">
        <v>8</v>
      </c>
      <c r="F40" s="8">
        <v>676</v>
      </c>
      <c r="G40" s="9">
        <v>30</v>
      </c>
    </row>
    <row r="41" spans="1:7" x14ac:dyDescent="0.25">
      <c r="A41" s="11" t="s">
        <v>226</v>
      </c>
      <c r="B41" s="8">
        <v>365</v>
      </c>
      <c r="C41" s="9">
        <v>13</v>
      </c>
      <c r="D41" s="8">
        <v>347</v>
      </c>
      <c r="E41" s="9">
        <v>12</v>
      </c>
      <c r="F41" s="8">
        <v>712</v>
      </c>
      <c r="G41" s="9">
        <v>25</v>
      </c>
    </row>
    <row r="42" spans="1:7" x14ac:dyDescent="0.25">
      <c r="A42" s="11" t="s">
        <v>228</v>
      </c>
      <c r="B42" s="8">
        <v>359</v>
      </c>
      <c r="C42" s="9">
        <v>14</v>
      </c>
      <c r="D42" s="8">
        <v>165</v>
      </c>
      <c r="E42" s="9">
        <v>6</v>
      </c>
      <c r="F42" s="8">
        <v>524</v>
      </c>
      <c r="G42" s="9">
        <v>20</v>
      </c>
    </row>
    <row r="43" spans="1:7" x14ac:dyDescent="0.25">
      <c r="A43" s="11" t="s">
        <v>220</v>
      </c>
      <c r="B43" s="8">
        <v>60</v>
      </c>
      <c r="C43" s="9">
        <v>12</v>
      </c>
      <c r="D43" s="8">
        <v>181</v>
      </c>
      <c r="E43" s="9">
        <v>8</v>
      </c>
      <c r="F43" s="8">
        <v>241</v>
      </c>
      <c r="G43" s="9">
        <v>20</v>
      </c>
    </row>
    <row r="44" spans="1:7" x14ac:dyDescent="0.25">
      <c r="A44" s="11" t="s">
        <v>223</v>
      </c>
      <c r="B44" s="8">
        <v>68</v>
      </c>
      <c r="C44" s="9">
        <v>17</v>
      </c>
      <c r="D44" s="8"/>
      <c r="E44" s="9"/>
      <c r="F44" s="8">
        <v>68</v>
      </c>
      <c r="G44" s="9">
        <v>17</v>
      </c>
    </row>
    <row r="45" spans="1:7" x14ac:dyDescent="0.25">
      <c r="A45" s="11" t="s">
        <v>227</v>
      </c>
      <c r="B45" s="8"/>
      <c r="C45" s="9"/>
      <c r="D45" s="8">
        <v>395</v>
      </c>
      <c r="E45" s="9">
        <v>16</v>
      </c>
      <c r="F45" s="8">
        <v>395</v>
      </c>
      <c r="G45" s="9">
        <v>16</v>
      </c>
    </row>
    <row r="46" spans="1:7" x14ac:dyDescent="0.25">
      <c r="A46" s="11" t="s">
        <v>219</v>
      </c>
      <c r="B46" s="8">
        <v>123</v>
      </c>
      <c r="C46" s="9">
        <v>6</v>
      </c>
      <c r="D46" s="8">
        <v>215</v>
      </c>
      <c r="E46" s="9">
        <v>9</v>
      </c>
      <c r="F46" s="8">
        <v>338</v>
      </c>
      <c r="G46" s="9">
        <v>15</v>
      </c>
    </row>
    <row r="47" spans="1:7" x14ac:dyDescent="0.25">
      <c r="A47" s="11" t="s">
        <v>225</v>
      </c>
      <c r="B47" s="8">
        <v>308</v>
      </c>
      <c r="C47" s="9">
        <v>11</v>
      </c>
      <c r="D47" s="8"/>
      <c r="E47" s="9"/>
      <c r="F47" s="8">
        <v>308</v>
      </c>
      <c r="G47" s="9">
        <v>11</v>
      </c>
    </row>
    <row r="48" spans="1:7" x14ac:dyDescent="0.25">
      <c r="A48" s="11" t="s">
        <v>221</v>
      </c>
      <c r="B48" s="8">
        <v>38</v>
      </c>
      <c r="C48" s="9">
        <v>2</v>
      </c>
      <c r="D48" s="8">
        <v>29</v>
      </c>
      <c r="E48" s="9">
        <v>1</v>
      </c>
      <c r="F48" s="8">
        <v>67</v>
      </c>
      <c r="G48" s="9">
        <v>3</v>
      </c>
    </row>
    <row r="49" spans="1:7" x14ac:dyDescent="0.25">
      <c r="A49" s="11" t="s">
        <v>229</v>
      </c>
      <c r="B49" s="8"/>
      <c r="C49" s="9"/>
      <c r="D49" s="8">
        <v>-26</v>
      </c>
      <c r="E49" s="9">
        <v>-1</v>
      </c>
      <c r="F49" s="8">
        <v>-26</v>
      </c>
      <c r="G49" s="9">
        <v>-1</v>
      </c>
    </row>
    <row r="50" spans="1:7" x14ac:dyDescent="0.25">
      <c r="A50" s="10" t="s">
        <v>182</v>
      </c>
      <c r="B50" s="8">
        <v>4419</v>
      </c>
      <c r="C50" s="9">
        <v>189</v>
      </c>
      <c r="D50" s="8">
        <v>6913</v>
      </c>
      <c r="E50" s="9">
        <v>259</v>
      </c>
      <c r="F50" s="8">
        <v>11332</v>
      </c>
      <c r="G50" s="9">
        <v>448</v>
      </c>
    </row>
    <row r="51" spans="1:7" x14ac:dyDescent="0.25">
      <c r="A51" s="11" t="s">
        <v>184</v>
      </c>
      <c r="B51" s="8">
        <v>1652</v>
      </c>
      <c r="C51" s="9">
        <v>61</v>
      </c>
      <c r="D51" s="8">
        <v>2179</v>
      </c>
      <c r="E51" s="9">
        <v>78</v>
      </c>
      <c r="F51" s="8">
        <v>3831</v>
      </c>
      <c r="G51" s="9">
        <v>139</v>
      </c>
    </row>
    <row r="52" spans="1:7" x14ac:dyDescent="0.25">
      <c r="A52" s="11" t="s">
        <v>183</v>
      </c>
      <c r="B52" s="8">
        <v>151</v>
      </c>
      <c r="C52" s="9">
        <v>8</v>
      </c>
      <c r="D52" s="8">
        <v>1397</v>
      </c>
      <c r="E52" s="9">
        <v>55</v>
      </c>
      <c r="F52" s="8">
        <v>1548</v>
      </c>
      <c r="G52" s="9">
        <v>63</v>
      </c>
    </row>
    <row r="53" spans="1:7" x14ac:dyDescent="0.25">
      <c r="A53" s="11" t="s">
        <v>187</v>
      </c>
      <c r="B53" s="8">
        <v>591</v>
      </c>
      <c r="C53" s="9">
        <v>25</v>
      </c>
      <c r="D53" s="8">
        <v>836</v>
      </c>
      <c r="E53" s="9">
        <v>32</v>
      </c>
      <c r="F53" s="8">
        <v>1427</v>
      </c>
      <c r="G53" s="9">
        <v>57</v>
      </c>
    </row>
    <row r="54" spans="1:7" x14ac:dyDescent="0.25">
      <c r="A54" s="11" t="s">
        <v>191</v>
      </c>
      <c r="B54" s="8">
        <v>449</v>
      </c>
      <c r="C54" s="9">
        <v>19</v>
      </c>
      <c r="D54" s="8">
        <v>426</v>
      </c>
      <c r="E54" s="9">
        <v>16</v>
      </c>
      <c r="F54" s="8">
        <v>875</v>
      </c>
      <c r="G54" s="9">
        <v>35</v>
      </c>
    </row>
    <row r="55" spans="1:7" x14ac:dyDescent="0.25">
      <c r="A55" s="11" t="s">
        <v>189</v>
      </c>
      <c r="B55" s="8">
        <v>320</v>
      </c>
      <c r="C55" s="9">
        <v>17</v>
      </c>
      <c r="D55" s="8">
        <v>315</v>
      </c>
      <c r="E55" s="9">
        <v>12</v>
      </c>
      <c r="F55" s="8">
        <v>635</v>
      </c>
      <c r="G55" s="9">
        <v>29</v>
      </c>
    </row>
    <row r="56" spans="1:7" x14ac:dyDescent="0.25">
      <c r="A56" s="11" t="s">
        <v>188</v>
      </c>
      <c r="B56" s="8">
        <v>201</v>
      </c>
      <c r="C56" s="9">
        <v>8</v>
      </c>
      <c r="D56" s="8">
        <v>551</v>
      </c>
      <c r="E56" s="9">
        <v>20</v>
      </c>
      <c r="F56" s="8">
        <v>752</v>
      </c>
      <c r="G56" s="9">
        <v>28</v>
      </c>
    </row>
    <row r="57" spans="1:7" x14ac:dyDescent="0.25">
      <c r="A57" s="11" t="s">
        <v>190</v>
      </c>
      <c r="B57" s="8">
        <v>398</v>
      </c>
      <c r="C57" s="9">
        <v>20</v>
      </c>
      <c r="D57" s="8">
        <v>182</v>
      </c>
      <c r="E57" s="9">
        <v>8</v>
      </c>
      <c r="F57" s="8">
        <v>580</v>
      </c>
      <c r="G57" s="9">
        <v>28</v>
      </c>
    </row>
    <row r="58" spans="1:7" x14ac:dyDescent="0.25">
      <c r="A58" s="11" t="s">
        <v>185</v>
      </c>
      <c r="B58" s="8">
        <v>114</v>
      </c>
      <c r="C58" s="9">
        <v>6</v>
      </c>
      <c r="D58" s="8">
        <v>570</v>
      </c>
      <c r="E58" s="9">
        <v>20</v>
      </c>
      <c r="F58" s="8">
        <v>684</v>
      </c>
      <c r="G58" s="9">
        <v>26</v>
      </c>
    </row>
    <row r="59" spans="1:7" x14ac:dyDescent="0.25">
      <c r="A59" s="11" t="s">
        <v>192</v>
      </c>
      <c r="B59" s="8">
        <v>306</v>
      </c>
      <c r="C59" s="9">
        <v>13</v>
      </c>
      <c r="D59" s="8">
        <v>279</v>
      </c>
      <c r="E59" s="9">
        <v>10</v>
      </c>
      <c r="F59" s="8">
        <v>585</v>
      </c>
      <c r="G59" s="9">
        <v>23</v>
      </c>
    </row>
    <row r="60" spans="1:7" x14ac:dyDescent="0.25">
      <c r="A60" s="11" t="s">
        <v>186</v>
      </c>
      <c r="B60" s="8"/>
      <c r="C60" s="9"/>
      <c r="D60" s="8">
        <v>375</v>
      </c>
      <c r="E60" s="9">
        <v>13</v>
      </c>
      <c r="F60" s="8">
        <v>375</v>
      </c>
      <c r="G60" s="9">
        <v>13</v>
      </c>
    </row>
    <row r="61" spans="1:7" x14ac:dyDescent="0.25">
      <c r="A61" s="11" t="s">
        <v>194</v>
      </c>
      <c r="B61" s="8">
        <v>113</v>
      </c>
      <c r="C61" s="9">
        <v>6</v>
      </c>
      <c r="D61" s="8">
        <v>99</v>
      </c>
      <c r="E61" s="9">
        <v>5</v>
      </c>
      <c r="F61" s="8">
        <v>212</v>
      </c>
      <c r="G61" s="9">
        <v>11</v>
      </c>
    </row>
    <row r="62" spans="1:7" x14ac:dyDescent="0.25">
      <c r="A62" s="11" t="s">
        <v>198</v>
      </c>
      <c r="B62" s="8">
        <v>199</v>
      </c>
      <c r="C62" s="9">
        <v>10</v>
      </c>
      <c r="D62" s="8">
        <v>-9</v>
      </c>
      <c r="E62" s="9">
        <v>0</v>
      </c>
      <c r="F62" s="8">
        <v>190</v>
      </c>
      <c r="G62" s="9">
        <v>10</v>
      </c>
    </row>
    <row r="63" spans="1:7" x14ac:dyDescent="0.25">
      <c r="A63" s="11" t="s">
        <v>195</v>
      </c>
      <c r="B63" s="8"/>
      <c r="C63" s="9"/>
      <c r="D63" s="8">
        <v>-29</v>
      </c>
      <c r="E63" s="9">
        <v>-1</v>
      </c>
      <c r="F63" s="8">
        <v>-29</v>
      </c>
      <c r="G63" s="9">
        <v>-1</v>
      </c>
    </row>
    <row r="64" spans="1:7" x14ac:dyDescent="0.25">
      <c r="A64" s="11" t="s">
        <v>193</v>
      </c>
      <c r="B64" s="8"/>
      <c r="C64" s="9"/>
      <c r="D64" s="8">
        <v>-19</v>
      </c>
      <c r="E64" s="9">
        <v>-1</v>
      </c>
      <c r="F64" s="8">
        <v>-19</v>
      </c>
      <c r="G64" s="9">
        <v>-1</v>
      </c>
    </row>
    <row r="65" spans="1:7" x14ac:dyDescent="0.25">
      <c r="A65" s="11" t="s">
        <v>196</v>
      </c>
      <c r="B65" s="8">
        <v>-75</v>
      </c>
      <c r="C65" s="9">
        <v>-4</v>
      </c>
      <c r="D65" s="8">
        <v>21</v>
      </c>
      <c r="E65" s="9">
        <v>1</v>
      </c>
      <c r="F65" s="8">
        <v>-54</v>
      </c>
      <c r="G65" s="9">
        <v>-3</v>
      </c>
    </row>
    <row r="66" spans="1:7" x14ac:dyDescent="0.25">
      <c r="A66" s="11" t="s">
        <v>197</v>
      </c>
      <c r="B66" s="8"/>
      <c r="C66" s="9"/>
      <c r="D66" s="8">
        <v>-260</v>
      </c>
      <c r="E66" s="9">
        <v>-9</v>
      </c>
      <c r="F66" s="8">
        <v>-260</v>
      </c>
      <c r="G66" s="9">
        <v>-9</v>
      </c>
    </row>
    <row r="67" spans="1:7" x14ac:dyDescent="0.25">
      <c r="A67" s="10" t="s">
        <v>163</v>
      </c>
      <c r="B67" s="8">
        <v>3927</v>
      </c>
      <c r="C67" s="9">
        <v>177</v>
      </c>
      <c r="D67" s="8">
        <v>7165</v>
      </c>
      <c r="E67" s="9">
        <v>266</v>
      </c>
      <c r="F67" s="8">
        <v>11092</v>
      </c>
      <c r="G67" s="9">
        <v>443</v>
      </c>
    </row>
    <row r="68" spans="1:7" x14ac:dyDescent="0.25">
      <c r="A68" s="11" t="s">
        <v>167</v>
      </c>
      <c r="B68" s="8">
        <v>790</v>
      </c>
      <c r="C68" s="9">
        <v>32</v>
      </c>
      <c r="D68" s="8">
        <v>497</v>
      </c>
      <c r="E68" s="9">
        <v>20</v>
      </c>
      <c r="F68" s="8">
        <v>1287</v>
      </c>
      <c r="G68" s="9">
        <v>52</v>
      </c>
    </row>
    <row r="69" spans="1:7" x14ac:dyDescent="0.25">
      <c r="A69" s="11" t="s">
        <v>169</v>
      </c>
      <c r="B69" s="8">
        <v>533</v>
      </c>
      <c r="C69" s="9">
        <v>24</v>
      </c>
      <c r="D69" s="8">
        <v>749</v>
      </c>
      <c r="E69" s="9">
        <v>28</v>
      </c>
      <c r="F69" s="8">
        <v>1282</v>
      </c>
      <c r="G69" s="9">
        <v>52</v>
      </c>
    </row>
    <row r="70" spans="1:7" x14ac:dyDescent="0.25">
      <c r="A70" s="11" t="s">
        <v>177</v>
      </c>
      <c r="B70" s="8">
        <v>273</v>
      </c>
      <c r="C70" s="9">
        <v>16</v>
      </c>
      <c r="D70" s="8">
        <v>556</v>
      </c>
      <c r="E70" s="9">
        <v>21</v>
      </c>
      <c r="F70" s="8">
        <v>829</v>
      </c>
      <c r="G70" s="9">
        <v>37</v>
      </c>
    </row>
    <row r="71" spans="1:7" x14ac:dyDescent="0.25">
      <c r="A71" s="11" t="s">
        <v>180</v>
      </c>
      <c r="B71" s="8"/>
      <c r="C71" s="9"/>
      <c r="D71" s="8">
        <v>982</v>
      </c>
      <c r="E71" s="9">
        <v>34</v>
      </c>
      <c r="F71" s="8">
        <v>982</v>
      </c>
      <c r="G71" s="9">
        <v>34</v>
      </c>
    </row>
    <row r="72" spans="1:7" x14ac:dyDescent="0.25">
      <c r="A72" s="11" t="s">
        <v>165</v>
      </c>
      <c r="B72" s="8">
        <v>401</v>
      </c>
      <c r="C72" s="9">
        <v>16</v>
      </c>
      <c r="D72" s="8">
        <v>473</v>
      </c>
      <c r="E72" s="9">
        <v>17</v>
      </c>
      <c r="F72" s="8">
        <v>874</v>
      </c>
      <c r="G72" s="9">
        <v>33</v>
      </c>
    </row>
    <row r="73" spans="1:7" x14ac:dyDescent="0.25">
      <c r="A73" s="11" t="s">
        <v>168</v>
      </c>
      <c r="B73" s="8"/>
      <c r="C73" s="9"/>
      <c r="D73" s="8">
        <v>851</v>
      </c>
      <c r="E73" s="9">
        <v>32</v>
      </c>
      <c r="F73" s="8">
        <v>851</v>
      </c>
      <c r="G73" s="9">
        <v>32</v>
      </c>
    </row>
    <row r="74" spans="1:7" x14ac:dyDescent="0.25">
      <c r="A74" s="11" t="s">
        <v>170</v>
      </c>
      <c r="B74" s="8">
        <v>219</v>
      </c>
      <c r="C74" s="9">
        <v>10</v>
      </c>
      <c r="D74" s="8">
        <v>490</v>
      </c>
      <c r="E74" s="9">
        <v>18</v>
      </c>
      <c r="F74" s="8">
        <v>709</v>
      </c>
      <c r="G74" s="9">
        <v>28</v>
      </c>
    </row>
    <row r="75" spans="1:7" x14ac:dyDescent="0.25">
      <c r="A75" s="11" t="s">
        <v>179</v>
      </c>
      <c r="B75" s="8">
        <v>453</v>
      </c>
      <c r="C75" s="9">
        <v>24</v>
      </c>
      <c r="D75" s="8">
        <v>62</v>
      </c>
      <c r="E75" s="9">
        <v>3</v>
      </c>
      <c r="F75" s="8">
        <v>515</v>
      </c>
      <c r="G75" s="9">
        <v>27</v>
      </c>
    </row>
    <row r="76" spans="1:7" x14ac:dyDescent="0.25">
      <c r="A76" s="11" t="s">
        <v>171</v>
      </c>
      <c r="B76" s="8">
        <v>403</v>
      </c>
      <c r="C76" s="9">
        <v>15</v>
      </c>
      <c r="D76" s="8">
        <v>319</v>
      </c>
      <c r="E76" s="9">
        <v>12</v>
      </c>
      <c r="F76" s="8">
        <v>722</v>
      </c>
      <c r="G76" s="9">
        <v>27</v>
      </c>
    </row>
    <row r="77" spans="1:7" x14ac:dyDescent="0.25">
      <c r="A77" s="11" t="s">
        <v>164</v>
      </c>
      <c r="B77" s="8">
        <v>412</v>
      </c>
      <c r="C77" s="9">
        <v>16</v>
      </c>
      <c r="D77" s="8">
        <v>264</v>
      </c>
      <c r="E77" s="9">
        <v>10</v>
      </c>
      <c r="F77" s="8">
        <v>676</v>
      </c>
      <c r="G77" s="9">
        <v>26</v>
      </c>
    </row>
    <row r="78" spans="1:7" x14ac:dyDescent="0.25">
      <c r="A78" s="11" t="s">
        <v>181</v>
      </c>
      <c r="B78" s="8"/>
      <c r="C78" s="9"/>
      <c r="D78" s="8">
        <v>684</v>
      </c>
      <c r="E78" s="9">
        <v>25</v>
      </c>
      <c r="F78" s="8">
        <v>684</v>
      </c>
      <c r="G78" s="9">
        <v>25</v>
      </c>
    </row>
    <row r="79" spans="1:7" x14ac:dyDescent="0.25">
      <c r="A79" s="11" t="s">
        <v>174</v>
      </c>
      <c r="B79" s="8">
        <v>189</v>
      </c>
      <c r="C79" s="9">
        <v>10</v>
      </c>
      <c r="D79" s="8">
        <v>269</v>
      </c>
      <c r="E79" s="9">
        <v>10</v>
      </c>
      <c r="F79" s="8">
        <v>458</v>
      </c>
      <c r="G79" s="9">
        <v>20</v>
      </c>
    </row>
    <row r="80" spans="1:7" x14ac:dyDescent="0.25">
      <c r="A80" s="11" t="s">
        <v>173</v>
      </c>
      <c r="B80" s="8">
        <v>17</v>
      </c>
      <c r="C80" s="9">
        <v>2</v>
      </c>
      <c r="D80" s="8">
        <v>289</v>
      </c>
      <c r="E80" s="9">
        <v>10</v>
      </c>
      <c r="F80" s="8">
        <v>306</v>
      </c>
      <c r="G80" s="9">
        <v>12</v>
      </c>
    </row>
    <row r="81" spans="1:7" x14ac:dyDescent="0.25">
      <c r="A81" s="11" t="s">
        <v>172</v>
      </c>
      <c r="B81" s="8">
        <v>208</v>
      </c>
      <c r="C81" s="9">
        <v>11</v>
      </c>
      <c r="D81" s="8"/>
      <c r="E81" s="9"/>
      <c r="F81" s="8">
        <v>208</v>
      </c>
      <c r="G81" s="9">
        <v>11</v>
      </c>
    </row>
    <row r="82" spans="1:7" x14ac:dyDescent="0.25">
      <c r="A82" s="11" t="s">
        <v>166</v>
      </c>
      <c r="B82" s="8"/>
      <c r="C82" s="9"/>
      <c r="D82" s="8">
        <v>293</v>
      </c>
      <c r="E82" s="9">
        <v>11</v>
      </c>
      <c r="F82" s="8">
        <v>293</v>
      </c>
      <c r="G82" s="9">
        <v>11</v>
      </c>
    </row>
    <row r="83" spans="1:7" x14ac:dyDescent="0.25">
      <c r="A83" s="11" t="s">
        <v>258</v>
      </c>
      <c r="B83" s="8"/>
      <c r="C83" s="9"/>
      <c r="D83" s="8">
        <v>318</v>
      </c>
      <c r="E83" s="9">
        <v>11</v>
      </c>
      <c r="F83" s="8">
        <v>318</v>
      </c>
      <c r="G83" s="9">
        <v>11</v>
      </c>
    </row>
    <row r="84" spans="1:7" x14ac:dyDescent="0.25">
      <c r="A84" s="11" t="s">
        <v>178</v>
      </c>
      <c r="B84" s="8"/>
      <c r="C84" s="9"/>
      <c r="D84" s="8">
        <v>48</v>
      </c>
      <c r="E84" s="9">
        <v>3</v>
      </c>
      <c r="F84" s="8">
        <v>48</v>
      </c>
      <c r="G84" s="9">
        <v>3</v>
      </c>
    </row>
    <row r="85" spans="1:7" x14ac:dyDescent="0.25">
      <c r="A85" s="11" t="s">
        <v>176</v>
      </c>
      <c r="B85" s="8">
        <v>29</v>
      </c>
      <c r="C85" s="9">
        <v>1</v>
      </c>
      <c r="D85" s="8"/>
      <c r="E85" s="9"/>
      <c r="F85" s="8">
        <v>29</v>
      </c>
      <c r="G85" s="9">
        <v>1</v>
      </c>
    </row>
    <row r="86" spans="1:7" x14ac:dyDescent="0.25">
      <c r="A86" s="11" t="s">
        <v>175</v>
      </c>
      <c r="B86" s="8"/>
      <c r="C86" s="9"/>
      <c r="D86" s="8">
        <v>21</v>
      </c>
      <c r="E86" s="9">
        <v>1</v>
      </c>
      <c r="F86" s="8">
        <v>21</v>
      </c>
      <c r="G86" s="9">
        <v>1</v>
      </c>
    </row>
    <row r="87" spans="1:7" x14ac:dyDescent="0.25">
      <c r="A87" s="10" t="s">
        <v>199</v>
      </c>
      <c r="B87" s="8">
        <v>1699</v>
      </c>
      <c r="C87" s="9">
        <v>72</v>
      </c>
      <c r="D87" s="8">
        <v>3853</v>
      </c>
      <c r="E87" s="9">
        <v>145</v>
      </c>
      <c r="F87" s="8">
        <v>5552</v>
      </c>
      <c r="G87" s="9">
        <v>217</v>
      </c>
    </row>
    <row r="88" spans="1:7" x14ac:dyDescent="0.25">
      <c r="A88" s="11" t="s">
        <v>201</v>
      </c>
      <c r="B88" s="8">
        <v>337</v>
      </c>
      <c r="C88" s="9">
        <v>12</v>
      </c>
      <c r="D88" s="8">
        <v>1155</v>
      </c>
      <c r="E88" s="9">
        <v>44</v>
      </c>
      <c r="F88" s="8">
        <v>1492</v>
      </c>
      <c r="G88" s="9">
        <v>56</v>
      </c>
    </row>
    <row r="89" spans="1:7" x14ac:dyDescent="0.25">
      <c r="A89" s="11" t="s">
        <v>200</v>
      </c>
      <c r="B89" s="8">
        <v>163</v>
      </c>
      <c r="C89" s="9">
        <v>6</v>
      </c>
      <c r="D89" s="8">
        <v>789</v>
      </c>
      <c r="E89" s="9">
        <v>27</v>
      </c>
      <c r="F89" s="8">
        <v>952</v>
      </c>
      <c r="G89" s="9">
        <v>33</v>
      </c>
    </row>
    <row r="90" spans="1:7" x14ac:dyDescent="0.25">
      <c r="A90" s="11" t="s">
        <v>204</v>
      </c>
      <c r="B90" s="8">
        <v>283</v>
      </c>
      <c r="C90" s="9">
        <v>15</v>
      </c>
      <c r="D90" s="8">
        <v>360</v>
      </c>
      <c r="E90" s="9">
        <v>13</v>
      </c>
      <c r="F90" s="8">
        <v>643</v>
      </c>
      <c r="G90" s="9">
        <v>28</v>
      </c>
    </row>
    <row r="91" spans="1:7" x14ac:dyDescent="0.25">
      <c r="A91" s="11" t="s">
        <v>210</v>
      </c>
      <c r="B91" s="8">
        <v>275</v>
      </c>
      <c r="C91" s="9">
        <v>13</v>
      </c>
      <c r="D91" s="8">
        <v>369</v>
      </c>
      <c r="E91" s="9">
        <v>14</v>
      </c>
      <c r="F91" s="8">
        <v>644</v>
      </c>
      <c r="G91" s="9">
        <v>27</v>
      </c>
    </row>
    <row r="92" spans="1:7" x14ac:dyDescent="0.25">
      <c r="A92" s="11" t="s">
        <v>211</v>
      </c>
      <c r="B92" s="8">
        <v>481</v>
      </c>
      <c r="C92" s="9">
        <v>17</v>
      </c>
      <c r="D92" s="8">
        <v>189</v>
      </c>
      <c r="E92" s="9">
        <v>8</v>
      </c>
      <c r="F92" s="8">
        <v>670</v>
      </c>
      <c r="G92" s="9">
        <v>25</v>
      </c>
    </row>
    <row r="93" spans="1:7" x14ac:dyDescent="0.25">
      <c r="A93" s="11" t="s">
        <v>202</v>
      </c>
      <c r="B93" s="8">
        <v>76</v>
      </c>
      <c r="C93" s="9">
        <v>4</v>
      </c>
      <c r="D93" s="8">
        <v>215</v>
      </c>
      <c r="E93" s="9">
        <v>8</v>
      </c>
      <c r="F93" s="8">
        <v>291</v>
      </c>
      <c r="G93" s="9">
        <v>12</v>
      </c>
    </row>
    <row r="94" spans="1:7" x14ac:dyDescent="0.25">
      <c r="A94" s="11" t="s">
        <v>213</v>
      </c>
      <c r="B94" s="8"/>
      <c r="C94" s="9"/>
      <c r="D94" s="8">
        <v>308</v>
      </c>
      <c r="E94" s="9">
        <v>11</v>
      </c>
      <c r="F94" s="8">
        <v>308</v>
      </c>
      <c r="G94" s="9">
        <v>11</v>
      </c>
    </row>
    <row r="95" spans="1:7" x14ac:dyDescent="0.25">
      <c r="A95" s="11" t="s">
        <v>214</v>
      </c>
      <c r="B95" s="8"/>
      <c r="C95" s="9"/>
      <c r="D95" s="8">
        <v>285</v>
      </c>
      <c r="E95" s="9">
        <v>11</v>
      </c>
      <c r="F95" s="8">
        <v>285</v>
      </c>
      <c r="G95" s="9">
        <v>11</v>
      </c>
    </row>
    <row r="96" spans="1:7" x14ac:dyDescent="0.25">
      <c r="A96" s="11" t="s">
        <v>206</v>
      </c>
      <c r="B96" s="8"/>
      <c r="C96" s="9"/>
      <c r="D96" s="8">
        <v>123</v>
      </c>
      <c r="E96" s="9">
        <v>5</v>
      </c>
      <c r="F96" s="8">
        <v>123</v>
      </c>
      <c r="G96" s="9">
        <v>5</v>
      </c>
    </row>
    <row r="97" spans="1:7" x14ac:dyDescent="0.25">
      <c r="A97" s="11" t="s">
        <v>207</v>
      </c>
      <c r="B97" s="8"/>
      <c r="C97" s="9"/>
      <c r="D97" s="8">
        <v>57</v>
      </c>
      <c r="E97" s="9">
        <v>3</v>
      </c>
      <c r="F97" s="8">
        <v>57</v>
      </c>
      <c r="G97" s="9">
        <v>3</v>
      </c>
    </row>
    <row r="98" spans="1:7" x14ac:dyDescent="0.25">
      <c r="A98" s="11" t="s">
        <v>203</v>
      </c>
      <c r="B98" s="8">
        <v>19</v>
      </c>
      <c r="C98" s="9">
        <v>1</v>
      </c>
      <c r="D98" s="8">
        <v>42</v>
      </c>
      <c r="E98" s="9">
        <v>2</v>
      </c>
      <c r="F98" s="8">
        <v>61</v>
      </c>
      <c r="G98" s="9">
        <v>3</v>
      </c>
    </row>
    <row r="99" spans="1:7" x14ac:dyDescent="0.25">
      <c r="A99" s="11" t="s">
        <v>208</v>
      </c>
      <c r="B99" s="8">
        <v>48</v>
      </c>
      <c r="C99" s="9">
        <v>2</v>
      </c>
      <c r="D99" s="8"/>
      <c r="E99" s="9"/>
      <c r="F99" s="8">
        <v>48</v>
      </c>
      <c r="G99" s="9">
        <v>2</v>
      </c>
    </row>
    <row r="100" spans="1:7" x14ac:dyDescent="0.25">
      <c r="A100" s="11" t="s">
        <v>209</v>
      </c>
      <c r="B100" s="8">
        <v>17</v>
      </c>
      <c r="C100" s="9">
        <v>2</v>
      </c>
      <c r="D100" s="8"/>
      <c r="E100" s="9"/>
      <c r="F100" s="8">
        <v>17</v>
      </c>
      <c r="G100" s="9">
        <v>2</v>
      </c>
    </row>
    <row r="101" spans="1:7" x14ac:dyDescent="0.25">
      <c r="A101" s="11" t="s">
        <v>212</v>
      </c>
      <c r="B101" s="8"/>
      <c r="C101" s="9"/>
      <c r="D101" s="8">
        <v>19</v>
      </c>
      <c r="E101" s="9">
        <v>1</v>
      </c>
      <c r="F101" s="8">
        <v>19</v>
      </c>
      <c r="G101" s="9">
        <v>1</v>
      </c>
    </row>
    <row r="102" spans="1:7" x14ac:dyDescent="0.25">
      <c r="A102" s="11" t="s">
        <v>205</v>
      </c>
      <c r="B102" s="8"/>
      <c r="C102" s="9"/>
      <c r="D102" s="8">
        <v>-58</v>
      </c>
      <c r="E102" s="9">
        <v>-2</v>
      </c>
      <c r="F102" s="8">
        <v>-58</v>
      </c>
      <c r="G102" s="9">
        <v>-2</v>
      </c>
    </row>
    <row r="103" spans="1:7" x14ac:dyDescent="0.25">
      <c r="A103" s="10" t="s">
        <v>232</v>
      </c>
      <c r="B103" s="8">
        <v>1567</v>
      </c>
      <c r="C103" s="9">
        <v>66</v>
      </c>
      <c r="D103" s="8">
        <v>2593</v>
      </c>
      <c r="E103" s="9">
        <v>94</v>
      </c>
      <c r="F103" s="8">
        <v>4160</v>
      </c>
      <c r="G103" s="9">
        <v>160</v>
      </c>
    </row>
    <row r="104" spans="1:7" x14ac:dyDescent="0.25">
      <c r="A104" s="11" t="s">
        <v>235</v>
      </c>
      <c r="B104" s="8">
        <v>259</v>
      </c>
      <c r="C104" s="9">
        <v>10</v>
      </c>
      <c r="D104" s="8">
        <v>617</v>
      </c>
      <c r="E104" s="9">
        <v>22</v>
      </c>
      <c r="F104" s="8">
        <v>876</v>
      </c>
      <c r="G104" s="9">
        <v>32</v>
      </c>
    </row>
    <row r="105" spans="1:7" x14ac:dyDescent="0.25">
      <c r="A105" s="11" t="s">
        <v>241</v>
      </c>
      <c r="B105" s="8">
        <v>654</v>
      </c>
      <c r="C105" s="9">
        <v>23</v>
      </c>
      <c r="D105" s="8">
        <v>21</v>
      </c>
      <c r="E105" s="9">
        <v>1</v>
      </c>
      <c r="F105" s="8">
        <v>675</v>
      </c>
      <c r="G105" s="9">
        <v>24</v>
      </c>
    </row>
    <row r="106" spans="1:7" x14ac:dyDescent="0.25">
      <c r="A106" s="11" t="s">
        <v>243</v>
      </c>
      <c r="B106" s="8">
        <v>113</v>
      </c>
      <c r="C106" s="9">
        <v>6</v>
      </c>
      <c r="D106" s="8">
        <v>357</v>
      </c>
      <c r="E106" s="9">
        <v>13</v>
      </c>
      <c r="F106" s="8">
        <v>470</v>
      </c>
      <c r="G106" s="9">
        <v>19</v>
      </c>
    </row>
    <row r="107" spans="1:7" x14ac:dyDescent="0.25">
      <c r="A107" s="11" t="s">
        <v>236</v>
      </c>
      <c r="B107" s="8"/>
      <c r="C107" s="9"/>
      <c r="D107" s="8">
        <v>357</v>
      </c>
      <c r="E107" s="9">
        <v>14</v>
      </c>
      <c r="F107" s="8">
        <v>357</v>
      </c>
      <c r="G107" s="9">
        <v>14</v>
      </c>
    </row>
    <row r="108" spans="1:7" x14ac:dyDescent="0.25">
      <c r="A108" s="11" t="s">
        <v>233</v>
      </c>
      <c r="B108" s="8"/>
      <c r="C108" s="9"/>
      <c r="D108" s="8">
        <v>375</v>
      </c>
      <c r="E108" s="9">
        <v>14</v>
      </c>
      <c r="F108" s="8">
        <v>375</v>
      </c>
      <c r="G108" s="9">
        <v>14</v>
      </c>
    </row>
    <row r="109" spans="1:7" x14ac:dyDescent="0.25">
      <c r="A109" s="11" t="s">
        <v>240</v>
      </c>
      <c r="B109" s="8">
        <v>189</v>
      </c>
      <c r="C109" s="9">
        <v>10</v>
      </c>
      <c r="D109" s="8">
        <v>87</v>
      </c>
      <c r="E109" s="9">
        <v>3</v>
      </c>
      <c r="F109" s="8">
        <v>276</v>
      </c>
      <c r="G109" s="9">
        <v>13</v>
      </c>
    </row>
    <row r="110" spans="1:7" x14ac:dyDescent="0.25">
      <c r="A110" s="11" t="s">
        <v>238</v>
      </c>
      <c r="B110" s="8">
        <v>114</v>
      </c>
      <c r="C110" s="9">
        <v>6</v>
      </c>
      <c r="D110" s="8">
        <v>100</v>
      </c>
      <c r="E110" s="9">
        <v>5</v>
      </c>
      <c r="F110" s="8">
        <v>214</v>
      </c>
      <c r="G110" s="9">
        <v>11</v>
      </c>
    </row>
    <row r="111" spans="1:7" x14ac:dyDescent="0.25">
      <c r="A111" s="11" t="s">
        <v>234</v>
      </c>
      <c r="B111" s="8"/>
      <c r="C111" s="9"/>
      <c r="D111" s="8">
        <v>249</v>
      </c>
      <c r="E111" s="9">
        <v>10</v>
      </c>
      <c r="F111" s="8">
        <v>249</v>
      </c>
      <c r="G111" s="9">
        <v>10</v>
      </c>
    </row>
    <row r="112" spans="1:7" x14ac:dyDescent="0.25">
      <c r="A112" s="11" t="s">
        <v>244</v>
      </c>
      <c r="B112" s="8">
        <v>87</v>
      </c>
      <c r="C112" s="9">
        <v>3</v>
      </c>
      <c r="D112" s="8">
        <v>273</v>
      </c>
      <c r="E112" s="9">
        <v>6</v>
      </c>
      <c r="F112" s="8">
        <v>360</v>
      </c>
      <c r="G112" s="9">
        <v>9</v>
      </c>
    </row>
    <row r="113" spans="1:7" x14ac:dyDescent="0.25">
      <c r="A113" s="11" t="s">
        <v>242</v>
      </c>
      <c r="B113" s="8">
        <v>113</v>
      </c>
      <c r="C113" s="9">
        <v>6</v>
      </c>
      <c r="D113" s="8"/>
      <c r="E113" s="9"/>
      <c r="F113" s="8">
        <v>113</v>
      </c>
      <c r="G113" s="9">
        <v>6</v>
      </c>
    </row>
    <row r="114" spans="1:7" x14ac:dyDescent="0.25">
      <c r="A114" s="11" t="s">
        <v>239</v>
      </c>
      <c r="B114" s="8"/>
      <c r="C114" s="9"/>
      <c r="D114" s="8">
        <v>115</v>
      </c>
      <c r="E114" s="9">
        <v>4</v>
      </c>
      <c r="F114" s="8">
        <v>115</v>
      </c>
      <c r="G114" s="9">
        <v>4</v>
      </c>
    </row>
    <row r="115" spans="1:7" x14ac:dyDescent="0.25">
      <c r="A115" s="11" t="s">
        <v>237</v>
      </c>
      <c r="B115" s="8">
        <v>38</v>
      </c>
      <c r="C115" s="9">
        <v>2</v>
      </c>
      <c r="D115" s="8">
        <v>42</v>
      </c>
      <c r="E115" s="9">
        <v>2</v>
      </c>
      <c r="F115" s="8">
        <v>80</v>
      </c>
      <c r="G115" s="9">
        <v>4</v>
      </c>
    </row>
    <row r="116" spans="1:7" x14ac:dyDescent="0.25">
      <c r="A116" s="10" t="s">
        <v>138</v>
      </c>
      <c r="B116" s="8">
        <v>19391</v>
      </c>
      <c r="C116" s="9">
        <v>828</v>
      </c>
      <c r="D116" s="8">
        <v>41914</v>
      </c>
      <c r="E116" s="9">
        <v>1583</v>
      </c>
      <c r="F116" s="8">
        <v>61305</v>
      </c>
      <c r="G116" s="9">
        <v>2411</v>
      </c>
    </row>
  </sheetData>
  <mergeCells count="5">
    <mergeCell ref="B5:C5"/>
    <mergeCell ref="D5:E5"/>
    <mergeCell ref="F5:F7"/>
    <mergeCell ref="G5:G7"/>
    <mergeCell ref="B6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1597-C3C6-4028-BDCA-206006A6D940}">
  <dimension ref="A1:W115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A10" sqref="A10"/>
    </sheetView>
  </sheetViews>
  <sheetFormatPr defaultRowHeight="15" x14ac:dyDescent="0.25"/>
  <cols>
    <col min="1" max="1" width="35.140625" bestFit="1" customWidth="1"/>
    <col min="2" max="2" width="18.5703125" bestFit="1" customWidth="1"/>
    <col min="3" max="3" width="5.7109375" bestFit="1" customWidth="1"/>
    <col min="4" max="4" width="9.7109375" bestFit="1" customWidth="1"/>
    <col min="5" max="5" width="5.7109375" bestFit="1" customWidth="1"/>
    <col min="6" max="6" width="9.7109375" bestFit="1" customWidth="1"/>
    <col min="7" max="7" width="5.7109375" bestFit="1" customWidth="1"/>
    <col min="8" max="8" width="8.7109375" bestFit="1" customWidth="1"/>
    <col min="9" max="9" width="5.7109375" bestFit="1" customWidth="1"/>
    <col min="10" max="10" width="9.7109375" bestFit="1" customWidth="1"/>
    <col min="11" max="11" width="5.7109375" bestFit="1" customWidth="1"/>
    <col min="12" max="12" width="9.7109375" bestFit="1" customWidth="1"/>
    <col min="13" max="13" width="5.7109375" bestFit="1" customWidth="1"/>
    <col min="14" max="14" width="9.7109375" bestFit="1" customWidth="1"/>
    <col min="15" max="15" width="5.7109375" bestFit="1" customWidth="1"/>
    <col min="16" max="16" width="9.7109375" bestFit="1" customWidth="1"/>
    <col min="17" max="17" width="5.7109375" bestFit="1" customWidth="1"/>
    <col min="18" max="18" width="8.7109375" bestFit="1" customWidth="1"/>
    <col min="19" max="19" width="5.7109375" bestFit="1" customWidth="1"/>
    <col min="20" max="20" width="10.7109375" bestFit="1" customWidth="1"/>
    <col min="21" max="21" width="5.7109375" bestFit="1" customWidth="1"/>
    <col min="22" max="22" width="10.7109375" bestFit="1" customWidth="1"/>
    <col min="23" max="23" width="5.7109375" bestFit="1" customWidth="1"/>
    <col min="24" max="24" width="10.42578125" bestFit="1" customWidth="1"/>
    <col min="25" max="25" width="10.5703125" bestFit="1" customWidth="1"/>
  </cols>
  <sheetData>
    <row r="1" spans="1:23" ht="20.25" thickBot="1" x14ac:dyDescent="0.35">
      <c r="A1" s="4" t="s">
        <v>7</v>
      </c>
    </row>
    <row r="2" spans="1:23" ht="15.75" thickTop="1" x14ac:dyDescent="0.25"/>
    <row r="4" spans="1:23" x14ac:dyDescent="0.25">
      <c r="A4" s="19"/>
      <c r="B4" s="3" t="s">
        <v>5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1:23" x14ac:dyDescent="0.25">
      <c r="A5" s="19"/>
      <c r="B5" s="24">
        <v>44255</v>
      </c>
      <c r="C5" s="23"/>
      <c r="D5" s="24">
        <v>44248</v>
      </c>
      <c r="E5" s="23"/>
      <c r="F5" s="24">
        <v>44241</v>
      </c>
      <c r="G5" s="23"/>
      <c r="H5" s="24">
        <v>44234</v>
      </c>
      <c r="I5" s="23"/>
      <c r="J5" s="24">
        <v>44227</v>
      </c>
      <c r="K5" s="23"/>
      <c r="L5" s="24">
        <v>44220</v>
      </c>
      <c r="M5" s="23"/>
      <c r="N5" s="24">
        <v>44213</v>
      </c>
      <c r="O5" s="23"/>
      <c r="P5" s="24">
        <v>44206</v>
      </c>
      <c r="Q5" s="23"/>
      <c r="R5" s="24">
        <v>44199</v>
      </c>
      <c r="S5" s="23"/>
      <c r="T5" s="24">
        <v>44192</v>
      </c>
      <c r="U5" s="23"/>
      <c r="V5" s="24">
        <v>44185</v>
      </c>
      <c r="W5" s="23"/>
    </row>
    <row r="6" spans="1:23" x14ac:dyDescent="0.25">
      <c r="A6" s="3" t="s">
        <v>6</v>
      </c>
      <c r="B6" s="18" t="s">
        <v>136</v>
      </c>
      <c r="C6" s="18" t="s">
        <v>137</v>
      </c>
      <c r="D6" s="18" t="s">
        <v>136</v>
      </c>
      <c r="E6" s="18" t="s">
        <v>137</v>
      </c>
      <c r="F6" s="18" t="s">
        <v>136</v>
      </c>
      <c r="G6" s="18" t="s">
        <v>137</v>
      </c>
      <c r="H6" s="18" t="s">
        <v>136</v>
      </c>
      <c r="I6" s="18" t="s">
        <v>137</v>
      </c>
      <c r="J6" s="18" t="s">
        <v>136</v>
      </c>
      <c r="K6" s="18" t="s">
        <v>137</v>
      </c>
      <c r="L6" s="18" t="s">
        <v>136</v>
      </c>
      <c r="M6" s="18" t="s">
        <v>137</v>
      </c>
      <c r="N6" s="18" t="s">
        <v>136</v>
      </c>
      <c r="O6" s="18" t="s">
        <v>137</v>
      </c>
      <c r="P6" s="18" t="s">
        <v>136</v>
      </c>
      <c r="Q6" s="18" t="s">
        <v>137</v>
      </c>
      <c r="R6" s="18" t="s">
        <v>136</v>
      </c>
      <c r="S6" s="18" t="s">
        <v>137</v>
      </c>
      <c r="T6" s="18" t="s">
        <v>136</v>
      </c>
      <c r="U6" s="18" t="s">
        <v>137</v>
      </c>
      <c r="V6" s="18" t="s">
        <v>136</v>
      </c>
      <c r="W6" s="18" t="s">
        <v>137</v>
      </c>
    </row>
    <row r="7" spans="1:23" x14ac:dyDescent="0.25">
      <c r="A7" s="10" t="s">
        <v>139</v>
      </c>
      <c r="B7" s="8">
        <v>4919</v>
      </c>
      <c r="C7" s="9">
        <v>187</v>
      </c>
      <c r="D7" s="8">
        <v>2303</v>
      </c>
      <c r="E7" s="9">
        <v>90</v>
      </c>
      <c r="F7" s="8">
        <v>3274</v>
      </c>
      <c r="G7" s="9">
        <v>125</v>
      </c>
      <c r="H7" s="8">
        <v>4955</v>
      </c>
      <c r="I7" s="9">
        <v>182</v>
      </c>
      <c r="J7" s="8">
        <v>2717</v>
      </c>
      <c r="K7" s="9">
        <v>102</v>
      </c>
      <c r="L7" s="8"/>
      <c r="M7" s="9"/>
      <c r="N7" s="8"/>
      <c r="O7" s="9"/>
      <c r="P7" s="8"/>
      <c r="Q7" s="9"/>
      <c r="R7" s="8"/>
      <c r="S7" s="9"/>
      <c r="T7" s="8"/>
      <c r="U7" s="9"/>
      <c r="V7" s="8"/>
      <c r="W7" s="9"/>
    </row>
    <row r="8" spans="1:23" x14ac:dyDescent="0.25">
      <c r="A8" s="11" t="s">
        <v>151</v>
      </c>
      <c r="B8" s="8">
        <v>1361</v>
      </c>
      <c r="C8" s="9">
        <v>48</v>
      </c>
      <c r="D8" s="8">
        <v>115</v>
      </c>
      <c r="E8" s="9">
        <v>4</v>
      </c>
      <c r="F8" s="8">
        <v>346</v>
      </c>
      <c r="G8" s="9">
        <v>12</v>
      </c>
      <c r="H8" s="8">
        <v>335</v>
      </c>
      <c r="I8" s="9">
        <v>13</v>
      </c>
      <c r="J8" s="8">
        <v>87</v>
      </c>
      <c r="K8" s="9">
        <v>3</v>
      </c>
      <c r="L8" s="8"/>
      <c r="M8" s="9"/>
      <c r="N8" s="8"/>
      <c r="O8" s="9"/>
      <c r="P8" s="8"/>
      <c r="Q8" s="9"/>
      <c r="R8" s="8"/>
      <c r="S8" s="9"/>
      <c r="T8" s="8"/>
      <c r="U8" s="9"/>
      <c r="V8" s="8"/>
      <c r="W8" s="9"/>
    </row>
    <row r="9" spans="1:23" x14ac:dyDescent="0.25">
      <c r="A9" s="11" t="s">
        <v>148</v>
      </c>
      <c r="B9" s="8">
        <v>866</v>
      </c>
      <c r="C9" s="9">
        <v>30</v>
      </c>
      <c r="D9" s="8">
        <v>144</v>
      </c>
      <c r="E9" s="9">
        <v>5</v>
      </c>
      <c r="F9" s="8">
        <v>29</v>
      </c>
      <c r="G9" s="9">
        <v>1</v>
      </c>
      <c r="H9" s="8"/>
      <c r="I9" s="9"/>
      <c r="J9" s="8"/>
      <c r="K9" s="9"/>
      <c r="L9" s="8"/>
      <c r="M9" s="9"/>
      <c r="N9" s="8"/>
      <c r="O9" s="9"/>
      <c r="P9" s="8"/>
      <c r="Q9" s="9"/>
      <c r="R9" s="8"/>
      <c r="S9" s="9"/>
      <c r="T9" s="8"/>
      <c r="U9" s="9"/>
      <c r="V9" s="8"/>
      <c r="W9" s="9"/>
    </row>
    <row r="10" spans="1:23" x14ac:dyDescent="0.25">
      <c r="A10" s="11" t="s">
        <v>147</v>
      </c>
      <c r="B10" s="8">
        <v>600</v>
      </c>
      <c r="C10" s="9">
        <v>25</v>
      </c>
      <c r="D10" s="8">
        <v>144</v>
      </c>
      <c r="E10" s="9">
        <v>5</v>
      </c>
      <c r="F10" s="8">
        <v>228</v>
      </c>
      <c r="G10" s="9">
        <v>11</v>
      </c>
      <c r="H10" s="8">
        <v>664</v>
      </c>
      <c r="I10" s="9">
        <v>23</v>
      </c>
      <c r="J10" s="8">
        <v>211</v>
      </c>
      <c r="K10" s="9">
        <v>8</v>
      </c>
      <c r="L10" s="8"/>
      <c r="M10" s="9"/>
      <c r="N10" s="8"/>
      <c r="O10" s="9"/>
      <c r="P10" s="8"/>
      <c r="Q10" s="9"/>
      <c r="R10" s="8"/>
      <c r="S10" s="9"/>
      <c r="T10" s="8"/>
      <c r="U10" s="9"/>
      <c r="V10" s="8"/>
      <c r="W10" s="9"/>
    </row>
    <row r="11" spans="1:23" x14ac:dyDescent="0.25">
      <c r="A11" s="11" t="s">
        <v>141</v>
      </c>
      <c r="B11" s="8">
        <v>477</v>
      </c>
      <c r="C11" s="9">
        <v>23</v>
      </c>
      <c r="D11" s="8">
        <v>286</v>
      </c>
      <c r="E11" s="9">
        <v>11</v>
      </c>
      <c r="F11" s="8">
        <v>42</v>
      </c>
      <c r="G11" s="9">
        <v>2</v>
      </c>
      <c r="H11" s="8">
        <v>75</v>
      </c>
      <c r="I11" s="9">
        <v>5</v>
      </c>
      <c r="J11" s="8">
        <v>75</v>
      </c>
      <c r="K11" s="9">
        <v>4</v>
      </c>
      <c r="L11" s="8"/>
      <c r="M11" s="9"/>
      <c r="N11" s="8"/>
      <c r="O11" s="9"/>
      <c r="P11" s="8"/>
      <c r="Q11" s="9"/>
      <c r="R11" s="8"/>
      <c r="S11" s="9"/>
      <c r="T11" s="8"/>
      <c r="U11" s="9"/>
      <c r="V11" s="8"/>
      <c r="W11" s="9"/>
    </row>
    <row r="12" spans="1:23" x14ac:dyDescent="0.25">
      <c r="A12" s="11" t="s">
        <v>158</v>
      </c>
      <c r="B12" s="8">
        <v>635</v>
      </c>
      <c r="C12" s="9">
        <v>22</v>
      </c>
      <c r="D12" s="8"/>
      <c r="E12" s="9"/>
      <c r="F12" s="8">
        <v>-38</v>
      </c>
      <c r="G12" s="9">
        <v>-2</v>
      </c>
      <c r="H12" s="8">
        <v>644</v>
      </c>
      <c r="I12" s="9">
        <v>23</v>
      </c>
      <c r="J12" s="8"/>
      <c r="K12" s="9"/>
      <c r="L12" s="8"/>
      <c r="M12" s="9"/>
      <c r="N12" s="8"/>
      <c r="O12" s="9"/>
      <c r="P12" s="8"/>
      <c r="Q12" s="9"/>
      <c r="R12" s="8"/>
      <c r="S12" s="9"/>
      <c r="T12" s="8"/>
      <c r="U12" s="9"/>
      <c r="V12" s="8"/>
      <c r="W12" s="9"/>
    </row>
    <row r="13" spans="1:23" x14ac:dyDescent="0.25">
      <c r="A13" s="11" t="s">
        <v>143</v>
      </c>
      <c r="B13" s="8">
        <v>248</v>
      </c>
      <c r="C13" s="9">
        <v>10</v>
      </c>
      <c r="D13" s="8">
        <v>215</v>
      </c>
      <c r="E13" s="9">
        <v>8</v>
      </c>
      <c r="F13" s="8">
        <v>0</v>
      </c>
      <c r="G13" s="9">
        <v>0</v>
      </c>
      <c r="H13" s="8">
        <v>208</v>
      </c>
      <c r="I13" s="9">
        <v>11</v>
      </c>
      <c r="J13" s="8"/>
      <c r="K13" s="9"/>
      <c r="L13" s="8"/>
      <c r="M13" s="9"/>
      <c r="N13" s="8"/>
      <c r="O13" s="9"/>
      <c r="P13" s="8"/>
      <c r="Q13" s="9"/>
      <c r="R13" s="8"/>
      <c r="S13" s="9"/>
      <c r="T13" s="8"/>
      <c r="U13" s="9"/>
      <c r="V13" s="8"/>
      <c r="W13" s="9"/>
    </row>
    <row r="14" spans="1:23" x14ac:dyDescent="0.25">
      <c r="A14" s="11" t="s">
        <v>149</v>
      </c>
      <c r="B14" s="8">
        <v>215</v>
      </c>
      <c r="C14" s="9">
        <v>8</v>
      </c>
      <c r="D14" s="8">
        <v>91</v>
      </c>
      <c r="E14" s="9">
        <v>4</v>
      </c>
      <c r="F14" s="8"/>
      <c r="G14" s="9"/>
      <c r="H14" s="8">
        <v>94</v>
      </c>
      <c r="I14" s="9">
        <v>5</v>
      </c>
      <c r="J14" s="8">
        <v>231</v>
      </c>
      <c r="K14" s="9">
        <v>8</v>
      </c>
      <c r="L14" s="8"/>
      <c r="M14" s="9"/>
      <c r="N14" s="8"/>
      <c r="O14" s="9"/>
      <c r="P14" s="8"/>
      <c r="Q14" s="9"/>
      <c r="R14" s="8"/>
      <c r="S14" s="9"/>
      <c r="T14" s="8"/>
      <c r="U14" s="9"/>
      <c r="V14" s="8"/>
      <c r="W14" s="9"/>
    </row>
    <row r="15" spans="1:23" x14ac:dyDescent="0.25">
      <c r="A15" s="11" t="s">
        <v>153</v>
      </c>
      <c r="B15" s="8">
        <v>202</v>
      </c>
      <c r="C15" s="9">
        <v>7</v>
      </c>
      <c r="D15" s="8">
        <v>21</v>
      </c>
      <c r="E15" s="9">
        <v>1</v>
      </c>
      <c r="F15" s="8">
        <v>223</v>
      </c>
      <c r="G15" s="9">
        <v>8</v>
      </c>
      <c r="H15" s="8"/>
      <c r="I15" s="9"/>
      <c r="J15" s="8"/>
      <c r="K15" s="9"/>
      <c r="L15" s="8"/>
      <c r="M15" s="9"/>
      <c r="N15" s="8"/>
      <c r="O15" s="9"/>
      <c r="P15" s="8"/>
      <c r="Q15" s="9"/>
      <c r="R15" s="8"/>
      <c r="S15" s="9"/>
      <c r="T15" s="8"/>
      <c r="U15" s="9"/>
      <c r="V15" s="8"/>
      <c r="W15" s="9"/>
    </row>
    <row r="16" spans="1:23" x14ac:dyDescent="0.25">
      <c r="A16" s="11" t="s">
        <v>144</v>
      </c>
      <c r="B16" s="8">
        <v>144</v>
      </c>
      <c r="C16" s="9">
        <v>5</v>
      </c>
      <c r="D16" s="8">
        <v>231</v>
      </c>
      <c r="E16" s="9">
        <v>8</v>
      </c>
      <c r="F16" s="8"/>
      <c r="G16" s="9"/>
      <c r="H16" s="8">
        <v>19</v>
      </c>
      <c r="I16" s="9">
        <v>1</v>
      </c>
      <c r="J16" s="8"/>
      <c r="K16" s="9"/>
      <c r="L16" s="8"/>
      <c r="M16" s="9"/>
      <c r="N16" s="8"/>
      <c r="O16" s="9"/>
      <c r="P16" s="8"/>
      <c r="Q16" s="9"/>
      <c r="R16" s="8"/>
      <c r="S16" s="9"/>
      <c r="T16" s="8"/>
      <c r="U16" s="9"/>
      <c r="V16" s="8"/>
      <c r="W16" s="9"/>
    </row>
    <row r="17" spans="1:23" x14ac:dyDescent="0.25">
      <c r="A17" s="11" t="s">
        <v>146</v>
      </c>
      <c r="B17" s="8">
        <v>104</v>
      </c>
      <c r="C17" s="9">
        <v>5</v>
      </c>
      <c r="D17" s="8">
        <v>157</v>
      </c>
      <c r="E17" s="9">
        <v>6</v>
      </c>
      <c r="F17" s="8"/>
      <c r="G17" s="9"/>
      <c r="H17" s="8"/>
      <c r="I17" s="9"/>
      <c r="J17" s="8">
        <v>335</v>
      </c>
      <c r="K17" s="9">
        <v>14</v>
      </c>
      <c r="L17" s="8"/>
      <c r="M17" s="9"/>
      <c r="N17" s="8"/>
      <c r="O17" s="9"/>
      <c r="P17" s="8"/>
      <c r="Q17" s="9"/>
      <c r="R17" s="8"/>
      <c r="S17" s="9"/>
      <c r="T17" s="8"/>
      <c r="U17" s="9"/>
      <c r="V17" s="8"/>
      <c r="W17" s="9"/>
    </row>
    <row r="18" spans="1:23" x14ac:dyDescent="0.25">
      <c r="A18" s="11" t="s">
        <v>155</v>
      </c>
      <c r="B18" s="8">
        <v>104</v>
      </c>
      <c r="C18" s="9">
        <v>5</v>
      </c>
      <c r="D18" s="8"/>
      <c r="E18" s="9"/>
      <c r="F18" s="8"/>
      <c r="G18" s="9"/>
      <c r="H18" s="8">
        <v>231</v>
      </c>
      <c r="I18" s="9">
        <v>8</v>
      </c>
      <c r="J18" s="8">
        <v>337</v>
      </c>
      <c r="K18" s="9">
        <v>12</v>
      </c>
      <c r="L18" s="8"/>
      <c r="M18" s="9"/>
      <c r="N18" s="8"/>
      <c r="O18" s="9"/>
      <c r="P18" s="8"/>
      <c r="Q18" s="9"/>
      <c r="R18" s="8"/>
      <c r="S18" s="9"/>
      <c r="T18" s="8"/>
      <c r="U18" s="9"/>
      <c r="V18" s="8"/>
      <c r="W18" s="9"/>
    </row>
    <row r="19" spans="1:23" x14ac:dyDescent="0.25">
      <c r="A19" s="11" t="s">
        <v>154</v>
      </c>
      <c r="B19" s="8">
        <v>29</v>
      </c>
      <c r="C19" s="9">
        <v>1</v>
      </c>
      <c r="D19" s="8">
        <v>29</v>
      </c>
      <c r="E19" s="9">
        <v>1</v>
      </c>
      <c r="F19" s="8">
        <v>173</v>
      </c>
      <c r="G19" s="9">
        <v>6</v>
      </c>
      <c r="H19" s="8"/>
      <c r="I19" s="9"/>
      <c r="J19" s="8"/>
      <c r="K19" s="9"/>
      <c r="L19" s="8"/>
      <c r="M19" s="9"/>
      <c r="N19" s="8"/>
      <c r="O19" s="9"/>
      <c r="P19" s="8"/>
      <c r="Q19" s="9"/>
      <c r="R19" s="8"/>
      <c r="S19" s="9"/>
      <c r="T19" s="8"/>
      <c r="U19" s="9"/>
      <c r="V19" s="8"/>
      <c r="W19" s="9"/>
    </row>
    <row r="20" spans="1:23" x14ac:dyDescent="0.25">
      <c r="A20" s="11" t="s">
        <v>257</v>
      </c>
      <c r="B20" s="8">
        <v>21</v>
      </c>
      <c r="C20" s="9">
        <v>1</v>
      </c>
      <c r="D20" s="8"/>
      <c r="E20" s="9"/>
      <c r="F20" s="8"/>
      <c r="G20" s="9"/>
      <c r="H20" s="8"/>
      <c r="I20" s="9"/>
      <c r="J20" s="8"/>
      <c r="K20" s="9"/>
      <c r="L20" s="8"/>
      <c r="M20" s="9"/>
      <c r="N20" s="8"/>
      <c r="O20" s="9"/>
      <c r="P20" s="8"/>
      <c r="Q20" s="9"/>
      <c r="R20" s="8"/>
      <c r="S20" s="9"/>
      <c r="T20" s="8"/>
      <c r="U20" s="9"/>
      <c r="V20" s="8"/>
      <c r="W20" s="9"/>
    </row>
    <row r="21" spans="1:23" x14ac:dyDescent="0.25">
      <c r="A21" s="11" t="s">
        <v>160</v>
      </c>
      <c r="B21" s="8"/>
      <c r="C21" s="9"/>
      <c r="D21" s="8"/>
      <c r="E21" s="9"/>
      <c r="F21" s="8"/>
      <c r="G21" s="9"/>
      <c r="H21" s="8">
        <v>1848</v>
      </c>
      <c r="I21" s="9">
        <v>64</v>
      </c>
      <c r="J21" s="8"/>
      <c r="K21" s="9"/>
      <c r="L21" s="8"/>
      <c r="M21" s="9"/>
      <c r="N21" s="8"/>
      <c r="O21" s="9"/>
      <c r="P21" s="8"/>
      <c r="Q21" s="9"/>
      <c r="R21" s="8"/>
      <c r="S21" s="9"/>
      <c r="T21" s="8"/>
      <c r="U21" s="9"/>
      <c r="V21" s="8"/>
      <c r="W21" s="9"/>
    </row>
    <row r="22" spans="1:23" x14ac:dyDescent="0.25">
      <c r="A22" s="11" t="s">
        <v>152</v>
      </c>
      <c r="B22" s="8"/>
      <c r="C22" s="9"/>
      <c r="D22" s="8">
        <v>58</v>
      </c>
      <c r="E22" s="9">
        <v>2</v>
      </c>
      <c r="F22" s="8">
        <v>843</v>
      </c>
      <c r="G22" s="9">
        <v>32</v>
      </c>
      <c r="H22" s="8"/>
      <c r="I22" s="9"/>
      <c r="J22" s="8">
        <v>289</v>
      </c>
      <c r="K22" s="9">
        <v>10</v>
      </c>
      <c r="L22" s="8"/>
      <c r="M22" s="9"/>
      <c r="N22" s="8"/>
      <c r="O22" s="9"/>
      <c r="P22" s="8"/>
      <c r="Q22" s="9"/>
      <c r="R22" s="8"/>
      <c r="S22" s="9"/>
      <c r="T22" s="8"/>
      <c r="U22" s="9"/>
      <c r="V22" s="8"/>
      <c r="W22" s="9"/>
    </row>
    <row r="23" spans="1:23" x14ac:dyDescent="0.25">
      <c r="A23" s="11" t="s">
        <v>159</v>
      </c>
      <c r="B23" s="8"/>
      <c r="C23" s="9"/>
      <c r="D23" s="8"/>
      <c r="E23" s="9"/>
      <c r="F23" s="8">
        <v>19</v>
      </c>
      <c r="G23" s="9">
        <v>1</v>
      </c>
      <c r="H23" s="8">
        <v>87</v>
      </c>
      <c r="I23" s="9">
        <v>3</v>
      </c>
      <c r="J23" s="8">
        <v>86</v>
      </c>
      <c r="K23" s="9">
        <v>4</v>
      </c>
      <c r="L23" s="8"/>
      <c r="M23" s="9"/>
      <c r="N23" s="8"/>
      <c r="O23" s="9"/>
      <c r="P23" s="8"/>
      <c r="Q23" s="9"/>
      <c r="R23" s="8"/>
      <c r="S23" s="9"/>
      <c r="T23" s="8"/>
      <c r="U23" s="9"/>
      <c r="V23" s="8"/>
      <c r="W23" s="9"/>
    </row>
    <row r="24" spans="1:23" x14ac:dyDescent="0.25">
      <c r="A24" s="11" t="s">
        <v>140</v>
      </c>
      <c r="B24" s="8"/>
      <c r="C24" s="9"/>
      <c r="D24" s="8">
        <v>282</v>
      </c>
      <c r="E24" s="9">
        <v>14</v>
      </c>
      <c r="F24" s="8">
        <v>666</v>
      </c>
      <c r="G24" s="9">
        <v>28</v>
      </c>
      <c r="H24" s="8"/>
      <c r="I24" s="9"/>
      <c r="J24" s="8">
        <v>87</v>
      </c>
      <c r="K24" s="9">
        <v>3</v>
      </c>
      <c r="L24" s="8"/>
      <c r="M24" s="9"/>
      <c r="N24" s="8"/>
      <c r="O24" s="9"/>
      <c r="P24" s="8"/>
      <c r="Q24" s="9"/>
      <c r="R24" s="8"/>
      <c r="S24" s="9"/>
      <c r="T24" s="8"/>
      <c r="U24" s="9"/>
      <c r="V24" s="8"/>
      <c r="W24" s="9"/>
    </row>
    <row r="25" spans="1:23" x14ac:dyDescent="0.25">
      <c r="A25" s="11" t="s">
        <v>157</v>
      </c>
      <c r="B25" s="8"/>
      <c r="C25" s="9"/>
      <c r="D25" s="8"/>
      <c r="E25" s="9"/>
      <c r="F25" s="8">
        <v>231</v>
      </c>
      <c r="G25" s="9">
        <v>8</v>
      </c>
      <c r="H25" s="8">
        <v>404</v>
      </c>
      <c r="I25" s="9">
        <v>14</v>
      </c>
      <c r="J25" s="8"/>
      <c r="K25" s="9"/>
      <c r="L25" s="8"/>
      <c r="M25" s="9"/>
      <c r="N25" s="8"/>
      <c r="O25" s="9"/>
      <c r="P25" s="8"/>
      <c r="Q25" s="9"/>
      <c r="R25" s="8"/>
      <c r="S25" s="9"/>
      <c r="T25" s="8"/>
      <c r="U25" s="9"/>
      <c r="V25" s="8"/>
      <c r="W25" s="9"/>
    </row>
    <row r="26" spans="1:23" x14ac:dyDescent="0.25">
      <c r="A26" s="11" t="s">
        <v>142</v>
      </c>
      <c r="B26" s="8"/>
      <c r="C26" s="9"/>
      <c r="D26" s="8">
        <v>286</v>
      </c>
      <c r="E26" s="9">
        <v>11</v>
      </c>
      <c r="F26" s="8"/>
      <c r="G26" s="9"/>
      <c r="H26" s="8"/>
      <c r="I26" s="9"/>
      <c r="J26" s="8"/>
      <c r="K26" s="9"/>
      <c r="L26" s="8"/>
      <c r="M26" s="9"/>
      <c r="N26" s="8"/>
      <c r="O26" s="9"/>
      <c r="P26" s="8"/>
      <c r="Q26" s="9"/>
      <c r="R26" s="8"/>
      <c r="S26" s="9"/>
      <c r="T26" s="8"/>
      <c r="U26" s="9"/>
      <c r="V26" s="8"/>
      <c r="W26" s="9"/>
    </row>
    <row r="27" spans="1:23" x14ac:dyDescent="0.25">
      <c r="A27" s="11" t="s">
        <v>156</v>
      </c>
      <c r="B27" s="8">
        <v>0</v>
      </c>
      <c r="C27" s="9">
        <v>0</v>
      </c>
      <c r="D27" s="8"/>
      <c r="E27" s="9"/>
      <c r="F27" s="8">
        <v>491</v>
      </c>
      <c r="G27" s="9">
        <v>17</v>
      </c>
      <c r="H27" s="8"/>
      <c r="I27" s="9"/>
      <c r="J27" s="8"/>
      <c r="K27" s="9"/>
      <c r="L27" s="8"/>
      <c r="M27" s="9"/>
      <c r="N27" s="8"/>
      <c r="O27" s="9"/>
      <c r="P27" s="8"/>
      <c r="Q27" s="9"/>
      <c r="R27" s="8"/>
      <c r="S27" s="9"/>
      <c r="T27" s="8"/>
      <c r="U27" s="9"/>
      <c r="V27" s="8"/>
      <c r="W27" s="9"/>
    </row>
    <row r="28" spans="1:23" x14ac:dyDescent="0.25">
      <c r="A28" s="11" t="s">
        <v>150</v>
      </c>
      <c r="B28" s="8"/>
      <c r="C28" s="9"/>
      <c r="D28" s="8">
        <v>71</v>
      </c>
      <c r="E28" s="9">
        <v>4</v>
      </c>
      <c r="F28" s="8"/>
      <c r="G28" s="9"/>
      <c r="H28" s="8"/>
      <c r="I28" s="9"/>
      <c r="J28" s="8">
        <v>113</v>
      </c>
      <c r="K28" s="9">
        <v>6</v>
      </c>
      <c r="L28" s="8"/>
      <c r="M28" s="9"/>
      <c r="N28" s="8"/>
      <c r="O28" s="9"/>
      <c r="P28" s="8"/>
      <c r="Q28" s="9"/>
      <c r="R28" s="8"/>
      <c r="S28" s="9"/>
      <c r="T28" s="8"/>
      <c r="U28" s="9"/>
      <c r="V28" s="8"/>
      <c r="W28" s="9"/>
    </row>
    <row r="29" spans="1:23" x14ac:dyDescent="0.25">
      <c r="A29" s="11" t="s">
        <v>161</v>
      </c>
      <c r="B29" s="8"/>
      <c r="C29" s="9"/>
      <c r="D29" s="8"/>
      <c r="E29" s="9"/>
      <c r="F29" s="8"/>
      <c r="G29" s="9"/>
      <c r="H29" s="8"/>
      <c r="I29" s="9"/>
      <c r="J29" s="8">
        <v>866</v>
      </c>
      <c r="K29" s="9">
        <v>30</v>
      </c>
      <c r="L29" s="8"/>
      <c r="M29" s="9"/>
      <c r="N29" s="8"/>
      <c r="O29" s="9"/>
      <c r="P29" s="8"/>
      <c r="Q29" s="9"/>
      <c r="R29" s="8"/>
      <c r="S29" s="9"/>
      <c r="T29" s="8"/>
      <c r="U29" s="9"/>
      <c r="V29" s="8"/>
      <c r="W29" s="9"/>
    </row>
    <row r="30" spans="1:23" x14ac:dyDescent="0.25">
      <c r="A30" s="11" t="s">
        <v>162</v>
      </c>
      <c r="B30" s="8"/>
      <c r="C30" s="9"/>
      <c r="D30" s="8"/>
      <c r="E30" s="9"/>
      <c r="F30" s="8"/>
      <c r="G30" s="9"/>
      <c r="H30" s="8">
        <v>346</v>
      </c>
      <c r="I30" s="9">
        <v>12</v>
      </c>
      <c r="J30" s="8"/>
      <c r="K30" s="9"/>
      <c r="L30" s="8"/>
      <c r="M30" s="9"/>
      <c r="N30" s="8"/>
      <c r="O30" s="9"/>
      <c r="P30" s="8"/>
      <c r="Q30" s="9"/>
      <c r="R30" s="8"/>
      <c r="S30" s="9"/>
      <c r="T30" s="8"/>
      <c r="U30" s="9"/>
      <c r="V30" s="8"/>
      <c r="W30" s="9"/>
    </row>
    <row r="31" spans="1:23" x14ac:dyDescent="0.25">
      <c r="A31" s="11" t="s">
        <v>145</v>
      </c>
      <c r="B31" s="8">
        <v>-87</v>
      </c>
      <c r="C31" s="9">
        <v>-3</v>
      </c>
      <c r="D31" s="8">
        <v>173</v>
      </c>
      <c r="E31" s="9">
        <v>6</v>
      </c>
      <c r="F31" s="8">
        <v>21</v>
      </c>
      <c r="G31" s="9">
        <v>1</v>
      </c>
      <c r="H31" s="8"/>
      <c r="I31" s="9"/>
      <c r="J31" s="8"/>
      <c r="K31" s="9"/>
      <c r="L31" s="8"/>
      <c r="M31" s="9"/>
      <c r="N31" s="8"/>
      <c r="O31" s="9"/>
      <c r="P31" s="8"/>
      <c r="Q31" s="9"/>
      <c r="R31" s="8"/>
      <c r="S31" s="9"/>
      <c r="T31" s="8"/>
      <c r="U31" s="9"/>
      <c r="V31" s="8"/>
      <c r="W31" s="9"/>
    </row>
    <row r="32" spans="1:23" x14ac:dyDescent="0.25">
      <c r="A32" s="10" t="s">
        <v>215</v>
      </c>
      <c r="B32" s="8">
        <v>2145</v>
      </c>
      <c r="C32" s="9">
        <v>89</v>
      </c>
      <c r="D32" s="8">
        <v>946</v>
      </c>
      <c r="E32" s="9">
        <v>36</v>
      </c>
      <c r="F32" s="8">
        <v>1432</v>
      </c>
      <c r="G32" s="9">
        <v>55</v>
      </c>
      <c r="H32" s="8">
        <v>1416</v>
      </c>
      <c r="I32" s="9">
        <v>55</v>
      </c>
      <c r="J32" s="8">
        <v>2000</v>
      </c>
      <c r="K32" s="9">
        <v>77</v>
      </c>
      <c r="L32" s="8">
        <v>689</v>
      </c>
      <c r="M32" s="9">
        <v>31</v>
      </c>
      <c r="N32" s="8">
        <v>1072</v>
      </c>
      <c r="O32" s="9">
        <v>61</v>
      </c>
      <c r="P32" s="8">
        <v>805</v>
      </c>
      <c r="Q32" s="9">
        <v>31</v>
      </c>
      <c r="R32" s="8"/>
      <c r="S32" s="9"/>
      <c r="T32" s="8"/>
      <c r="U32" s="9"/>
      <c r="V32" s="8">
        <v>496</v>
      </c>
      <c r="W32" s="9">
        <v>22</v>
      </c>
    </row>
    <row r="33" spans="1:23" x14ac:dyDescent="0.25">
      <c r="A33" s="11" t="s">
        <v>217</v>
      </c>
      <c r="B33" s="8">
        <v>364</v>
      </c>
      <c r="C33" s="9">
        <v>19</v>
      </c>
      <c r="D33" s="8">
        <v>176</v>
      </c>
      <c r="E33" s="9">
        <v>8</v>
      </c>
      <c r="F33" s="8">
        <v>627</v>
      </c>
      <c r="G33" s="9">
        <v>22</v>
      </c>
      <c r="H33" s="8"/>
      <c r="I33" s="9"/>
      <c r="J33" s="8"/>
      <c r="K33" s="9"/>
      <c r="L33" s="8"/>
      <c r="M33" s="9"/>
      <c r="N33" s="8"/>
      <c r="O33" s="9"/>
      <c r="P33" s="8"/>
      <c r="Q33" s="9"/>
      <c r="R33" s="8"/>
      <c r="S33" s="9"/>
      <c r="T33" s="8"/>
      <c r="U33" s="9"/>
      <c r="V33" s="8"/>
      <c r="W33" s="9"/>
    </row>
    <row r="34" spans="1:23" x14ac:dyDescent="0.25">
      <c r="A34" s="11" t="s">
        <v>231</v>
      </c>
      <c r="B34" s="8">
        <v>504</v>
      </c>
      <c r="C34" s="9">
        <v>18</v>
      </c>
      <c r="D34" s="8">
        <v>-87</v>
      </c>
      <c r="E34" s="9">
        <v>-3</v>
      </c>
      <c r="F34" s="8">
        <v>62</v>
      </c>
      <c r="G34" s="9">
        <v>3</v>
      </c>
      <c r="H34" s="8">
        <v>549</v>
      </c>
      <c r="I34" s="9">
        <v>19</v>
      </c>
      <c r="J34" s="8">
        <v>817</v>
      </c>
      <c r="K34" s="9">
        <v>29</v>
      </c>
      <c r="L34" s="8">
        <v>75</v>
      </c>
      <c r="M34" s="9">
        <v>4</v>
      </c>
      <c r="N34" s="8">
        <v>505</v>
      </c>
      <c r="O34" s="9">
        <v>20</v>
      </c>
      <c r="P34" s="8">
        <v>298</v>
      </c>
      <c r="Q34" s="9">
        <v>11</v>
      </c>
      <c r="R34" s="8"/>
      <c r="S34" s="9"/>
      <c r="T34" s="8"/>
      <c r="U34" s="9"/>
      <c r="V34" s="8"/>
      <c r="W34" s="9"/>
    </row>
    <row r="35" spans="1:23" x14ac:dyDescent="0.25">
      <c r="A35" s="11" t="s">
        <v>216</v>
      </c>
      <c r="B35" s="8">
        <v>338</v>
      </c>
      <c r="C35" s="9">
        <v>16</v>
      </c>
      <c r="D35" s="8">
        <v>520</v>
      </c>
      <c r="E35" s="9">
        <v>18</v>
      </c>
      <c r="F35" s="8"/>
      <c r="G35" s="9"/>
      <c r="H35" s="8"/>
      <c r="I35" s="9"/>
      <c r="J35" s="8">
        <v>19</v>
      </c>
      <c r="K35" s="9">
        <v>1</v>
      </c>
      <c r="L35" s="8">
        <v>173</v>
      </c>
      <c r="M35" s="9">
        <v>6</v>
      </c>
      <c r="N35" s="8"/>
      <c r="O35" s="9"/>
      <c r="P35" s="8"/>
      <c r="Q35" s="9"/>
      <c r="R35" s="8"/>
      <c r="S35" s="9"/>
      <c r="T35" s="8"/>
      <c r="U35" s="9"/>
      <c r="V35" s="8"/>
      <c r="W35" s="9"/>
    </row>
    <row r="36" spans="1:23" x14ac:dyDescent="0.25">
      <c r="A36" s="11" t="s">
        <v>230</v>
      </c>
      <c r="B36" s="8">
        <v>287</v>
      </c>
      <c r="C36" s="9">
        <v>12</v>
      </c>
      <c r="D36" s="8"/>
      <c r="E36" s="9"/>
      <c r="F36" s="8">
        <v>21</v>
      </c>
      <c r="G36" s="9">
        <v>1</v>
      </c>
      <c r="H36" s="8">
        <v>87</v>
      </c>
      <c r="I36" s="9">
        <v>3</v>
      </c>
      <c r="J36" s="8">
        <v>398</v>
      </c>
      <c r="K36" s="9">
        <v>17</v>
      </c>
      <c r="L36" s="8"/>
      <c r="M36" s="9"/>
      <c r="N36" s="8">
        <v>115</v>
      </c>
      <c r="O36" s="9">
        <v>4</v>
      </c>
      <c r="P36" s="8"/>
      <c r="Q36" s="9"/>
      <c r="R36" s="8"/>
      <c r="S36" s="9"/>
      <c r="T36" s="8"/>
      <c r="U36" s="9"/>
      <c r="V36" s="8"/>
      <c r="W36" s="9"/>
    </row>
    <row r="37" spans="1:23" x14ac:dyDescent="0.25">
      <c r="A37" s="11" t="s">
        <v>226</v>
      </c>
      <c r="B37" s="8">
        <v>318</v>
      </c>
      <c r="C37" s="9">
        <v>11</v>
      </c>
      <c r="D37" s="8"/>
      <c r="E37" s="9"/>
      <c r="F37" s="8">
        <v>29</v>
      </c>
      <c r="G37" s="9">
        <v>1</v>
      </c>
      <c r="H37" s="8"/>
      <c r="I37" s="9"/>
      <c r="J37" s="8">
        <v>19</v>
      </c>
      <c r="K37" s="9">
        <v>1</v>
      </c>
      <c r="L37" s="8"/>
      <c r="M37" s="9"/>
      <c r="N37" s="8"/>
      <c r="O37" s="9"/>
      <c r="P37" s="8">
        <v>346</v>
      </c>
      <c r="Q37" s="9">
        <v>12</v>
      </c>
      <c r="R37" s="8"/>
      <c r="S37" s="9"/>
      <c r="T37" s="8"/>
      <c r="U37" s="9"/>
      <c r="V37" s="8"/>
      <c r="W37" s="9"/>
    </row>
    <row r="38" spans="1:23" x14ac:dyDescent="0.25">
      <c r="A38" s="11" t="s">
        <v>228</v>
      </c>
      <c r="B38" s="8">
        <v>165</v>
      </c>
      <c r="C38" s="9">
        <v>6</v>
      </c>
      <c r="D38" s="8"/>
      <c r="E38" s="9"/>
      <c r="F38" s="8"/>
      <c r="G38" s="9"/>
      <c r="H38" s="8"/>
      <c r="I38" s="9"/>
      <c r="J38" s="8">
        <v>115</v>
      </c>
      <c r="K38" s="9">
        <v>4</v>
      </c>
      <c r="L38" s="8">
        <v>244</v>
      </c>
      <c r="M38" s="9">
        <v>10</v>
      </c>
      <c r="N38" s="8"/>
      <c r="O38" s="9"/>
      <c r="P38" s="8"/>
      <c r="Q38" s="9"/>
      <c r="R38" s="8"/>
      <c r="S38" s="9"/>
      <c r="T38" s="8"/>
      <c r="U38" s="9"/>
      <c r="V38" s="8"/>
      <c r="W38" s="9"/>
    </row>
    <row r="39" spans="1:23" x14ac:dyDescent="0.25">
      <c r="A39" s="11" t="s">
        <v>219</v>
      </c>
      <c r="B39" s="8">
        <v>115</v>
      </c>
      <c r="C39" s="9">
        <v>4</v>
      </c>
      <c r="D39" s="8">
        <v>62</v>
      </c>
      <c r="E39" s="9">
        <v>3</v>
      </c>
      <c r="F39" s="8">
        <v>19</v>
      </c>
      <c r="G39" s="9">
        <v>1</v>
      </c>
      <c r="H39" s="8">
        <v>19</v>
      </c>
      <c r="I39" s="9">
        <v>1</v>
      </c>
      <c r="J39" s="8">
        <v>123</v>
      </c>
      <c r="K39" s="9">
        <v>6</v>
      </c>
      <c r="L39" s="8"/>
      <c r="M39" s="9"/>
      <c r="N39" s="8"/>
      <c r="O39" s="9"/>
      <c r="P39" s="8"/>
      <c r="Q39" s="9"/>
      <c r="R39" s="8"/>
      <c r="S39" s="9"/>
      <c r="T39" s="8"/>
      <c r="U39" s="9"/>
      <c r="V39" s="8"/>
      <c r="W39" s="9"/>
    </row>
    <row r="40" spans="1:23" x14ac:dyDescent="0.25">
      <c r="A40" s="11" t="s">
        <v>227</v>
      </c>
      <c r="B40" s="8">
        <v>83</v>
      </c>
      <c r="C40" s="9">
        <v>4</v>
      </c>
      <c r="D40" s="8"/>
      <c r="E40" s="9"/>
      <c r="F40" s="8"/>
      <c r="G40" s="9"/>
      <c r="H40" s="8">
        <v>312</v>
      </c>
      <c r="I40" s="9">
        <v>12</v>
      </c>
      <c r="J40" s="8"/>
      <c r="K40" s="9"/>
      <c r="L40" s="8"/>
      <c r="M40" s="9"/>
      <c r="N40" s="8"/>
      <c r="O40" s="9"/>
      <c r="P40" s="8"/>
      <c r="Q40" s="9"/>
      <c r="R40" s="8"/>
      <c r="S40" s="9"/>
      <c r="T40" s="8"/>
      <c r="U40" s="9"/>
      <c r="V40" s="8"/>
      <c r="W40" s="9"/>
    </row>
    <row r="41" spans="1:23" x14ac:dyDescent="0.25">
      <c r="A41" s="11" t="s">
        <v>225</v>
      </c>
      <c r="B41" s="8"/>
      <c r="C41" s="9"/>
      <c r="D41" s="8"/>
      <c r="E41" s="9"/>
      <c r="F41" s="8"/>
      <c r="G41" s="9"/>
      <c r="H41" s="8"/>
      <c r="I41" s="9"/>
      <c r="J41" s="8">
        <v>202</v>
      </c>
      <c r="K41" s="9">
        <v>7</v>
      </c>
      <c r="L41" s="8">
        <v>87</v>
      </c>
      <c r="M41" s="9">
        <v>3</v>
      </c>
      <c r="N41" s="8"/>
      <c r="O41" s="9"/>
      <c r="P41" s="8">
        <v>19</v>
      </c>
      <c r="Q41" s="9">
        <v>1</v>
      </c>
      <c r="R41" s="8"/>
      <c r="S41" s="9"/>
      <c r="T41" s="8"/>
      <c r="U41" s="9"/>
      <c r="V41" s="8"/>
      <c r="W41" s="9"/>
    </row>
    <row r="42" spans="1:23" x14ac:dyDescent="0.25">
      <c r="A42" s="11" t="s">
        <v>229</v>
      </c>
      <c r="B42" s="8"/>
      <c r="C42" s="9"/>
      <c r="D42" s="8"/>
      <c r="E42" s="9"/>
      <c r="F42" s="8"/>
      <c r="G42" s="9"/>
      <c r="H42" s="8">
        <v>-26</v>
      </c>
      <c r="I42" s="9">
        <v>-1</v>
      </c>
      <c r="J42" s="8"/>
      <c r="K42" s="9"/>
      <c r="L42" s="8"/>
      <c r="M42" s="9"/>
      <c r="N42" s="8"/>
      <c r="O42" s="9"/>
      <c r="P42" s="8"/>
      <c r="Q42" s="9"/>
      <c r="R42" s="8"/>
      <c r="S42" s="9"/>
      <c r="T42" s="8"/>
      <c r="U42" s="9"/>
      <c r="V42" s="8"/>
      <c r="W42" s="9"/>
    </row>
    <row r="43" spans="1:23" x14ac:dyDescent="0.25">
      <c r="A43" s="11" t="s">
        <v>224</v>
      </c>
      <c r="B43" s="8"/>
      <c r="C43" s="9"/>
      <c r="D43" s="8"/>
      <c r="E43" s="9"/>
      <c r="F43" s="8"/>
      <c r="G43" s="9"/>
      <c r="H43" s="8">
        <v>180</v>
      </c>
      <c r="I43" s="9">
        <v>8</v>
      </c>
      <c r="J43" s="8"/>
      <c r="K43" s="9"/>
      <c r="L43" s="8"/>
      <c r="M43" s="9"/>
      <c r="N43" s="8"/>
      <c r="O43" s="9"/>
      <c r="P43" s="8"/>
      <c r="Q43" s="9"/>
      <c r="R43" s="8"/>
      <c r="S43" s="9"/>
      <c r="T43" s="8"/>
      <c r="U43" s="9"/>
      <c r="V43" s="8">
        <v>496</v>
      </c>
      <c r="W43" s="9">
        <v>22</v>
      </c>
    </row>
    <row r="44" spans="1:23" x14ac:dyDescent="0.25">
      <c r="A44" s="11" t="s">
        <v>221</v>
      </c>
      <c r="B44" s="8"/>
      <c r="C44" s="9"/>
      <c r="D44" s="8">
        <v>29</v>
      </c>
      <c r="E44" s="9">
        <v>1</v>
      </c>
      <c r="F44" s="8"/>
      <c r="G44" s="9"/>
      <c r="H44" s="8"/>
      <c r="I44" s="9"/>
      <c r="J44" s="8"/>
      <c r="K44" s="9"/>
      <c r="L44" s="8"/>
      <c r="M44" s="9"/>
      <c r="N44" s="8">
        <v>38</v>
      </c>
      <c r="O44" s="9">
        <v>2</v>
      </c>
      <c r="P44" s="8"/>
      <c r="Q44" s="9"/>
      <c r="R44" s="8"/>
      <c r="S44" s="9"/>
      <c r="T44" s="8"/>
      <c r="U44" s="9"/>
      <c r="V44" s="8"/>
      <c r="W44" s="9"/>
    </row>
    <row r="45" spans="1:23" x14ac:dyDescent="0.25">
      <c r="A45" s="11" t="s">
        <v>222</v>
      </c>
      <c r="B45" s="8"/>
      <c r="C45" s="9"/>
      <c r="D45" s="8">
        <v>23</v>
      </c>
      <c r="E45" s="9">
        <v>1</v>
      </c>
      <c r="F45" s="8">
        <v>211</v>
      </c>
      <c r="G45" s="9">
        <v>9</v>
      </c>
      <c r="H45" s="8">
        <v>19</v>
      </c>
      <c r="I45" s="9">
        <v>1</v>
      </c>
      <c r="J45" s="8">
        <v>57</v>
      </c>
      <c r="K45" s="9">
        <v>3</v>
      </c>
      <c r="L45" s="8">
        <v>19</v>
      </c>
      <c r="M45" s="9">
        <v>1</v>
      </c>
      <c r="N45" s="8">
        <v>318</v>
      </c>
      <c r="O45" s="9">
        <v>11</v>
      </c>
      <c r="P45" s="8">
        <v>142</v>
      </c>
      <c r="Q45" s="9">
        <v>7</v>
      </c>
      <c r="R45" s="8"/>
      <c r="S45" s="9"/>
      <c r="T45" s="8"/>
      <c r="U45" s="9"/>
      <c r="V45" s="8"/>
      <c r="W45" s="9"/>
    </row>
    <row r="46" spans="1:23" x14ac:dyDescent="0.25">
      <c r="A46" s="11" t="s">
        <v>223</v>
      </c>
      <c r="B46" s="8"/>
      <c r="C46" s="9"/>
      <c r="D46" s="8"/>
      <c r="E46" s="9"/>
      <c r="F46" s="8"/>
      <c r="G46" s="9"/>
      <c r="H46" s="8"/>
      <c r="I46" s="9"/>
      <c r="J46" s="8"/>
      <c r="K46" s="9"/>
      <c r="L46" s="8"/>
      <c r="M46" s="9"/>
      <c r="N46" s="8">
        <v>68</v>
      </c>
      <c r="O46" s="9">
        <v>17</v>
      </c>
      <c r="P46" s="8"/>
      <c r="Q46" s="9"/>
      <c r="R46" s="8"/>
      <c r="S46" s="9"/>
      <c r="T46" s="8"/>
      <c r="U46" s="9"/>
      <c r="V46" s="8"/>
      <c r="W46" s="9"/>
    </row>
    <row r="47" spans="1:23" x14ac:dyDescent="0.25">
      <c r="A47" s="11" t="s">
        <v>218</v>
      </c>
      <c r="B47" s="8"/>
      <c r="C47" s="9"/>
      <c r="D47" s="8">
        <v>165</v>
      </c>
      <c r="E47" s="9">
        <v>6</v>
      </c>
      <c r="F47" s="8">
        <v>421</v>
      </c>
      <c r="G47" s="9">
        <v>16</v>
      </c>
      <c r="H47" s="8">
        <v>166</v>
      </c>
      <c r="I47" s="9">
        <v>7</v>
      </c>
      <c r="J47" s="8">
        <v>231</v>
      </c>
      <c r="K47" s="9">
        <v>8</v>
      </c>
      <c r="L47" s="8">
        <v>78</v>
      </c>
      <c r="M47" s="9">
        <v>3</v>
      </c>
      <c r="N47" s="8"/>
      <c r="O47" s="9"/>
      <c r="P47" s="8"/>
      <c r="Q47" s="9"/>
      <c r="R47" s="8"/>
      <c r="S47" s="9"/>
      <c r="T47" s="8"/>
      <c r="U47" s="9"/>
      <c r="V47" s="8"/>
      <c r="W47" s="9"/>
    </row>
    <row r="48" spans="1:23" x14ac:dyDescent="0.25">
      <c r="A48" s="11" t="s">
        <v>220</v>
      </c>
      <c r="B48" s="8">
        <v>-29</v>
      </c>
      <c r="C48" s="9">
        <v>-1</v>
      </c>
      <c r="D48" s="8">
        <v>58</v>
      </c>
      <c r="E48" s="9">
        <v>2</v>
      </c>
      <c r="F48" s="8">
        <v>42</v>
      </c>
      <c r="G48" s="9">
        <v>2</v>
      </c>
      <c r="H48" s="8">
        <v>110</v>
      </c>
      <c r="I48" s="9">
        <v>5</v>
      </c>
      <c r="J48" s="8">
        <v>19</v>
      </c>
      <c r="K48" s="9">
        <v>1</v>
      </c>
      <c r="L48" s="8">
        <v>13</v>
      </c>
      <c r="M48" s="9">
        <v>4</v>
      </c>
      <c r="N48" s="8">
        <v>28</v>
      </c>
      <c r="O48" s="9">
        <v>7</v>
      </c>
      <c r="P48" s="8"/>
      <c r="Q48" s="9"/>
      <c r="R48" s="8"/>
      <c r="S48" s="9"/>
      <c r="T48" s="8"/>
      <c r="U48" s="9"/>
      <c r="V48" s="8"/>
      <c r="W48" s="9"/>
    </row>
    <row r="49" spans="1:23" x14ac:dyDescent="0.25">
      <c r="A49" s="10" t="s">
        <v>163</v>
      </c>
      <c r="B49" s="8">
        <v>1997</v>
      </c>
      <c r="C49" s="9">
        <v>70</v>
      </c>
      <c r="D49" s="8">
        <v>1797</v>
      </c>
      <c r="E49" s="9">
        <v>65</v>
      </c>
      <c r="F49" s="8">
        <v>2284</v>
      </c>
      <c r="G49" s="9">
        <v>87</v>
      </c>
      <c r="H49" s="8">
        <v>1087</v>
      </c>
      <c r="I49" s="9">
        <v>44</v>
      </c>
      <c r="J49" s="8">
        <v>856</v>
      </c>
      <c r="K49" s="9">
        <v>39</v>
      </c>
      <c r="L49" s="8">
        <v>2144</v>
      </c>
      <c r="M49" s="9">
        <v>91</v>
      </c>
      <c r="N49" s="8">
        <v>927</v>
      </c>
      <c r="O49" s="9">
        <v>47</v>
      </c>
      <c r="P49" s="8"/>
      <c r="Q49" s="9"/>
      <c r="R49" s="8"/>
      <c r="S49" s="9"/>
      <c r="T49" s="8"/>
      <c r="U49" s="9"/>
      <c r="V49" s="8"/>
      <c r="W49" s="9"/>
    </row>
    <row r="50" spans="1:23" x14ac:dyDescent="0.25">
      <c r="A50" s="11" t="s">
        <v>180</v>
      </c>
      <c r="B50" s="8">
        <v>722</v>
      </c>
      <c r="C50" s="9">
        <v>25</v>
      </c>
      <c r="D50" s="8"/>
      <c r="E50" s="9"/>
      <c r="F50" s="8">
        <v>260</v>
      </c>
      <c r="G50" s="9">
        <v>9</v>
      </c>
      <c r="H50" s="8"/>
      <c r="I50" s="9"/>
      <c r="J50" s="8"/>
      <c r="K50" s="9"/>
      <c r="L50" s="8"/>
      <c r="M50" s="9"/>
      <c r="N50" s="8"/>
      <c r="O50" s="9"/>
      <c r="P50" s="8"/>
      <c r="Q50" s="9"/>
      <c r="R50" s="8"/>
      <c r="S50" s="9"/>
      <c r="T50" s="8"/>
      <c r="U50" s="9"/>
      <c r="V50" s="8"/>
      <c r="W50" s="9"/>
    </row>
    <row r="51" spans="1:23" x14ac:dyDescent="0.25">
      <c r="A51" s="11" t="s">
        <v>258</v>
      </c>
      <c r="B51" s="8">
        <v>318</v>
      </c>
      <c r="C51" s="9">
        <v>11</v>
      </c>
      <c r="D51" s="8"/>
      <c r="E51" s="9"/>
      <c r="F51" s="8"/>
      <c r="G51" s="9"/>
      <c r="H51" s="8"/>
      <c r="I51" s="9"/>
      <c r="J51" s="8"/>
      <c r="K51" s="9"/>
      <c r="L51" s="8"/>
      <c r="M51" s="9"/>
      <c r="N51" s="8"/>
      <c r="O51" s="9"/>
      <c r="P51" s="8"/>
      <c r="Q51" s="9"/>
      <c r="R51" s="8"/>
      <c r="S51" s="9"/>
      <c r="T51" s="8"/>
      <c r="U51" s="9"/>
      <c r="V51" s="8"/>
      <c r="W51" s="9"/>
    </row>
    <row r="52" spans="1:23" x14ac:dyDescent="0.25">
      <c r="A52" s="11" t="s">
        <v>171</v>
      </c>
      <c r="B52" s="8">
        <v>260</v>
      </c>
      <c r="C52" s="9">
        <v>9</v>
      </c>
      <c r="D52" s="8">
        <v>42</v>
      </c>
      <c r="E52" s="9">
        <v>2</v>
      </c>
      <c r="F52" s="8"/>
      <c r="G52" s="9"/>
      <c r="H52" s="8">
        <v>17</v>
      </c>
      <c r="I52" s="9">
        <v>1</v>
      </c>
      <c r="J52" s="8"/>
      <c r="K52" s="9"/>
      <c r="L52" s="8">
        <v>346</v>
      </c>
      <c r="M52" s="9">
        <v>12</v>
      </c>
      <c r="N52" s="8">
        <v>57</v>
      </c>
      <c r="O52" s="9">
        <v>3</v>
      </c>
      <c r="P52" s="8"/>
      <c r="Q52" s="9"/>
      <c r="R52" s="8"/>
      <c r="S52" s="9"/>
      <c r="T52" s="8"/>
      <c r="U52" s="9"/>
      <c r="V52" s="8"/>
      <c r="W52" s="9"/>
    </row>
    <row r="53" spans="1:23" x14ac:dyDescent="0.25">
      <c r="A53" s="11" t="s">
        <v>174</v>
      </c>
      <c r="B53" s="8">
        <v>231</v>
      </c>
      <c r="C53" s="9">
        <v>8</v>
      </c>
      <c r="D53" s="8"/>
      <c r="E53" s="9"/>
      <c r="F53" s="8"/>
      <c r="G53" s="9"/>
      <c r="H53" s="8">
        <v>38</v>
      </c>
      <c r="I53" s="9">
        <v>2</v>
      </c>
      <c r="J53" s="8">
        <v>189</v>
      </c>
      <c r="K53" s="9">
        <v>10</v>
      </c>
      <c r="L53" s="8"/>
      <c r="M53" s="9"/>
      <c r="N53" s="8"/>
      <c r="O53" s="9"/>
      <c r="P53" s="8"/>
      <c r="Q53" s="9"/>
      <c r="R53" s="8"/>
      <c r="S53" s="9"/>
      <c r="T53" s="8"/>
      <c r="U53" s="9"/>
      <c r="V53" s="8"/>
      <c r="W53" s="9"/>
    </row>
    <row r="54" spans="1:23" x14ac:dyDescent="0.25">
      <c r="A54" s="11" t="s">
        <v>164</v>
      </c>
      <c r="B54" s="8">
        <v>173</v>
      </c>
      <c r="C54" s="9">
        <v>6</v>
      </c>
      <c r="D54" s="8">
        <v>351</v>
      </c>
      <c r="E54" s="9">
        <v>13</v>
      </c>
      <c r="F54" s="8">
        <v>-337</v>
      </c>
      <c r="G54" s="9">
        <v>-12</v>
      </c>
      <c r="H54" s="8">
        <v>77</v>
      </c>
      <c r="I54" s="9">
        <v>3</v>
      </c>
      <c r="J54" s="8">
        <v>412</v>
      </c>
      <c r="K54" s="9">
        <v>16</v>
      </c>
      <c r="L54" s="8"/>
      <c r="M54" s="9"/>
      <c r="N54" s="8"/>
      <c r="O54" s="9"/>
      <c r="P54" s="8"/>
      <c r="Q54" s="9"/>
      <c r="R54" s="8"/>
      <c r="S54" s="9"/>
      <c r="T54" s="8"/>
      <c r="U54" s="9"/>
      <c r="V54" s="8"/>
      <c r="W54" s="9"/>
    </row>
    <row r="55" spans="1:23" x14ac:dyDescent="0.25">
      <c r="A55" s="11" t="s">
        <v>168</v>
      </c>
      <c r="B55" s="8">
        <v>115</v>
      </c>
      <c r="C55" s="9">
        <v>4</v>
      </c>
      <c r="D55" s="8">
        <v>260</v>
      </c>
      <c r="E55" s="9">
        <v>9</v>
      </c>
      <c r="F55" s="8">
        <v>476</v>
      </c>
      <c r="G55" s="9">
        <v>19</v>
      </c>
      <c r="H55" s="8"/>
      <c r="I55" s="9"/>
      <c r="J55" s="8"/>
      <c r="K55" s="9"/>
      <c r="L55" s="8"/>
      <c r="M55" s="9"/>
      <c r="N55" s="8"/>
      <c r="O55" s="9"/>
      <c r="P55" s="8"/>
      <c r="Q55" s="9"/>
      <c r="R55" s="8"/>
      <c r="S55" s="9"/>
      <c r="T55" s="8"/>
      <c r="U55" s="9"/>
      <c r="V55" s="8"/>
      <c r="W55" s="9"/>
    </row>
    <row r="56" spans="1:23" x14ac:dyDescent="0.25">
      <c r="A56" s="11" t="s">
        <v>179</v>
      </c>
      <c r="B56" s="8">
        <v>62</v>
      </c>
      <c r="C56" s="9">
        <v>3</v>
      </c>
      <c r="D56" s="8"/>
      <c r="E56" s="9"/>
      <c r="F56" s="8"/>
      <c r="G56" s="9"/>
      <c r="H56" s="8"/>
      <c r="I56" s="9"/>
      <c r="J56" s="8"/>
      <c r="K56" s="9"/>
      <c r="L56" s="8"/>
      <c r="M56" s="9"/>
      <c r="N56" s="8">
        <v>453</v>
      </c>
      <c r="O56" s="9">
        <v>24</v>
      </c>
      <c r="P56" s="8"/>
      <c r="Q56" s="9"/>
      <c r="R56" s="8"/>
      <c r="S56" s="9"/>
      <c r="T56" s="8"/>
      <c r="U56" s="9"/>
      <c r="V56" s="8"/>
      <c r="W56" s="9"/>
    </row>
    <row r="57" spans="1:23" x14ac:dyDescent="0.25">
      <c r="A57" s="11" t="s">
        <v>169</v>
      </c>
      <c r="B57" s="8">
        <v>87</v>
      </c>
      <c r="C57" s="9">
        <v>3</v>
      </c>
      <c r="D57" s="8">
        <v>223</v>
      </c>
      <c r="E57" s="9">
        <v>8</v>
      </c>
      <c r="F57" s="8">
        <v>121</v>
      </c>
      <c r="G57" s="9">
        <v>6</v>
      </c>
      <c r="H57" s="8">
        <v>318</v>
      </c>
      <c r="I57" s="9">
        <v>11</v>
      </c>
      <c r="J57" s="8">
        <v>94</v>
      </c>
      <c r="K57" s="9">
        <v>5</v>
      </c>
      <c r="L57" s="8">
        <v>401</v>
      </c>
      <c r="M57" s="9">
        <v>17</v>
      </c>
      <c r="N57" s="8">
        <v>38</v>
      </c>
      <c r="O57" s="9">
        <v>2</v>
      </c>
      <c r="P57" s="8"/>
      <c r="Q57" s="9"/>
      <c r="R57" s="8"/>
      <c r="S57" s="9"/>
      <c r="T57" s="8"/>
      <c r="U57" s="9"/>
      <c r="V57" s="8"/>
      <c r="W57" s="9"/>
    </row>
    <row r="58" spans="1:23" x14ac:dyDescent="0.25">
      <c r="A58" s="11" t="s">
        <v>167</v>
      </c>
      <c r="B58" s="8">
        <v>29</v>
      </c>
      <c r="C58" s="9">
        <v>1</v>
      </c>
      <c r="D58" s="8">
        <v>260</v>
      </c>
      <c r="E58" s="9">
        <v>9</v>
      </c>
      <c r="F58" s="8">
        <v>208</v>
      </c>
      <c r="G58" s="9">
        <v>10</v>
      </c>
      <c r="H58" s="8"/>
      <c r="I58" s="9"/>
      <c r="J58" s="8">
        <v>19</v>
      </c>
      <c r="K58" s="9">
        <v>1</v>
      </c>
      <c r="L58" s="8">
        <v>725</v>
      </c>
      <c r="M58" s="9">
        <v>28</v>
      </c>
      <c r="N58" s="8">
        <v>46</v>
      </c>
      <c r="O58" s="9">
        <v>3</v>
      </c>
      <c r="P58" s="8"/>
      <c r="Q58" s="9"/>
      <c r="R58" s="8"/>
      <c r="S58" s="9"/>
      <c r="T58" s="8"/>
      <c r="U58" s="9"/>
      <c r="V58" s="8"/>
      <c r="W58" s="9"/>
    </row>
    <row r="59" spans="1:23" x14ac:dyDescent="0.25">
      <c r="A59" s="11" t="s">
        <v>166</v>
      </c>
      <c r="B59" s="8"/>
      <c r="C59" s="9"/>
      <c r="D59" s="8">
        <v>293</v>
      </c>
      <c r="E59" s="9">
        <v>11</v>
      </c>
      <c r="F59" s="8"/>
      <c r="G59" s="9"/>
      <c r="H59" s="8"/>
      <c r="I59" s="9"/>
      <c r="J59" s="8"/>
      <c r="K59" s="9"/>
      <c r="L59" s="8"/>
      <c r="M59" s="9"/>
      <c r="N59" s="8"/>
      <c r="O59" s="9"/>
      <c r="P59" s="8"/>
      <c r="Q59" s="9"/>
      <c r="R59" s="8"/>
      <c r="S59" s="9"/>
      <c r="T59" s="8"/>
      <c r="U59" s="9"/>
      <c r="V59" s="8"/>
      <c r="W59" s="9"/>
    </row>
    <row r="60" spans="1:23" x14ac:dyDescent="0.25">
      <c r="A60" s="11" t="s">
        <v>181</v>
      </c>
      <c r="B60" s="8"/>
      <c r="C60" s="9"/>
      <c r="D60" s="8">
        <v>-29</v>
      </c>
      <c r="E60" s="9">
        <v>-1</v>
      </c>
      <c r="F60" s="8">
        <v>656</v>
      </c>
      <c r="G60" s="9">
        <v>23</v>
      </c>
      <c r="H60" s="8">
        <v>57</v>
      </c>
      <c r="I60" s="9">
        <v>3</v>
      </c>
      <c r="J60" s="8"/>
      <c r="K60" s="9"/>
      <c r="L60" s="8"/>
      <c r="M60" s="9"/>
      <c r="N60" s="8"/>
      <c r="O60" s="9"/>
      <c r="P60" s="8"/>
      <c r="Q60" s="9"/>
      <c r="R60" s="8"/>
      <c r="S60" s="9"/>
      <c r="T60" s="8"/>
      <c r="U60" s="9"/>
      <c r="V60" s="8"/>
      <c r="W60" s="9"/>
    </row>
    <row r="61" spans="1:23" x14ac:dyDescent="0.25">
      <c r="A61" s="11" t="s">
        <v>172</v>
      </c>
      <c r="B61" s="8"/>
      <c r="C61" s="9"/>
      <c r="D61" s="8"/>
      <c r="E61" s="9"/>
      <c r="F61" s="8"/>
      <c r="G61" s="9"/>
      <c r="H61" s="8"/>
      <c r="I61" s="9"/>
      <c r="J61" s="8"/>
      <c r="K61" s="9"/>
      <c r="L61" s="8">
        <v>19</v>
      </c>
      <c r="M61" s="9">
        <v>1</v>
      </c>
      <c r="N61" s="8">
        <v>189</v>
      </c>
      <c r="O61" s="9">
        <v>10</v>
      </c>
      <c r="P61" s="8"/>
      <c r="Q61" s="9"/>
      <c r="R61" s="8"/>
      <c r="S61" s="9"/>
      <c r="T61" s="8"/>
      <c r="U61" s="9"/>
      <c r="V61" s="8"/>
      <c r="W61" s="9"/>
    </row>
    <row r="62" spans="1:23" x14ac:dyDescent="0.25">
      <c r="A62" s="11" t="s">
        <v>173</v>
      </c>
      <c r="B62" s="8"/>
      <c r="C62" s="9"/>
      <c r="D62" s="8"/>
      <c r="E62" s="9"/>
      <c r="F62" s="8">
        <v>289</v>
      </c>
      <c r="G62" s="9">
        <v>10</v>
      </c>
      <c r="H62" s="8"/>
      <c r="I62" s="9"/>
      <c r="J62" s="8">
        <v>17</v>
      </c>
      <c r="K62" s="9">
        <v>2</v>
      </c>
      <c r="L62" s="8"/>
      <c r="M62" s="9"/>
      <c r="N62" s="8"/>
      <c r="O62" s="9"/>
      <c r="P62" s="8"/>
      <c r="Q62" s="9"/>
      <c r="R62" s="8"/>
      <c r="S62" s="9"/>
      <c r="T62" s="8"/>
      <c r="U62" s="9"/>
      <c r="V62" s="8"/>
      <c r="W62" s="9"/>
    </row>
    <row r="63" spans="1:23" x14ac:dyDescent="0.25">
      <c r="A63" s="11" t="s">
        <v>178</v>
      </c>
      <c r="B63" s="8"/>
      <c r="C63" s="9"/>
      <c r="D63" s="8"/>
      <c r="E63" s="9"/>
      <c r="F63" s="8">
        <v>42</v>
      </c>
      <c r="G63" s="9">
        <v>2</v>
      </c>
      <c r="H63" s="8">
        <v>6</v>
      </c>
      <c r="I63" s="9">
        <v>1</v>
      </c>
      <c r="J63" s="8"/>
      <c r="K63" s="9"/>
      <c r="L63" s="8"/>
      <c r="M63" s="9"/>
      <c r="N63" s="8"/>
      <c r="O63" s="9"/>
      <c r="P63" s="8"/>
      <c r="Q63" s="9"/>
      <c r="R63" s="8"/>
      <c r="S63" s="9"/>
      <c r="T63" s="8"/>
      <c r="U63" s="9"/>
      <c r="V63" s="8"/>
      <c r="W63" s="9"/>
    </row>
    <row r="64" spans="1:23" x14ac:dyDescent="0.25">
      <c r="A64" s="11" t="s">
        <v>177</v>
      </c>
      <c r="B64" s="8"/>
      <c r="C64" s="9"/>
      <c r="D64" s="8"/>
      <c r="E64" s="9"/>
      <c r="F64" s="8">
        <v>404</v>
      </c>
      <c r="G64" s="9">
        <v>14</v>
      </c>
      <c r="H64" s="8">
        <v>152</v>
      </c>
      <c r="I64" s="9">
        <v>7</v>
      </c>
      <c r="J64" s="8">
        <v>-29</v>
      </c>
      <c r="K64" s="9">
        <v>-1</v>
      </c>
      <c r="L64" s="8">
        <v>302</v>
      </c>
      <c r="M64" s="9">
        <v>17</v>
      </c>
      <c r="N64" s="8"/>
      <c r="O64" s="9"/>
      <c r="P64" s="8"/>
      <c r="Q64" s="9"/>
      <c r="R64" s="8"/>
      <c r="S64" s="9"/>
      <c r="T64" s="8"/>
      <c r="U64" s="9"/>
      <c r="V64" s="8"/>
      <c r="W64" s="9"/>
    </row>
    <row r="65" spans="1:23" x14ac:dyDescent="0.25">
      <c r="A65" s="11" t="s">
        <v>165</v>
      </c>
      <c r="B65" s="8"/>
      <c r="C65" s="9"/>
      <c r="D65" s="8">
        <v>339</v>
      </c>
      <c r="E65" s="9">
        <v>12</v>
      </c>
      <c r="F65" s="8">
        <v>115</v>
      </c>
      <c r="G65" s="9">
        <v>4</v>
      </c>
      <c r="H65" s="8">
        <v>19</v>
      </c>
      <c r="I65" s="9">
        <v>1</v>
      </c>
      <c r="J65" s="8">
        <v>29</v>
      </c>
      <c r="K65" s="9">
        <v>1</v>
      </c>
      <c r="L65" s="8">
        <v>228</v>
      </c>
      <c r="M65" s="9">
        <v>10</v>
      </c>
      <c r="N65" s="8">
        <v>144</v>
      </c>
      <c r="O65" s="9">
        <v>5</v>
      </c>
      <c r="P65" s="8"/>
      <c r="Q65" s="9"/>
      <c r="R65" s="8"/>
      <c r="S65" s="9"/>
      <c r="T65" s="8"/>
      <c r="U65" s="9"/>
      <c r="V65" s="8"/>
      <c r="W65" s="9"/>
    </row>
    <row r="66" spans="1:23" x14ac:dyDescent="0.25">
      <c r="A66" s="11" t="s">
        <v>176</v>
      </c>
      <c r="B66" s="8"/>
      <c r="C66" s="9"/>
      <c r="D66" s="8"/>
      <c r="E66" s="9"/>
      <c r="F66" s="8"/>
      <c r="G66" s="9"/>
      <c r="H66" s="8"/>
      <c r="I66" s="9"/>
      <c r="J66" s="8"/>
      <c r="K66" s="9"/>
      <c r="L66" s="8">
        <v>29</v>
      </c>
      <c r="M66" s="9">
        <v>1</v>
      </c>
      <c r="N66" s="8"/>
      <c r="O66" s="9"/>
      <c r="P66" s="8"/>
      <c r="Q66" s="9"/>
      <c r="R66" s="8"/>
      <c r="S66" s="9"/>
      <c r="T66" s="8"/>
      <c r="U66" s="9"/>
      <c r="V66" s="8"/>
      <c r="W66" s="9"/>
    </row>
    <row r="67" spans="1:23" x14ac:dyDescent="0.25">
      <c r="A67" s="11" t="s">
        <v>175</v>
      </c>
      <c r="B67" s="8"/>
      <c r="C67" s="9"/>
      <c r="D67" s="8"/>
      <c r="E67" s="9"/>
      <c r="F67" s="8">
        <v>21</v>
      </c>
      <c r="G67" s="9">
        <v>1</v>
      </c>
      <c r="H67" s="8"/>
      <c r="I67" s="9"/>
      <c r="J67" s="8"/>
      <c r="K67" s="9"/>
      <c r="L67" s="8"/>
      <c r="M67" s="9"/>
      <c r="N67" s="8"/>
      <c r="O67" s="9"/>
      <c r="P67" s="8"/>
      <c r="Q67" s="9"/>
      <c r="R67" s="8"/>
      <c r="S67" s="9"/>
      <c r="T67" s="8"/>
      <c r="U67" s="9"/>
      <c r="V67" s="8"/>
      <c r="W67" s="9"/>
    </row>
    <row r="68" spans="1:23" x14ac:dyDescent="0.25">
      <c r="A68" s="11" t="s">
        <v>170</v>
      </c>
      <c r="B68" s="8"/>
      <c r="C68" s="9"/>
      <c r="D68" s="8">
        <v>58</v>
      </c>
      <c r="E68" s="9">
        <v>2</v>
      </c>
      <c r="F68" s="8">
        <v>29</v>
      </c>
      <c r="G68" s="9">
        <v>1</v>
      </c>
      <c r="H68" s="8">
        <v>403</v>
      </c>
      <c r="I68" s="9">
        <v>15</v>
      </c>
      <c r="J68" s="8">
        <v>125</v>
      </c>
      <c r="K68" s="9">
        <v>5</v>
      </c>
      <c r="L68" s="8">
        <v>94</v>
      </c>
      <c r="M68" s="9">
        <v>5</v>
      </c>
      <c r="N68" s="8"/>
      <c r="O68" s="9"/>
      <c r="P68" s="8"/>
      <c r="Q68" s="9"/>
      <c r="R68" s="8"/>
      <c r="S68" s="9"/>
      <c r="T68" s="8"/>
      <c r="U68" s="9"/>
      <c r="V68" s="8"/>
      <c r="W68" s="9"/>
    </row>
    <row r="69" spans="1:23" x14ac:dyDescent="0.25">
      <c r="A69" s="10" t="s">
        <v>182</v>
      </c>
      <c r="B69" s="8">
        <v>1408</v>
      </c>
      <c r="C69" s="9">
        <v>56</v>
      </c>
      <c r="D69" s="8">
        <v>1623</v>
      </c>
      <c r="E69" s="9">
        <v>58</v>
      </c>
      <c r="F69" s="8">
        <v>1843</v>
      </c>
      <c r="G69" s="9">
        <v>73</v>
      </c>
      <c r="H69" s="8">
        <v>2039</v>
      </c>
      <c r="I69" s="9">
        <v>72</v>
      </c>
      <c r="J69" s="8">
        <v>1101</v>
      </c>
      <c r="K69" s="9">
        <v>44</v>
      </c>
      <c r="L69" s="8">
        <v>1435</v>
      </c>
      <c r="M69" s="9">
        <v>59</v>
      </c>
      <c r="N69" s="8">
        <v>317</v>
      </c>
      <c r="O69" s="9">
        <v>19</v>
      </c>
      <c r="P69" s="8">
        <v>1044</v>
      </c>
      <c r="Q69" s="9">
        <v>41</v>
      </c>
      <c r="R69" s="8">
        <v>436</v>
      </c>
      <c r="S69" s="9">
        <v>22</v>
      </c>
      <c r="T69" s="8">
        <v>86</v>
      </c>
      <c r="U69" s="9">
        <v>4</v>
      </c>
      <c r="V69" s="8"/>
      <c r="W69" s="9"/>
    </row>
    <row r="70" spans="1:23" x14ac:dyDescent="0.25">
      <c r="A70" s="11" t="s">
        <v>183</v>
      </c>
      <c r="B70" s="8">
        <v>285</v>
      </c>
      <c r="C70" s="9">
        <v>11</v>
      </c>
      <c r="D70" s="8">
        <v>784</v>
      </c>
      <c r="E70" s="9">
        <v>28</v>
      </c>
      <c r="F70" s="8">
        <v>290</v>
      </c>
      <c r="G70" s="9">
        <v>14</v>
      </c>
      <c r="H70" s="8">
        <v>38</v>
      </c>
      <c r="I70" s="9">
        <v>2</v>
      </c>
      <c r="J70" s="8">
        <v>0</v>
      </c>
      <c r="K70" s="9">
        <v>0</v>
      </c>
      <c r="L70" s="8">
        <v>57</v>
      </c>
      <c r="M70" s="9">
        <v>3</v>
      </c>
      <c r="N70" s="8"/>
      <c r="O70" s="9"/>
      <c r="P70" s="8">
        <v>94</v>
      </c>
      <c r="Q70" s="9">
        <v>5</v>
      </c>
      <c r="R70" s="8"/>
      <c r="S70" s="9"/>
      <c r="T70" s="8"/>
      <c r="U70" s="9"/>
      <c r="V70" s="8"/>
      <c r="W70" s="9"/>
    </row>
    <row r="71" spans="1:23" x14ac:dyDescent="0.25">
      <c r="A71" s="11" t="s">
        <v>188</v>
      </c>
      <c r="B71" s="8">
        <v>281</v>
      </c>
      <c r="C71" s="9">
        <v>10</v>
      </c>
      <c r="D71" s="8">
        <v>39</v>
      </c>
      <c r="E71" s="9">
        <v>2</v>
      </c>
      <c r="F71" s="8"/>
      <c r="G71" s="9"/>
      <c r="H71" s="8">
        <v>231</v>
      </c>
      <c r="I71" s="9">
        <v>8</v>
      </c>
      <c r="J71" s="8">
        <v>163</v>
      </c>
      <c r="K71" s="9">
        <v>6</v>
      </c>
      <c r="L71" s="8"/>
      <c r="M71" s="9"/>
      <c r="N71" s="8">
        <v>38</v>
      </c>
      <c r="O71" s="9">
        <v>2</v>
      </c>
      <c r="P71" s="8"/>
      <c r="Q71" s="9"/>
      <c r="R71" s="8"/>
      <c r="S71" s="9"/>
      <c r="T71" s="8"/>
      <c r="U71" s="9"/>
      <c r="V71" s="8"/>
      <c r="W71" s="9"/>
    </row>
    <row r="72" spans="1:23" x14ac:dyDescent="0.25">
      <c r="A72" s="11" t="s">
        <v>189</v>
      </c>
      <c r="B72" s="8">
        <v>215</v>
      </c>
      <c r="C72" s="9">
        <v>8</v>
      </c>
      <c r="D72" s="8">
        <v>21</v>
      </c>
      <c r="E72" s="9">
        <v>1</v>
      </c>
      <c r="F72" s="8">
        <v>79</v>
      </c>
      <c r="G72" s="9">
        <v>3</v>
      </c>
      <c r="H72" s="8"/>
      <c r="I72" s="9"/>
      <c r="J72" s="8">
        <v>151</v>
      </c>
      <c r="K72" s="9">
        <v>8</v>
      </c>
      <c r="L72" s="8">
        <v>94</v>
      </c>
      <c r="M72" s="9">
        <v>5</v>
      </c>
      <c r="N72" s="8">
        <v>75</v>
      </c>
      <c r="O72" s="9">
        <v>4</v>
      </c>
      <c r="P72" s="8"/>
      <c r="Q72" s="9"/>
      <c r="R72" s="8"/>
      <c r="S72" s="9"/>
      <c r="T72" s="8"/>
      <c r="U72" s="9"/>
      <c r="V72" s="8"/>
      <c r="W72" s="9"/>
    </row>
    <row r="73" spans="1:23" x14ac:dyDescent="0.25">
      <c r="A73" s="11" t="s">
        <v>190</v>
      </c>
      <c r="B73" s="8">
        <v>153</v>
      </c>
      <c r="C73" s="9">
        <v>7</v>
      </c>
      <c r="D73" s="8">
        <v>29</v>
      </c>
      <c r="E73" s="9">
        <v>1</v>
      </c>
      <c r="F73" s="8"/>
      <c r="G73" s="9"/>
      <c r="H73" s="8"/>
      <c r="I73" s="9"/>
      <c r="J73" s="8"/>
      <c r="K73" s="9"/>
      <c r="L73" s="8"/>
      <c r="M73" s="9"/>
      <c r="N73" s="8">
        <v>58</v>
      </c>
      <c r="O73" s="9">
        <v>2</v>
      </c>
      <c r="P73" s="8">
        <v>38</v>
      </c>
      <c r="Q73" s="9">
        <v>2</v>
      </c>
      <c r="R73" s="8">
        <v>264</v>
      </c>
      <c r="S73" s="9">
        <v>14</v>
      </c>
      <c r="T73" s="8">
        <v>38</v>
      </c>
      <c r="U73" s="9">
        <v>2</v>
      </c>
      <c r="V73" s="8"/>
      <c r="W73" s="9"/>
    </row>
    <row r="74" spans="1:23" x14ac:dyDescent="0.25">
      <c r="A74" s="11" t="s">
        <v>184</v>
      </c>
      <c r="B74" s="8">
        <v>179</v>
      </c>
      <c r="C74" s="9">
        <v>6</v>
      </c>
      <c r="D74" s="8">
        <v>372</v>
      </c>
      <c r="E74" s="9">
        <v>14</v>
      </c>
      <c r="F74" s="8">
        <v>156</v>
      </c>
      <c r="G74" s="9">
        <v>7</v>
      </c>
      <c r="H74" s="8">
        <v>1472</v>
      </c>
      <c r="I74" s="9">
        <v>51</v>
      </c>
      <c r="J74" s="8">
        <v>260</v>
      </c>
      <c r="K74" s="9">
        <v>9</v>
      </c>
      <c r="L74" s="8">
        <v>1084</v>
      </c>
      <c r="M74" s="9">
        <v>41</v>
      </c>
      <c r="N74" s="8">
        <v>308</v>
      </c>
      <c r="O74" s="9">
        <v>11</v>
      </c>
      <c r="P74" s="8"/>
      <c r="Q74" s="9"/>
      <c r="R74" s="8"/>
      <c r="S74" s="9"/>
      <c r="T74" s="8"/>
      <c r="U74" s="9"/>
      <c r="V74" s="8"/>
      <c r="W74" s="9"/>
    </row>
    <row r="75" spans="1:23" x14ac:dyDescent="0.25">
      <c r="A75" s="11" t="s">
        <v>198</v>
      </c>
      <c r="B75" s="8">
        <v>95</v>
      </c>
      <c r="C75" s="9">
        <v>5</v>
      </c>
      <c r="D75" s="8">
        <v>-104</v>
      </c>
      <c r="E75" s="9">
        <v>-5</v>
      </c>
      <c r="F75" s="8"/>
      <c r="G75" s="9"/>
      <c r="H75" s="8"/>
      <c r="I75" s="9"/>
      <c r="J75" s="8">
        <v>75</v>
      </c>
      <c r="K75" s="9">
        <v>4</v>
      </c>
      <c r="L75" s="8">
        <v>38</v>
      </c>
      <c r="M75" s="9">
        <v>2</v>
      </c>
      <c r="N75" s="8"/>
      <c r="O75" s="9"/>
      <c r="P75" s="8">
        <v>29</v>
      </c>
      <c r="Q75" s="9">
        <v>1</v>
      </c>
      <c r="R75" s="8">
        <v>57</v>
      </c>
      <c r="S75" s="9">
        <v>3</v>
      </c>
      <c r="T75" s="8"/>
      <c r="U75" s="9"/>
      <c r="V75" s="8"/>
      <c r="W75" s="9"/>
    </row>
    <row r="76" spans="1:23" x14ac:dyDescent="0.25">
      <c r="A76" s="11" t="s">
        <v>187</v>
      </c>
      <c r="B76" s="8">
        <v>50</v>
      </c>
      <c r="C76" s="9">
        <v>2</v>
      </c>
      <c r="D76" s="8">
        <v>136</v>
      </c>
      <c r="E76" s="9">
        <v>5</v>
      </c>
      <c r="F76" s="8">
        <v>650</v>
      </c>
      <c r="G76" s="9">
        <v>25</v>
      </c>
      <c r="H76" s="8"/>
      <c r="I76" s="9"/>
      <c r="J76" s="8">
        <v>327</v>
      </c>
      <c r="K76" s="9">
        <v>12</v>
      </c>
      <c r="L76" s="8">
        <v>57</v>
      </c>
      <c r="M76" s="9">
        <v>3</v>
      </c>
      <c r="N76" s="8">
        <v>207</v>
      </c>
      <c r="O76" s="9">
        <v>10</v>
      </c>
      <c r="P76" s="8"/>
      <c r="Q76" s="9"/>
      <c r="R76" s="8"/>
      <c r="S76" s="9"/>
      <c r="T76" s="8"/>
      <c r="U76" s="9"/>
      <c r="V76" s="8"/>
      <c r="W76" s="9"/>
    </row>
    <row r="77" spans="1:23" x14ac:dyDescent="0.25">
      <c r="A77" s="11" t="s">
        <v>191</v>
      </c>
      <c r="B77" s="8">
        <v>42</v>
      </c>
      <c r="C77" s="9">
        <v>2</v>
      </c>
      <c r="D77" s="8"/>
      <c r="E77" s="9"/>
      <c r="F77" s="8">
        <v>-58</v>
      </c>
      <c r="G77" s="9">
        <v>-2</v>
      </c>
      <c r="H77" s="8">
        <v>442</v>
      </c>
      <c r="I77" s="9">
        <v>16</v>
      </c>
      <c r="J77" s="8">
        <v>123</v>
      </c>
      <c r="K77" s="9">
        <v>6</v>
      </c>
      <c r="L77" s="8">
        <v>38</v>
      </c>
      <c r="M77" s="9">
        <v>2</v>
      </c>
      <c r="N77" s="8"/>
      <c r="O77" s="9"/>
      <c r="P77" s="8">
        <v>231</v>
      </c>
      <c r="Q77" s="9">
        <v>8</v>
      </c>
      <c r="R77" s="8">
        <v>9</v>
      </c>
      <c r="S77" s="9">
        <v>1</v>
      </c>
      <c r="T77" s="8">
        <v>48</v>
      </c>
      <c r="U77" s="9">
        <v>2</v>
      </c>
      <c r="V77" s="8"/>
      <c r="W77" s="9"/>
    </row>
    <row r="78" spans="1:23" x14ac:dyDescent="0.25">
      <c r="A78" s="11" t="s">
        <v>194</v>
      </c>
      <c r="B78" s="8">
        <v>37</v>
      </c>
      <c r="C78" s="9">
        <v>2</v>
      </c>
      <c r="D78" s="8"/>
      <c r="E78" s="9"/>
      <c r="F78" s="8">
        <v>62</v>
      </c>
      <c r="G78" s="9">
        <v>3</v>
      </c>
      <c r="H78" s="8"/>
      <c r="I78" s="9"/>
      <c r="J78" s="8"/>
      <c r="K78" s="9"/>
      <c r="L78" s="8"/>
      <c r="M78" s="9"/>
      <c r="N78" s="8"/>
      <c r="O78" s="9"/>
      <c r="P78" s="8">
        <v>94</v>
      </c>
      <c r="Q78" s="9">
        <v>5</v>
      </c>
      <c r="R78" s="8">
        <v>19</v>
      </c>
      <c r="S78" s="9">
        <v>1</v>
      </c>
      <c r="T78" s="8"/>
      <c r="U78" s="9"/>
      <c r="V78" s="8"/>
      <c r="W78" s="9"/>
    </row>
    <row r="79" spans="1:23" x14ac:dyDescent="0.25">
      <c r="A79" s="11" t="s">
        <v>196</v>
      </c>
      <c r="B79" s="8">
        <v>42</v>
      </c>
      <c r="C79" s="9">
        <v>2</v>
      </c>
      <c r="D79" s="8">
        <v>-21</v>
      </c>
      <c r="E79" s="9">
        <v>-1</v>
      </c>
      <c r="F79" s="8"/>
      <c r="G79" s="9"/>
      <c r="H79" s="8"/>
      <c r="I79" s="9"/>
      <c r="J79" s="8">
        <v>-75</v>
      </c>
      <c r="K79" s="9">
        <v>-4</v>
      </c>
      <c r="L79" s="8"/>
      <c r="M79" s="9"/>
      <c r="N79" s="8"/>
      <c r="O79" s="9"/>
      <c r="P79" s="8"/>
      <c r="Q79" s="9"/>
      <c r="R79" s="8"/>
      <c r="S79" s="9"/>
      <c r="T79" s="8"/>
      <c r="U79" s="9"/>
      <c r="V79" s="8"/>
      <c r="W79" s="9"/>
    </row>
    <row r="80" spans="1:23" x14ac:dyDescent="0.25">
      <c r="A80" s="11" t="s">
        <v>192</v>
      </c>
      <c r="B80" s="8">
        <v>29</v>
      </c>
      <c r="C80" s="9">
        <v>1</v>
      </c>
      <c r="D80" s="8"/>
      <c r="E80" s="9"/>
      <c r="F80" s="8">
        <v>144</v>
      </c>
      <c r="G80" s="9">
        <v>5</v>
      </c>
      <c r="H80" s="8">
        <v>106</v>
      </c>
      <c r="I80" s="9">
        <v>4</v>
      </c>
      <c r="J80" s="8">
        <v>58</v>
      </c>
      <c r="K80" s="9">
        <v>2</v>
      </c>
      <c r="L80" s="8">
        <v>48</v>
      </c>
      <c r="M80" s="9">
        <v>2</v>
      </c>
      <c r="N80" s="8">
        <v>113</v>
      </c>
      <c r="O80" s="9">
        <v>6</v>
      </c>
      <c r="P80" s="8">
        <v>0</v>
      </c>
      <c r="Q80" s="9">
        <v>0</v>
      </c>
      <c r="R80" s="8">
        <v>87</v>
      </c>
      <c r="S80" s="9">
        <v>3</v>
      </c>
      <c r="T80" s="8"/>
      <c r="U80" s="9"/>
      <c r="V80" s="8"/>
      <c r="W80" s="9"/>
    </row>
    <row r="81" spans="1:23" x14ac:dyDescent="0.25">
      <c r="A81" s="11" t="s">
        <v>186</v>
      </c>
      <c r="B81" s="8"/>
      <c r="C81" s="9"/>
      <c r="D81" s="8">
        <v>173</v>
      </c>
      <c r="E81" s="9">
        <v>6</v>
      </c>
      <c r="F81" s="8">
        <v>202</v>
      </c>
      <c r="G81" s="9">
        <v>7</v>
      </c>
      <c r="H81" s="8"/>
      <c r="I81" s="9"/>
      <c r="J81" s="8"/>
      <c r="K81" s="9"/>
      <c r="L81" s="8"/>
      <c r="M81" s="9"/>
      <c r="N81" s="8"/>
      <c r="O81" s="9"/>
      <c r="P81" s="8"/>
      <c r="Q81" s="9"/>
      <c r="R81" s="8"/>
      <c r="S81" s="9"/>
      <c r="T81" s="8"/>
      <c r="U81" s="9"/>
      <c r="V81" s="8"/>
      <c r="W81" s="9"/>
    </row>
    <row r="82" spans="1:23" x14ac:dyDescent="0.25">
      <c r="A82" s="11" t="s">
        <v>195</v>
      </c>
      <c r="B82" s="8"/>
      <c r="C82" s="9"/>
      <c r="D82" s="8">
        <v>-29</v>
      </c>
      <c r="E82" s="9">
        <v>-1</v>
      </c>
      <c r="F82" s="8"/>
      <c r="G82" s="9"/>
      <c r="H82" s="8"/>
      <c r="I82" s="9"/>
      <c r="J82" s="8"/>
      <c r="K82" s="9"/>
      <c r="L82" s="8"/>
      <c r="M82" s="9"/>
      <c r="N82" s="8"/>
      <c r="O82" s="9"/>
      <c r="P82" s="8"/>
      <c r="Q82" s="9"/>
      <c r="R82" s="8"/>
      <c r="S82" s="9"/>
      <c r="T82" s="8"/>
      <c r="U82" s="9"/>
      <c r="V82" s="8"/>
      <c r="W82" s="9"/>
    </row>
    <row r="83" spans="1:23" x14ac:dyDescent="0.25">
      <c r="A83" s="11" t="s">
        <v>197</v>
      </c>
      <c r="B83" s="8"/>
      <c r="C83" s="9"/>
      <c r="D83" s="8">
        <v>-29</v>
      </c>
      <c r="E83" s="9">
        <v>-1</v>
      </c>
      <c r="F83" s="8"/>
      <c r="G83" s="9"/>
      <c r="H83" s="8">
        <v>-231</v>
      </c>
      <c r="I83" s="9">
        <v>-8</v>
      </c>
      <c r="J83" s="8"/>
      <c r="K83" s="9"/>
      <c r="L83" s="8"/>
      <c r="M83" s="9"/>
      <c r="N83" s="8"/>
      <c r="O83" s="9"/>
      <c r="P83" s="8"/>
      <c r="Q83" s="9"/>
      <c r="R83" s="8"/>
      <c r="S83" s="9"/>
      <c r="T83" s="8"/>
      <c r="U83" s="9"/>
      <c r="V83" s="8"/>
      <c r="W83" s="9"/>
    </row>
    <row r="84" spans="1:23" x14ac:dyDescent="0.25">
      <c r="A84" s="11" t="s">
        <v>185</v>
      </c>
      <c r="B84" s="8"/>
      <c r="C84" s="9"/>
      <c r="D84" s="8">
        <v>252</v>
      </c>
      <c r="E84" s="9">
        <v>9</v>
      </c>
      <c r="F84" s="8">
        <v>318</v>
      </c>
      <c r="G84" s="9">
        <v>11</v>
      </c>
      <c r="H84" s="8"/>
      <c r="I84" s="9"/>
      <c r="J84" s="8">
        <v>19</v>
      </c>
      <c r="K84" s="9">
        <v>1</v>
      </c>
      <c r="L84" s="8">
        <v>19</v>
      </c>
      <c r="M84" s="9">
        <v>1</v>
      </c>
      <c r="N84" s="8">
        <v>-482</v>
      </c>
      <c r="O84" s="9">
        <v>-16</v>
      </c>
      <c r="P84" s="8">
        <v>558</v>
      </c>
      <c r="Q84" s="9">
        <v>20</v>
      </c>
      <c r="R84" s="8"/>
      <c r="S84" s="9"/>
      <c r="T84" s="8"/>
      <c r="U84" s="9"/>
      <c r="V84" s="8"/>
      <c r="W84" s="9"/>
    </row>
    <row r="85" spans="1:23" x14ac:dyDescent="0.25">
      <c r="A85" s="11" t="s">
        <v>193</v>
      </c>
      <c r="B85" s="8"/>
      <c r="C85" s="9"/>
      <c r="D85" s="8"/>
      <c r="E85" s="9"/>
      <c r="F85" s="8"/>
      <c r="G85" s="9"/>
      <c r="H85" s="8">
        <v>-19</v>
      </c>
      <c r="I85" s="9">
        <v>-1</v>
      </c>
      <c r="J85" s="8"/>
      <c r="K85" s="9"/>
      <c r="L85" s="8"/>
      <c r="M85" s="9"/>
      <c r="N85" s="8"/>
      <c r="O85" s="9"/>
      <c r="P85" s="8"/>
      <c r="Q85" s="9"/>
      <c r="R85" s="8"/>
      <c r="S85" s="9"/>
      <c r="T85" s="8"/>
      <c r="U85" s="9"/>
      <c r="V85" s="8"/>
      <c r="W85" s="9"/>
    </row>
    <row r="86" spans="1:23" x14ac:dyDescent="0.25">
      <c r="A86" s="10" t="s">
        <v>232</v>
      </c>
      <c r="B86" s="8">
        <v>897</v>
      </c>
      <c r="C86" s="9">
        <v>33</v>
      </c>
      <c r="D86" s="8">
        <v>208</v>
      </c>
      <c r="E86" s="9">
        <v>6</v>
      </c>
      <c r="F86" s="8">
        <v>1296</v>
      </c>
      <c r="G86" s="9">
        <v>48</v>
      </c>
      <c r="H86" s="8">
        <v>192</v>
      </c>
      <c r="I86" s="9">
        <v>7</v>
      </c>
      <c r="J86" s="8">
        <v>175</v>
      </c>
      <c r="K86" s="9">
        <v>8</v>
      </c>
      <c r="L86" s="8">
        <v>1040</v>
      </c>
      <c r="M86" s="9">
        <v>42</v>
      </c>
      <c r="N86" s="8">
        <v>132</v>
      </c>
      <c r="O86" s="9">
        <v>7</v>
      </c>
      <c r="P86" s="8">
        <v>220</v>
      </c>
      <c r="Q86" s="9">
        <v>9</v>
      </c>
      <c r="R86" s="8"/>
      <c r="S86" s="9"/>
      <c r="T86" s="8"/>
      <c r="U86" s="9"/>
      <c r="V86" s="8"/>
      <c r="W86" s="9"/>
    </row>
    <row r="87" spans="1:23" x14ac:dyDescent="0.25">
      <c r="A87" s="11" t="s">
        <v>235</v>
      </c>
      <c r="B87" s="8">
        <v>577</v>
      </c>
      <c r="C87" s="9">
        <v>20</v>
      </c>
      <c r="D87" s="8">
        <v>40</v>
      </c>
      <c r="E87" s="9">
        <v>2</v>
      </c>
      <c r="F87" s="8"/>
      <c r="G87" s="9"/>
      <c r="H87" s="8"/>
      <c r="I87" s="9"/>
      <c r="J87" s="8">
        <v>58</v>
      </c>
      <c r="K87" s="9">
        <v>2</v>
      </c>
      <c r="L87" s="8">
        <v>19</v>
      </c>
      <c r="M87" s="9">
        <v>1</v>
      </c>
      <c r="N87" s="8">
        <v>19</v>
      </c>
      <c r="O87" s="9">
        <v>1</v>
      </c>
      <c r="P87" s="8">
        <v>163</v>
      </c>
      <c r="Q87" s="9">
        <v>6</v>
      </c>
      <c r="R87" s="8"/>
      <c r="S87" s="9"/>
      <c r="T87" s="8"/>
      <c r="U87" s="9"/>
      <c r="V87" s="8"/>
      <c r="W87" s="9"/>
    </row>
    <row r="88" spans="1:23" x14ac:dyDescent="0.25">
      <c r="A88" s="11" t="s">
        <v>233</v>
      </c>
      <c r="B88" s="8">
        <v>87</v>
      </c>
      <c r="C88" s="9">
        <v>3</v>
      </c>
      <c r="D88" s="8">
        <v>231</v>
      </c>
      <c r="E88" s="9">
        <v>8</v>
      </c>
      <c r="F88" s="8">
        <v>57</v>
      </c>
      <c r="G88" s="9">
        <v>3</v>
      </c>
      <c r="H88" s="8"/>
      <c r="I88" s="9"/>
      <c r="J88" s="8"/>
      <c r="K88" s="9"/>
      <c r="L88" s="8"/>
      <c r="M88" s="9"/>
      <c r="N88" s="8"/>
      <c r="O88" s="9"/>
      <c r="P88" s="8"/>
      <c r="Q88" s="9"/>
      <c r="R88" s="8"/>
      <c r="S88" s="9"/>
      <c r="T88" s="8"/>
      <c r="U88" s="9"/>
      <c r="V88" s="8"/>
      <c r="W88" s="9"/>
    </row>
    <row r="89" spans="1:23" x14ac:dyDescent="0.25">
      <c r="A89" s="11" t="s">
        <v>240</v>
      </c>
      <c r="B89" s="8">
        <v>87</v>
      </c>
      <c r="C89" s="9">
        <v>3</v>
      </c>
      <c r="D89" s="8"/>
      <c r="E89" s="9"/>
      <c r="F89" s="8"/>
      <c r="G89" s="9"/>
      <c r="H89" s="8"/>
      <c r="I89" s="9"/>
      <c r="J89" s="8"/>
      <c r="K89" s="9"/>
      <c r="L89" s="8">
        <v>189</v>
      </c>
      <c r="M89" s="9">
        <v>10</v>
      </c>
      <c r="N89" s="8"/>
      <c r="O89" s="9"/>
      <c r="P89" s="8"/>
      <c r="Q89" s="9"/>
      <c r="R89" s="8"/>
      <c r="S89" s="9"/>
      <c r="T89" s="8"/>
      <c r="U89" s="9"/>
      <c r="V89" s="8"/>
      <c r="W89" s="9"/>
    </row>
    <row r="90" spans="1:23" x14ac:dyDescent="0.25">
      <c r="A90" s="11" t="s">
        <v>238</v>
      </c>
      <c r="B90" s="8">
        <v>62</v>
      </c>
      <c r="C90" s="9">
        <v>3</v>
      </c>
      <c r="D90" s="8"/>
      <c r="E90" s="9"/>
      <c r="F90" s="8">
        <v>38</v>
      </c>
      <c r="G90" s="9">
        <v>2</v>
      </c>
      <c r="H90" s="8"/>
      <c r="I90" s="9"/>
      <c r="J90" s="8">
        <v>4</v>
      </c>
      <c r="K90" s="9">
        <v>0</v>
      </c>
      <c r="L90" s="8">
        <v>53</v>
      </c>
      <c r="M90" s="9">
        <v>3</v>
      </c>
      <c r="N90" s="8">
        <v>19</v>
      </c>
      <c r="O90" s="9">
        <v>1</v>
      </c>
      <c r="P90" s="8">
        <v>38</v>
      </c>
      <c r="Q90" s="9">
        <v>2</v>
      </c>
      <c r="R90" s="8"/>
      <c r="S90" s="9"/>
      <c r="T90" s="8"/>
      <c r="U90" s="9"/>
      <c r="V90" s="8"/>
      <c r="W90" s="9"/>
    </row>
    <row r="91" spans="1:23" x14ac:dyDescent="0.25">
      <c r="A91" s="11" t="s">
        <v>236</v>
      </c>
      <c r="B91" s="8">
        <v>42</v>
      </c>
      <c r="C91" s="9">
        <v>2</v>
      </c>
      <c r="D91" s="8">
        <v>42</v>
      </c>
      <c r="E91" s="9">
        <v>2</v>
      </c>
      <c r="F91" s="8">
        <v>273</v>
      </c>
      <c r="G91" s="9">
        <v>10</v>
      </c>
      <c r="H91" s="8"/>
      <c r="I91" s="9"/>
      <c r="J91" s="8"/>
      <c r="K91" s="9"/>
      <c r="L91" s="8"/>
      <c r="M91" s="9"/>
      <c r="N91" s="8"/>
      <c r="O91" s="9"/>
      <c r="P91" s="8"/>
      <c r="Q91" s="9"/>
      <c r="R91" s="8"/>
      <c r="S91" s="9"/>
      <c r="T91" s="8"/>
      <c r="U91" s="9"/>
      <c r="V91" s="8"/>
      <c r="W91" s="9"/>
    </row>
    <row r="92" spans="1:23" x14ac:dyDescent="0.25">
      <c r="A92" s="11" t="s">
        <v>241</v>
      </c>
      <c r="B92" s="8">
        <v>21</v>
      </c>
      <c r="C92" s="9">
        <v>1</v>
      </c>
      <c r="D92" s="8"/>
      <c r="E92" s="9"/>
      <c r="F92" s="8"/>
      <c r="G92" s="9"/>
      <c r="H92" s="8"/>
      <c r="I92" s="9"/>
      <c r="J92" s="8"/>
      <c r="K92" s="9"/>
      <c r="L92" s="8">
        <v>654</v>
      </c>
      <c r="M92" s="9">
        <v>23</v>
      </c>
      <c r="N92" s="8"/>
      <c r="O92" s="9"/>
      <c r="P92" s="8"/>
      <c r="Q92" s="9"/>
      <c r="R92" s="8"/>
      <c r="S92" s="9"/>
      <c r="T92" s="8"/>
      <c r="U92" s="9"/>
      <c r="V92" s="8"/>
      <c r="W92" s="9"/>
    </row>
    <row r="93" spans="1:23" x14ac:dyDescent="0.25">
      <c r="A93" s="11" t="s">
        <v>234</v>
      </c>
      <c r="B93" s="8">
        <v>21</v>
      </c>
      <c r="C93" s="9">
        <v>1</v>
      </c>
      <c r="D93" s="8">
        <v>42</v>
      </c>
      <c r="E93" s="9">
        <v>2</v>
      </c>
      <c r="F93" s="8">
        <v>186</v>
      </c>
      <c r="G93" s="9">
        <v>7</v>
      </c>
      <c r="H93" s="8"/>
      <c r="I93" s="9"/>
      <c r="J93" s="8"/>
      <c r="K93" s="9"/>
      <c r="L93" s="8"/>
      <c r="M93" s="9"/>
      <c r="N93" s="8"/>
      <c r="O93" s="9"/>
      <c r="P93" s="8"/>
      <c r="Q93" s="9"/>
      <c r="R93" s="8"/>
      <c r="S93" s="9"/>
      <c r="T93" s="8"/>
      <c r="U93" s="9"/>
      <c r="V93" s="8"/>
      <c r="W93" s="9"/>
    </row>
    <row r="94" spans="1:23" x14ac:dyDescent="0.25">
      <c r="A94" s="11" t="s">
        <v>244</v>
      </c>
      <c r="B94" s="8"/>
      <c r="C94" s="9"/>
      <c r="D94" s="8">
        <v>-189</v>
      </c>
      <c r="E94" s="9">
        <v>-10</v>
      </c>
      <c r="F94" s="8">
        <v>462</v>
      </c>
      <c r="G94" s="9">
        <v>16</v>
      </c>
      <c r="H94" s="8"/>
      <c r="I94" s="9"/>
      <c r="J94" s="8"/>
      <c r="K94" s="9"/>
      <c r="L94" s="8">
        <v>87</v>
      </c>
      <c r="M94" s="9">
        <v>3</v>
      </c>
      <c r="N94" s="8"/>
      <c r="O94" s="9"/>
      <c r="P94" s="8"/>
      <c r="Q94" s="9"/>
      <c r="R94" s="8"/>
      <c r="S94" s="9"/>
      <c r="T94" s="8"/>
      <c r="U94" s="9"/>
      <c r="V94" s="8"/>
      <c r="W94" s="9"/>
    </row>
    <row r="95" spans="1:23" x14ac:dyDescent="0.25">
      <c r="A95" s="11" t="s">
        <v>239</v>
      </c>
      <c r="B95" s="8"/>
      <c r="C95" s="9"/>
      <c r="D95" s="8"/>
      <c r="E95" s="9"/>
      <c r="F95" s="8">
        <v>115</v>
      </c>
      <c r="G95" s="9">
        <v>4</v>
      </c>
      <c r="H95" s="8"/>
      <c r="I95" s="9"/>
      <c r="J95" s="8"/>
      <c r="K95" s="9"/>
      <c r="L95" s="8"/>
      <c r="M95" s="9"/>
      <c r="N95" s="8"/>
      <c r="O95" s="9"/>
      <c r="P95" s="8"/>
      <c r="Q95" s="9"/>
      <c r="R95" s="8"/>
      <c r="S95" s="9"/>
      <c r="T95" s="8"/>
      <c r="U95" s="9"/>
      <c r="V95" s="8"/>
      <c r="W95" s="9"/>
    </row>
    <row r="96" spans="1:23" x14ac:dyDescent="0.25">
      <c r="A96" s="11" t="s">
        <v>243</v>
      </c>
      <c r="B96" s="8"/>
      <c r="C96" s="9"/>
      <c r="D96" s="8"/>
      <c r="E96" s="9"/>
      <c r="F96" s="8">
        <v>165</v>
      </c>
      <c r="G96" s="9">
        <v>6</v>
      </c>
      <c r="H96" s="8">
        <v>192</v>
      </c>
      <c r="I96" s="9">
        <v>7</v>
      </c>
      <c r="J96" s="8">
        <v>113</v>
      </c>
      <c r="K96" s="9">
        <v>6</v>
      </c>
      <c r="L96" s="8"/>
      <c r="M96" s="9"/>
      <c r="N96" s="8"/>
      <c r="O96" s="9"/>
      <c r="P96" s="8"/>
      <c r="Q96" s="9"/>
      <c r="R96" s="8"/>
      <c r="S96" s="9"/>
      <c r="T96" s="8"/>
      <c r="U96" s="9"/>
      <c r="V96" s="8"/>
      <c r="W96" s="9"/>
    </row>
    <row r="97" spans="1:23" x14ac:dyDescent="0.25">
      <c r="A97" s="11" t="s">
        <v>242</v>
      </c>
      <c r="B97" s="8"/>
      <c r="C97" s="9"/>
      <c r="D97" s="8"/>
      <c r="E97" s="9"/>
      <c r="F97" s="8"/>
      <c r="G97" s="9"/>
      <c r="H97" s="8"/>
      <c r="I97" s="9"/>
      <c r="J97" s="8"/>
      <c r="K97" s="9"/>
      <c r="L97" s="8"/>
      <c r="M97" s="9"/>
      <c r="N97" s="8">
        <v>94</v>
      </c>
      <c r="O97" s="9">
        <v>5</v>
      </c>
      <c r="P97" s="8">
        <v>19</v>
      </c>
      <c r="Q97" s="9">
        <v>1</v>
      </c>
      <c r="R97" s="8"/>
      <c r="S97" s="9"/>
      <c r="T97" s="8"/>
      <c r="U97" s="9"/>
      <c r="V97" s="8"/>
      <c r="W97" s="9"/>
    </row>
    <row r="98" spans="1:23" x14ac:dyDescent="0.25">
      <c r="A98" s="11" t="s">
        <v>237</v>
      </c>
      <c r="B98" s="8"/>
      <c r="C98" s="9"/>
      <c r="D98" s="8">
        <v>42</v>
      </c>
      <c r="E98" s="9">
        <v>2</v>
      </c>
      <c r="F98" s="8"/>
      <c r="G98" s="9"/>
      <c r="H98" s="8"/>
      <c r="I98" s="9"/>
      <c r="J98" s="8"/>
      <c r="K98" s="9"/>
      <c r="L98" s="8">
        <v>38</v>
      </c>
      <c r="M98" s="9">
        <v>2</v>
      </c>
      <c r="N98" s="8"/>
      <c r="O98" s="9"/>
      <c r="P98" s="8"/>
      <c r="Q98" s="9"/>
      <c r="R98" s="8"/>
      <c r="S98" s="9"/>
      <c r="T98" s="8"/>
      <c r="U98" s="9"/>
      <c r="V98" s="8"/>
      <c r="W98" s="9"/>
    </row>
    <row r="99" spans="1:23" x14ac:dyDescent="0.25">
      <c r="A99" s="10" t="s">
        <v>199</v>
      </c>
      <c r="B99" s="8">
        <v>584</v>
      </c>
      <c r="C99" s="9">
        <v>25</v>
      </c>
      <c r="D99" s="8">
        <v>996</v>
      </c>
      <c r="E99" s="9">
        <v>37</v>
      </c>
      <c r="F99" s="8">
        <v>720</v>
      </c>
      <c r="G99" s="9">
        <v>27</v>
      </c>
      <c r="H99" s="8">
        <v>1553</v>
      </c>
      <c r="I99" s="9">
        <v>56</v>
      </c>
      <c r="J99" s="8">
        <v>480</v>
      </c>
      <c r="K99" s="9">
        <v>19</v>
      </c>
      <c r="L99" s="8">
        <v>449</v>
      </c>
      <c r="M99" s="9">
        <v>18</v>
      </c>
      <c r="N99" s="8">
        <v>695</v>
      </c>
      <c r="O99" s="9">
        <v>31</v>
      </c>
      <c r="P99" s="8">
        <v>75</v>
      </c>
      <c r="Q99" s="9">
        <v>4</v>
      </c>
      <c r="R99" s="8"/>
      <c r="S99" s="9"/>
      <c r="T99" s="8"/>
      <c r="U99" s="9"/>
      <c r="V99" s="8"/>
      <c r="W99" s="9"/>
    </row>
    <row r="100" spans="1:23" x14ac:dyDescent="0.25">
      <c r="A100" s="11" t="s">
        <v>201</v>
      </c>
      <c r="B100" s="8">
        <v>187</v>
      </c>
      <c r="C100" s="9">
        <v>9</v>
      </c>
      <c r="D100" s="8">
        <v>191</v>
      </c>
      <c r="E100" s="9">
        <v>8</v>
      </c>
      <c r="F100" s="8">
        <v>87</v>
      </c>
      <c r="G100" s="9">
        <v>3</v>
      </c>
      <c r="H100" s="8">
        <v>690</v>
      </c>
      <c r="I100" s="9">
        <v>24</v>
      </c>
      <c r="J100" s="8">
        <v>250</v>
      </c>
      <c r="K100" s="9">
        <v>9</v>
      </c>
      <c r="L100" s="8">
        <v>87</v>
      </c>
      <c r="M100" s="9">
        <v>3</v>
      </c>
      <c r="N100" s="8"/>
      <c r="O100" s="9"/>
      <c r="P100" s="8"/>
      <c r="Q100" s="9"/>
      <c r="R100" s="8"/>
      <c r="S100" s="9"/>
      <c r="T100" s="8"/>
      <c r="U100" s="9"/>
      <c r="V100" s="8"/>
      <c r="W100" s="9"/>
    </row>
    <row r="101" spans="1:23" x14ac:dyDescent="0.25">
      <c r="A101" s="11" t="s">
        <v>211</v>
      </c>
      <c r="B101" s="8">
        <v>170</v>
      </c>
      <c r="C101" s="9">
        <v>7</v>
      </c>
      <c r="D101" s="8"/>
      <c r="E101" s="9"/>
      <c r="F101" s="8"/>
      <c r="G101" s="9"/>
      <c r="H101" s="8">
        <v>19</v>
      </c>
      <c r="I101" s="9">
        <v>1</v>
      </c>
      <c r="J101" s="8"/>
      <c r="K101" s="9"/>
      <c r="L101" s="8">
        <v>192</v>
      </c>
      <c r="M101" s="9">
        <v>7</v>
      </c>
      <c r="N101" s="8">
        <v>289</v>
      </c>
      <c r="O101" s="9">
        <v>10</v>
      </c>
      <c r="P101" s="8"/>
      <c r="Q101" s="9"/>
      <c r="R101" s="8"/>
      <c r="S101" s="9"/>
      <c r="T101" s="8"/>
      <c r="U101" s="9"/>
      <c r="V101" s="8"/>
      <c r="W101" s="9"/>
    </row>
    <row r="102" spans="1:23" x14ac:dyDescent="0.25">
      <c r="A102" s="11" t="s">
        <v>210</v>
      </c>
      <c r="B102" s="8">
        <v>115</v>
      </c>
      <c r="C102" s="9">
        <v>4</v>
      </c>
      <c r="D102" s="8"/>
      <c r="E102" s="9"/>
      <c r="F102" s="8">
        <v>91</v>
      </c>
      <c r="G102" s="9">
        <v>4</v>
      </c>
      <c r="H102" s="8">
        <v>163</v>
      </c>
      <c r="I102" s="9">
        <v>6</v>
      </c>
      <c r="J102" s="8">
        <v>106</v>
      </c>
      <c r="K102" s="9">
        <v>4</v>
      </c>
      <c r="L102" s="8">
        <v>19</v>
      </c>
      <c r="M102" s="9">
        <v>1</v>
      </c>
      <c r="N102" s="8">
        <v>75</v>
      </c>
      <c r="O102" s="9">
        <v>4</v>
      </c>
      <c r="P102" s="8">
        <v>75</v>
      </c>
      <c r="Q102" s="9">
        <v>4</v>
      </c>
      <c r="R102" s="8"/>
      <c r="S102" s="9"/>
      <c r="T102" s="8"/>
      <c r="U102" s="9"/>
      <c r="V102" s="8"/>
      <c r="W102" s="9"/>
    </row>
    <row r="103" spans="1:23" x14ac:dyDescent="0.25">
      <c r="A103" s="11" t="s">
        <v>214</v>
      </c>
      <c r="B103" s="8">
        <v>83</v>
      </c>
      <c r="C103" s="9">
        <v>4</v>
      </c>
      <c r="D103" s="8"/>
      <c r="E103" s="9"/>
      <c r="F103" s="8">
        <v>202</v>
      </c>
      <c r="G103" s="9">
        <v>7</v>
      </c>
      <c r="H103" s="8"/>
      <c r="I103" s="9"/>
      <c r="J103" s="8"/>
      <c r="K103" s="9"/>
      <c r="L103" s="8"/>
      <c r="M103" s="9"/>
      <c r="N103" s="8"/>
      <c r="O103" s="9"/>
      <c r="P103" s="8"/>
      <c r="Q103" s="9"/>
      <c r="R103" s="8"/>
      <c r="S103" s="9"/>
      <c r="T103" s="8"/>
      <c r="U103" s="9"/>
      <c r="V103" s="8"/>
      <c r="W103" s="9"/>
    </row>
    <row r="104" spans="1:23" x14ac:dyDescent="0.25">
      <c r="A104" s="11" t="s">
        <v>202</v>
      </c>
      <c r="B104" s="8">
        <v>29</v>
      </c>
      <c r="C104" s="9">
        <v>1</v>
      </c>
      <c r="D104" s="8">
        <v>186</v>
      </c>
      <c r="E104" s="9">
        <v>7</v>
      </c>
      <c r="F104" s="8"/>
      <c r="G104" s="9"/>
      <c r="H104" s="8"/>
      <c r="I104" s="9"/>
      <c r="J104" s="8"/>
      <c r="K104" s="9"/>
      <c r="L104" s="8">
        <v>19</v>
      </c>
      <c r="M104" s="9">
        <v>1</v>
      </c>
      <c r="N104" s="8">
        <v>57</v>
      </c>
      <c r="O104" s="9">
        <v>3</v>
      </c>
      <c r="P104" s="8"/>
      <c r="Q104" s="9"/>
      <c r="R104" s="8"/>
      <c r="S104" s="9"/>
      <c r="T104" s="8"/>
      <c r="U104" s="9"/>
      <c r="V104" s="8"/>
      <c r="W104" s="9"/>
    </row>
    <row r="105" spans="1:23" x14ac:dyDescent="0.25">
      <c r="A105" s="11" t="s">
        <v>208</v>
      </c>
      <c r="B105" s="8"/>
      <c r="C105" s="9"/>
      <c r="D105" s="8"/>
      <c r="E105" s="9"/>
      <c r="F105" s="8"/>
      <c r="G105" s="9"/>
      <c r="H105" s="8"/>
      <c r="I105" s="9"/>
      <c r="J105" s="8">
        <v>19</v>
      </c>
      <c r="K105" s="9">
        <v>1</v>
      </c>
      <c r="L105" s="8"/>
      <c r="M105" s="9"/>
      <c r="N105" s="8">
        <v>29</v>
      </c>
      <c r="O105" s="9">
        <v>1</v>
      </c>
      <c r="P105" s="8"/>
      <c r="Q105" s="9"/>
      <c r="R105" s="8"/>
      <c r="S105" s="9"/>
      <c r="T105" s="8"/>
      <c r="U105" s="9"/>
      <c r="V105" s="8"/>
      <c r="W105" s="9"/>
    </row>
    <row r="106" spans="1:23" x14ac:dyDescent="0.25">
      <c r="A106" s="11" t="s">
        <v>207</v>
      </c>
      <c r="B106" s="8"/>
      <c r="C106" s="9"/>
      <c r="D106" s="8"/>
      <c r="E106" s="9"/>
      <c r="F106" s="8"/>
      <c r="G106" s="9"/>
      <c r="H106" s="8">
        <v>57</v>
      </c>
      <c r="I106" s="9">
        <v>3</v>
      </c>
      <c r="J106" s="8"/>
      <c r="K106" s="9"/>
      <c r="L106" s="8"/>
      <c r="M106" s="9"/>
      <c r="N106" s="8"/>
      <c r="O106" s="9"/>
      <c r="P106" s="8"/>
      <c r="Q106" s="9"/>
      <c r="R106" s="8"/>
      <c r="S106" s="9"/>
      <c r="T106" s="8"/>
      <c r="U106" s="9"/>
      <c r="V106" s="8"/>
      <c r="W106" s="9"/>
    </row>
    <row r="107" spans="1:23" x14ac:dyDescent="0.25">
      <c r="A107" s="11" t="s">
        <v>206</v>
      </c>
      <c r="B107" s="8"/>
      <c r="C107" s="9"/>
      <c r="D107" s="8"/>
      <c r="E107" s="9"/>
      <c r="F107" s="8">
        <v>19</v>
      </c>
      <c r="G107" s="9">
        <v>1</v>
      </c>
      <c r="H107" s="8">
        <v>104</v>
      </c>
      <c r="I107" s="9">
        <v>4</v>
      </c>
      <c r="J107" s="8"/>
      <c r="K107" s="9"/>
      <c r="L107" s="8"/>
      <c r="M107" s="9"/>
      <c r="N107" s="8"/>
      <c r="O107" s="9"/>
      <c r="P107" s="8"/>
      <c r="Q107" s="9"/>
      <c r="R107" s="8"/>
      <c r="S107" s="9"/>
      <c r="T107" s="8"/>
      <c r="U107" s="9"/>
      <c r="V107" s="8"/>
      <c r="W107" s="9"/>
    </row>
    <row r="108" spans="1:23" x14ac:dyDescent="0.25">
      <c r="A108" s="11" t="s">
        <v>213</v>
      </c>
      <c r="B108" s="8"/>
      <c r="C108" s="9"/>
      <c r="D108" s="8"/>
      <c r="E108" s="9"/>
      <c r="F108" s="8">
        <v>29</v>
      </c>
      <c r="G108" s="9">
        <v>1</v>
      </c>
      <c r="H108" s="8">
        <v>279</v>
      </c>
      <c r="I108" s="9">
        <v>10</v>
      </c>
      <c r="J108" s="8"/>
      <c r="K108" s="9"/>
      <c r="L108" s="8"/>
      <c r="M108" s="9"/>
      <c r="N108" s="8"/>
      <c r="O108" s="9"/>
      <c r="P108" s="8"/>
      <c r="Q108" s="9"/>
      <c r="R108" s="8"/>
      <c r="S108" s="9"/>
      <c r="T108" s="8"/>
      <c r="U108" s="9"/>
      <c r="V108" s="8"/>
      <c r="W108" s="9"/>
    </row>
    <row r="109" spans="1:23" x14ac:dyDescent="0.25">
      <c r="A109" s="11" t="s">
        <v>209</v>
      </c>
      <c r="B109" s="8"/>
      <c r="C109" s="9"/>
      <c r="D109" s="8"/>
      <c r="E109" s="9"/>
      <c r="F109" s="8"/>
      <c r="G109" s="9"/>
      <c r="H109" s="8"/>
      <c r="I109" s="9"/>
      <c r="J109" s="8"/>
      <c r="K109" s="9"/>
      <c r="L109" s="8">
        <v>17</v>
      </c>
      <c r="M109" s="9">
        <v>2</v>
      </c>
      <c r="N109" s="8"/>
      <c r="O109" s="9"/>
      <c r="P109" s="8"/>
      <c r="Q109" s="9"/>
      <c r="R109" s="8"/>
      <c r="S109" s="9"/>
      <c r="T109" s="8"/>
      <c r="U109" s="9"/>
      <c r="V109" s="8"/>
      <c r="W109" s="9"/>
    </row>
    <row r="110" spans="1:23" x14ac:dyDescent="0.25">
      <c r="A110" s="11" t="s">
        <v>203</v>
      </c>
      <c r="B110" s="8"/>
      <c r="C110" s="9"/>
      <c r="D110" s="8">
        <v>42</v>
      </c>
      <c r="E110" s="9">
        <v>2</v>
      </c>
      <c r="F110" s="8"/>
      <c r="G110" s="9"/>
      <c r="H110" s="8"/>
      <c r="I110" s="9"/>
      <c r="J110" s="8"/>
      <c r="K110" s="9"/>
      <c r="L110" s="8"/>
      <c r="M110" s="9"/>
      <c r="N110" s="8">
        <v>19</v>
      </c>
      <c r="O110" s="9">
        <v>1</v>
      </c>
      <c r="P110" s="8"/>
      <c r="Q110" s="9"/>
      <c r="R110" s="8"/>
      <c r="S110" s="9"/>
      <c r="T110" s="8"/>
      <c r="U110" s="9"/>
      <c r="V110" s="8"/>
      <c r="W110" s="9"/>
    </row>
    <row r="111" spans="1:23" x14ac:dyDescent="0.25">
      <c r="A111" s="11" t="s">
        <v>205</v>
      </c>
      <c r="B111" s="8"/>
      <c r="C111" s="9"/>
      <c r="D111" s="8"/>
      <c r="E111" s="9"/>
      <c r="F111" s="8"/>
      <c r="G111" s="9"/>
      <c r="H111" s="8">
        <v>-58</v>
      </c>
      <c r="I111" s="9">
        <v>-2</v>
      </c>
      <c r="J111" s="8"/>
      <c r="K111" s="9"/>
      <c r="L111" s="8"/>
      <c r="M111" s="9"/>
      <c r="N111" s="8"/>
      <c r="O111" s="9"/>
      <c r="P111" s="8"/>
      <c r="Q111" s="9"/>
      <c r="R111" s="8"/>
      <c r="S111" s="9"/>
      <c r="T111" s="8"/>
      <c r="U111" s="9"/>
      <c r="V111" s="8"/>
      <c r="W111" s="9"/>
    </row>
    <row r="112" spans="1:23" x14ac:dyDescent="0.25">
      <c r="A112" s="11" t="s">
        <v>212</v>
      </c>
      <c r="B112" s="8"/>
      <c r="C112" s="9"/>
      <c r="D112" s="8"/>
      <c r="E112" s="9"/>
      <c r="F112" s="8">
        <v>19</v>
      </c>
      <c r="G112" s="9">
        <v>1</v>
      </c>
      <c r="H112" s="8"/>
      <c r="I112" s="9"/>
      <c r="J112" s="8"/>
      <c r="K112" s="9"/>
      <c r="L112" s="8"/>
      <c r="M112" s="9"/>
      <c r="N112" s="8"/>
      <c r="O112" s="9"/>
      <c r="P112" s="8"/>
      <c r="Q112" s="9"/>
      <c r="R112" s="8"/>
      <c r="S112" s="9"/>
      <c r="T112" s="8"/>
      <c r="U112" s="9"/>
      <c r="V112" s="8"/>
      <c r="W112" s="9"/>
    </row>
    <row r="113" spans="1:23" x14ac:dyDescent="0.25">
      <c r="A113" s="11" t="s">
        <v>200</v>
      </c>
      <c r="B113" s="8"/>
      <c r="C113" s="9"/>
      <c r="D113" s="8">
        <v>577</v>
      </c>
      <c r="E113" s="9">
        <v>20</v>
      </c>
      <c r="F113" s="8">
        <v>231</v>
      </c>
      <c r="G113" s="9">
        <v>8</v>
      </c>
      <c r="H113" s="8">
        <v>-19</v>
      </c>
      <c r="I113" s="9">
        <v>-1</v>
      </c>
      <c r="J113" s="8">
        <v>48</v>
      </c>
      <c r="K113" s="9">
        <v>2</v>
      </c>
      <c r="L113" s="8">
        <v>115</v>
      </c>
      <c r="M113" s="9">
        <v>4</v>
      </c>
      <c r="N113" s="8"/>
      <c r="O113" s="9"/>
      <c r="P113" s="8"/>
      <c r="Q113" s="9"/>
      <c r="R113" s="8"/>
      <c r="S113" s="9"/>
      <c r="T113" s="8"/>
      <c r="U113" s="9"/>
      <c r="V113" s="8"/>
      <c r="W113" s="9"/>
    </row>
    <row r="114" spans="1:23" x14ac:dyDescent="0.25">
      <c r="A114" s="11" t="s">
        <v>204</v>
      </c>
      <c r="B114" s="8"/>
      <c r="C114" s="9"/>
      <c r="D114" s="8"/>
      <c r="E114" s="9"/>
      <c r="F114" s="8">
        <v>42</v>
      </c>
      <c r="G114" s="9">
        <v>2</v>
      </c>
      <c r="H114" s="8">
        <v>318</v>
      </c>
      <c r="I114" s="9">
        <v>11</v>
      </c>
      <c r="J114" s="8">
        <v>57</v>
      </c>
      <c r="K114" s="9">
        <v>3</v>
      </c>
      <c r="L114" s="8"/>
      <c r="M114" s="9"/>
      <c r="N114" s="8">
        <v>226</v>
      </c>
      <c r="O114" s="9">
        <v>12</v>
      </c>
      <c r="P114" s="8"/>
      <c r="Q114" s="9"/>
      <c r="R114" s="8"/>
      <c r="S114" s="9"/>
      <c r="T114" s="8"/>
      <c r="U114" s="9"/>
      <c r="V114" s="8"/>
      <c r="W114" s="9"/>
    </row>
    <row r="115" spans="1:23" x14ac:dyDescent="0.25">
      <c r="A115" s="10" t="s">
        <v>138</v>
      </c>
      <c r="B115" s="8">
        <v>11950</v>
      </c>
      <c r="C115" s="9">
        <v>460</v>
      </c>
      <c r="D115" s="8">
        <v>7873</v>
      </c>
      <c r="E115" s="9">
        <v>292</v>
      </c>
      <c r="F115" s="8">
        <v>10849</v>
      </c>
      <c r="G115" s="9">
        <v>415</v>
      </c>
      <c r="H115" s="8">
        <v>11242</v>
      </c>
      <c r="I115" s="9">
        <v>416</v>
      </c>
      <c r="J115" s="8">
        <v>7329</v>
      </c>
      <c r="K115" s="9">
        <v>289</v>
      </c>
      <c r="L115" s="8">
        <v>5757</v>
      </c>
      <c r="M115" s="9">
        <v>241</v>
      </c>
      <c r="N115" s="8">
        <v>3143</v>
      </c>
      <c r="O115" s="9">
        <v>165</v>
      </c>
      <c r="P115" s="8">
        <v>2144</v>
      </c>
      <c r="Q115" s="9">
        <v>85</v>
      </c>
      <c r="R115" s="8">
        <v>436</v>
      </c>
      <c r="S115" s="9">
        <v>22</v>
      </c>
      <c r="T115" s="8">
        <v>86</v>
      </c>
      <c r="U115" s="9">
        <v>4</v>
      </c>
      <c r="V115" s="8">
        <v>496</v>
      </c>
      <c r="W115" s="9">
        <v>22</v>
      </c>
    </row>
  </sheetData>
  <mergeCells count="11">
    <mergeCell ref="V5:W5"/>
    <mergeCell ref="L5:M5"/>
    <mergeCell ref="N5:O5"/>
    <mergeCell ref="P5:Q5"/>
    <mergeCell ref="R5:S5"/>
    <mergeCell ref="T5:U5"/>
    <mergeCell ref="B5:C5"/>
    <mergeCell ref="D5:E5"/>
    <mergeCell ref="F5:G5"/>
    <mergeCell ref="H5:I5"/>
    <mergeCell ref="J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3DCA2-BF7D-4FB2-AA57-8FC5A3DD5808}">
  <dimension ref="A1:E18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D14" sqref="D14"/>
    </sheetView>
  </sheetViews>
  <sheetFormatPr defaultRowHeight="15" x14ac:dyDescent="0.25"/>
  <cols>
    <col min="1" max="1" width="20.28515625" bestFit="1" customWidth="1"/>
    <col min="2" max="9" width="9" customWidth="1"/>
    <col min="10" max="10" width="10.42578125" bestFit="1" customWidth="1"/>
    <col min="11" max="11" width="10.5703125" bestFit="1" customWidth="1"/>
    <col min="12" max="12" width="12.28515625" bestFit="1" customWidth="1"/>
    <col min="13" max="13" width="12.42578125" bestFit="1" customWidth="1"/>
  </cols>
  <sheetData>
    <row r="1" spans="1:5" ht="20.25" thickBot="1" x14ac:dyDescent="0.35">
      <c r="A1" s="4" t="s">
        <v>7</v>
      </c>
    </row>
    <row r="2" spans="1:5" ht="15.75" thickTop="1" x14ac:dyDescent="0.25"/>
    <row r="4" spans="1:5" x14ac:dyDescent="0.25">
      <c r="A4" s="19"/>
      <c r="B4" s="3" t="s">
        <v>5</v>
      </c>
      <c r="C4" s="19"/>
      <c r="D4" s="19"/>
      <c r="E4" s="19"/>
    </row>
    <row r="5" spans="1:5" ht="28.5" customHeight="1" x14ac:dyDescent="0.25">
      <c r="A5" s="19"/>
      <c r="B5" s="20" t="s">
        <v>134</v>
      </c>
      <c r="C5" s="25"/>
      <c r="D5" s="20" t="s">
        <v>135</v>
      </c>
      <c r="E5" s="25"/>
    </row>
    <row r="6" spans="1:5" x14ac:dyDescent="0.25">
      <c r="A6" s="3" t="s">
        <v>6</v>
      </c>
      <c r="B6" s="17" t="s">
        <v>136</v>
      </c>
      <c r="C6" s="17" t="s">
        <v>137</v>
      </c>
      <c r="D6" s="17" t="s">
        <v>136</v>
      </c>
      <c r="E6" s="17" t="s">
        <v>137</v>
      </c>
    </row>
    <row r="7" spans="1:5" x14ac:dyDescent="0.25">
      <c r="A7" s="7">
        <v>44255</v>
      </c>
      <c r="B7" s="8">
        <v>2771</v>
      </c>
      <c r="C7" s="9">
        <v>134</v>
      </c>
      <c r="D7" s="8">
        <v>9179</v>
      </c>
      <c r="E7" s="9">
        <v>326</v>
      </c>
    </row>
    <row r="8" spans="1:5" x14ac:dyDescent="0.25">
      <c r="A8" s="7">
        <v>44248</v>
      </c>
      <c r="B8" s="8">
        <v>1095</v>
      </c>
      <c r="C8" s="9">
        <v>53</v>
      </c>
      <c r="D8" s="8">
        <v>6778</v>
      </c>
      <c r="E8" s="9">
        <v>239</v>
      </c>
    </row>
    <row r="9" spans="1:5" x14ac:dyDescent="0.25">
      <c r="A9" s="7">
        <v>44241</v>
      </c>
      <c r="B9" s="8">
        <v>2521</v>
      </c>
      <c r="C9" s="9">
        <v>124</v>
      </c>
      <c r="D9" s="8">
        <v>8328</v>
      </c>
      <c r="E9" s="9">
        <v>291</v>
      </c>
    </row>
    <row r="10" spans="1:5" x14ac:dyDescent="0.25">
      <c r="A10" s="7">
        <v>44234</v>
      </c>
      <c r="B10" s="8">
        <v>1099</v>
      </c>
      <c r="C10" s="9">
        <v>60</v>
      </c>
      <c r="D10" s="8">
        <v>10143</v>
      </c>
      <c r="E10" s="9">
        <v>356</v>
      </c>
    </row>
    <row r="11" spans="1:5" x14ac:dyDescent="0.25">
      <c r="A11" s="7">
        <v>44227</v>
      </c>
      <c r="B11" s="8">
        <v>1704</v>
      </c>
      <c r="C11" s="9">
        <v>90</v>
      </c>
      <c r="D11" s="8">
        <v>5625</v>
      </c>
      <c r="E11" s="9">
        <v>199</v>
      </c>
    </row>
    <row r="12" spans="1:5" x14ac:dyDescent="0.25">
      <c r="A12" s="7">
        <v>44220</v>
      </c>
      <c r="B12" s="8">
        <v>1684</v>
      </c>
      <c r="C12" s="9">
        <v>90</v>
      </c>
      <c r="D12" s="8">
        <v>4073</v>
      </c>
      <c r="E12" s="9">
        <v>151</v>
      </c>
    </row>
    <row r="13" spans="1:5" x14ac:dyDescent="0.25">
      <c r="A13" s="7">
        <v>44213</v>
      </c>
      <c r="B13" s="8">
        <v>1839</v>
      </c>
      <c r="C13" s="9">
        <v>107</v>
      </c>
      <c r="D13" s="8">
        <v>1304</v>
      </c>
      <c r="E13" s="9">
        <v>58</v>
      </c>
    </row>
    <row r="14" spans="1:5" x14ac:dyDescent="0.25">
      <c r="A14" s="7">
        <v>44206</v>
      </c>
      <c r="B14" s="8">
        <v>585</v>
      </c>
      <c r="C14" s="9">
        <v>31</v>
      </c>
      <c r="D14" s="8">
        <v>1559</v>
      </c>
      <c r="E14" s="9">
        <v>54</v>
      </c>
    </row>
    <row r="15" spans="1:5" x14ac:dyDescent="0.25">
      <c r="A15" s="7">
        <v>44199</v>
      </c>
      <c r="B15" s="8">
        <v>378</v>
      </c>
      <c r="C15" s="9">
        <v>20</v>
      </c>
      <c r="D15" s="8">
        <v>58</v>
      </c>
      <c r="E15" s="9">
        <v>2</v>
      </c>
    </row>
    <row r="16" spans="1:5" x14ac:dyDescent="0.25">
      <c r="A16" s="7">
        <v>44192</v>
      </c>
      <c r="B16" s="8">
        <v>57</v>
      </c>
      <c r="C16" s="9">
        <v>3</v>
      </c>
      <c r="D16" s="8">
        <v>29</v>
      </c>
      <c r="E16" s="9">
        <v>1</v>
      </c>
    </row>
    <row r="17" spans="1:5" x14ac:dyDescent="0.25">
      <c r="A17" s="7">
        <v>44185</v>
      </c>
      <c r="B17" s="8"/>
      <c r="C17" s="9"/>
      <c r="D17" s="8">
        <v>496</v>
      </c>
      <c r="E17" s="9">
        <v>22</v>
      </c>
    </row>
    <row r="18" spans="1:5" x14ac:dyDescent="0.25">
      <c r="A18" s="10" t="s">
        <v>138</v>
      </c>
      <c r="B18" s="8">
        <v>13733</v>
      </c>
      <c r="C18" s="9">
        <v>712</v>
      </c>
      <c r="D18" s="8">
        <v>47572</v>
      </c>
      <c r="E18" s="9">
        <v>1699</v>
      </c>
    </row>
  </sheetData>
  <mergeCells count="2">
    <mergeCell ref="B5:C5"/>
    <mergeCell ref="D5:E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543F-5CEF-488A-A98D-90F5D08D7980}">
  <dimension ref="A1:E3"/>
  <sheetViews>
    <sheetView workbookViewId="0">
      <selection activeCell="A8" sqref="A8:A9"/>
    </sheetView>
  </sheetViews>
  <sheetFormatPr defaultRowHeight="15" x14ac:dyDescent="0.25"/>
  <cols>
    <col min="1" max="2" width="11" bestFit="1" customWidth="1"/>
    <col min="3" max="3" width="36.5703125" bestFit="1" customWidth="1"/>
    <col min="4" max="4" width="14.85546875" customWidth="1"/>
    <col min="5" max="5" width="9.1406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 s="1" t="s">
        <v>12</v>
      </c>
      <c r="B2" s="1" t="s">
        <v>14</v>
      </c>
      <c r="C2" t="s">
        <v>10</v>
      </c>
      <c r="D2" s="1"/>
    </row>
    <row r="3" spans="1:5" x14ac:dyDescent="0.25">
      <c r="A3" s="1" t="s">
        <v>13</v>
      </c>
      <c r="B3" s="2" t="s">
        <v>14</v>
      </c>
      <c r="C3" t="s">
        <v>11</v>
      </c>
      <c r="D3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BAF0-9317-4016-92FB-5FE5CCC8EE74}">
  <dimension ref="A1:D5"/>
  <sheetViews>
    <sheetView workbookViewId="0">
      <selection activeCell="B5" sqref="B5"/>
    </sheetView>
  </sheetViews>
  <sheetFormatPr defaultRowHeight="15" x14ac:dyDescent="0.25"/>
  <cols>
    <col min="2" max="2" width="21" bestFit="1" customWidth="1"/>
  </cols>
  <sheetData>
    <row r="1" spans="1:4" x14ac:dyDescent="0.25">
      <c r="A1" s="16" t="b">
        <f ca="1">D5</f>
        <v>1</v>
      </c>
      <c r="C1" t="s">
        <v>132</v>
      </c>
    </row>
    <row r="2" spans="1:4" x14ac:dyDescent="0.25">
      <c r="D2" t="s">
        <v>133</v>
      </c>
    </row>
    <row r="4" spans="1:4" x14ac:dyDescent="0.25">
      <c r="B4" t="s">
        <v>254</v>
      </c>
      <c r="C4" t="s">
        <v>255</v>
      </c>
      <c r="D4" t="s">
        <v>256</v>
      </c>
    </row>
    <row r="5" spans="1:4" x14ac:dyDescent="0.25">
      <c r="B5" s="14">
        <v>44255</v>
      </c>
      <c r="C5" s="15">
        <f ca="1">TODAY() - verification_outputFwDate[[#This Row],[output_maxFwDate]]</f>
        <v>2</v>
      </c>
      <c r="D5" s="16" t="b">
        <f ca="1">AND(C5&gt;=0, C5&lt;=7)</f>
        <v>1</v>
      </c>
    </row>
  </sheetData>
  <conditionalFormatting sqref="D5">
    <cfRule type="cellIs" dxfId="2" priority="2" operator="equal">
      <formula>FALSE</formula>
    </cfRule>
  </conditionalFormatting>
  <conditionalFormatting sqref="A1">
    <cfRule type="cellIs" dxfId="1" priority="1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E8668-D3CC-4BF8-954E-9D3251DBEC1A}">
  <dimension ref="A1"/>
  <sheetViews>
    <sheetView workbookViewId="0"/>
  </sheetViews>
  <sheetFormatPr defaultRowHeight="15" x14ac:dyDescent="0.25"/>
  <sheetData>
    <row r="1" spans="1:1" x14ac:dyDescent="0.25">
      <c r="A1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 O U T P U T 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 O U T P U T 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  $ < / K e y > < / D i a g r a m O b j e c t K e y > < D i a g r a m O b j e c t K e y > < K e y > M e a s u r e s \ S u m   o f   S a l e s   $ \ T a g I n f o \ F o r m u l a < / K e y > < / D i a g r a m O b j e c t K e y > < D i a g r a m O b j e c t K e y > < K e y > M e a s u r e s \ S u m   o f   S a l e s   $ \ T a g I n f o \ V a l u e < / K e y > < / D i a g r a m O b j e c t K e y > < D i a g r a m O b j e c t K e y > < K e y > M e a s u r e s \ S u m   o f   S a l e s   U n i t s < / K e y > < / D i a g r a m O b j e c t K e y > < D i a g r a m O b j e c t K e y > < K e y > M e a s u r e s \ S u m   o f   S a l e s   U n i t s \ T a g I n f o \ F o r m u l a < / K e y > < / D i a g r a m O b j e c t K e y > < D i a g r a m O b j e c t K e y > < K e y > M e a s u r e s \ S u m   o f   S a l e s   U n i t s \ T a g I n f o \ V a l u e < / K e y > < / D i a g r a m O b j e c t K e y > < D i a g r a m O b j e c t K e y > < K e y > C o l u m n s \ S K U   N b r < / K e y > < / D i a g r a m O b j e c t K e y > < D i a g r a m O b j e c t K e y > < K e y > C o l u m n s \ S K U < / K e y > < / D i a g r a m O b j e c t K e y > < D i a g r a m O b j e c t K e y > < K e y > C o l u m n s \ F u l f i l l m e n t   C h a n n e l   + < / K e y > < / D i a g r a m O b j e c t K e y > < D i a g r a m O b j e c t K e y > < K e y > C o l u m n s \ S t o r e < / K e y > < / D i a g r a m O b j e c t K e y > < D i a g r a m O b j e c t K e y > < K e y > C o l u m n s \ S t o r e   N b r < / K e y > < / D i a g r a m O b j e c t K e y > < D i a g r a m O b j e c t K e y > < K e y > C o l u m n s \ M a r k e t < / K e y > < / D i a g r a m O b j e c t K e y > < D i a g r a m O b j e c t K e y > < K e y > C o l u m n s \ M a r k e t   N b r < / K e y > < / D i a g r a m O b j e c t K e y > < D i a g r a m O b j e c t K e y > < K e y > C o l u m n s \ Y e a r < / K e y > < / D i a g r a m O b j e c t K e y > < D i a g r a m O b j e c t K e y > < K e y > C o l u m n s \ S a l e s   U n i t s < / K e y > < / D i a g r a m O b j e c t K e y > < D i a g r a m O b j e c t K e y > < K e y > C o l u m n s \ S a l e s   U n i t s   L Y < / K e y > < / D i a g r a m O b j e c t K e y > < D i a g r a m O b j e c t K e y > < K e y > C o l u m n s \ S a l e s   $ < / K e y > < / D i a g r a m O b j e c t K e y > < D i a g r a m O b j e c t K e y > < K e y > C o l u m n s \ S a l e s   $   L Y < / K e y > < / D i a g r a m O b j e c t K e y > < D i a g r a m O b j e c t K e y > < K e y > C o l u m n s \ t b l _ m y S K U _ D E T A I L . C O L O R < / K e y > < / D i a g r a m O b j e c t K e y > < D i a g r a m O b j e c t K e y > < K e y > C o l u m n s \ S t r _ O H _ U n i t s _ D l y < / K e y > < / D i a g r a m O b j e c t K e y > < D i a g r a m O b j e c t K e y > < K e y > C o l u m n s \ S t r _ O O _ U n i t s _ D l y < / K e y > < / D i a g r a m O b j e c t K e y > < D i a g r a m O b j e c t K e y > < K e y > L i n k s \ & l t ; C o l u m n s \ S u m   o f   S a l e s   $ & g t ; - & l t ; M e a s u r e s \ S a l e s   $ & g t ; < / K e y > < / D i a g r a m O b j e c t K e y > < D i a g r a m O b j e c t K e y > < K e y > L i n k s \ & l t ; C o l u m n s \ S u m   o f   S a l e s   $ & g t ; - & l t ; M e a s u r e s \ S a l e s   $ & g t ; \ C O L U M N < / K e y > < / D i a g r a m O b j e c t K e y > < D i a g r a m O b j e c t K e y > < K e y > L i n k s \ & l t ; C o l u m n s \ S u m   o f   S a l e s   $ & g t ; - & l t ; M e a s u r e s \ S a l e s   $ & g t ; \ M E A S U R E < / K e y > < / D i a g r a m O b j e c t K e y > < D i a g r a m O b j e c t K e y > < K e y > L i n k s \ & l t ; C o l u m n s \ S u m   o f   S a l e s   U n i t s & g t ; - & l t ; M e a s u r e s \ S a l e s   U n i t s & g t ; < / K e y > < / D i a g r a m O b j e c t K e y > < D i a g r a m O b j e c t K e y > < K e y > L i n k s \ & l t ; C o l u m n s \ S u m   o f   S a l e s   U n i t s & g t ; - & l t ; M e a s u r e s \ S a l e s   U n i t s & g t ; \ C O L U M N < / K e y > < / D i a g r a m O b j e c t K e y > < D i a g r a m O b j e c t K e y > < K e y > L i n k s \ & l t ; C o l u m n s \ S u m   o f   S a l e s   U n i t s & g t ; - & l t ; M e a s u r e s \ S a l e s   U n i t s & g t ; \ M E A S U R E 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  $ 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 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 $ \ T a g I n f o \ V a l u e 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 U n i t s 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 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 C o l u m n s \ S K U   N b r 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 C o l u m n s \ F u l f i l l m e n t   C h a n n e l   + 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  N b r 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  N b r 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 U n i t s 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 U n i t s   L Y 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 $ 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 $   L Y 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 C o l u m n s \ t b l _ m y S K U _ D E T A I L . C O L O R 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 C o l u m n s \ S t r _ O H _ U n i t s _ D l y 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 C o l u m n s \ S t r _ O O _ U n i t s _ D l y 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  $ & g t ; - & l t ; M e a s u r e s \ S a l e s   $ & g t ; 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  $ & g t ; - & l t ; M e a s u r e s \ S a l e s   $ & g t ; \ C O L U M N 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 $ & g t ; - & l t ; M e a s u r e s \ S a l e s   $ & g t ; \ M E A S U R E 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 U n i t s & g t ; - & l t ; M e a s u r e s \ S a l e s  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  U n i t s & g t ; - & l t ; M e a s u r e s \ S a l e s  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 U n i t s & g t ; - & l t ; M e a s u r e s \ S a l e s   U n i t s & g t ; \ M E A S U R E 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O U T P U T _ 2 e 4 1 8 7 4 e - a a 3 b - 4 d 7 0 - b 8 b f - 9 1 3 0 1 7 6 0 f b 6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  N b r < / s t r i n g > < / k e y > < v a l u e > < i n t > 8 6 < / i n t > < / v a l u e > < / i t e m > < i t e m > < k e y > < s t r i n g > S K U < / s t r i n g > < / k e y > < v a l u e > < i n t > 6 0 < / i n t > < / v a l u e > < / i t e m > < i t e m > < k e y > < s t r i n g > F u l f i l l m e n t   C h a n n e l   + < / s t r i n g > < / k e y > < v a l u e > < i n t > 1 6 8 < / i n t > < / v a l u e > < / i t e m > < i t e m > < k e y > < s t r i n g > S t o r e < / s t r i n g > < / k e y > < v a l u e > < i n t > 6 9 < / i n t > < / v a l u e > < / i t e m > < i t e m > < k e y > < s t r i n g > S t o r e   N b r < / s t r i n g > < / k e y > < v a l u e > < i n t > 9 5 < / i n t > < / v a l u e > < / i t e m > < i t e m > < k e y > < s t r i n g > M a r k e t < / s t r i n g > < / k e y > < v a l u e > < i n t > 8 0 < / i n t > < / v a l u e > < / i t e m > < i t e m > < k e y > < s t r i n g > M a r k e t   N b r < / s t r i n g > < / k e y > < v a l u e > < i n t > 1 0 6 < / i n t > < / v a l u e > < / i t e m > < i t e m > < k e y > < s t r i n g > Y e a r < / s t r i n g > < / k e y > < v a l u e > < i n t > 6 2 < / i n t > < / v a l u e > < / i t e m > < i t e m > < k e y > < s t r i n g > S a l e s   U n i t s < / s t r i n g > < / k e y > < v a l u e > < i n t > 1 0 3 < / i n t > < / v a l u e > < / i t e m > < i t e m > < k e y > < s t r i n g > S a l e s   U n i t s   L Y < / s t r i n g > < / k e y > < v a l u e > < i n t > 1 1 8 < / i n t > < / v a l u e > < / i t e m > < i t e m > < k e y > < s t r i n g > S a l e s   $ < / s t r i n g > < / k e y > < v a l u e > < i n t > 7 8 < / i n t > < / v a l u e > < / i t e m > < i t e m > < k e y > < s t r i n g > S a l e s   $   L Y < / s t r i n g > < / k e y > < v a l u e > < i n t > 9 3 < / i n t > < / v a l u e > < / i t e m > < i t e m > < k e y > < s t r i n g > t b l _ m y S K U _ D E T A I L . C O L O R < / s t r i n g > < / k e y > < v a l u e > < i n t > 1 9 7 < / i n t > < / v a l u e > < / i t e m > < i t e m > < k e y > < s t r i n g > S t r _ O H _ U n i t s _ D l y < / s t r i n g > < / k e y > < v a l u e > < i n t > 1 4 5 < / i n t > < / v a l u e > < / i t e m > < i t e m > < k e y > < s t r i n g > S t r _ O O _ U n i t s _ D l y < / s t r i n g > < / k e y > < v a l u e > < i n t > 1 4 6 < / i n t > < / v a l u e > < / i t e m > < / C o l u m n W i d t h s > < C o l u m n D i s p l a y I n d e x > < i t e m > < k e y > < s t r i n g > S K U   N b r < / s t r i n g > < / k e y > < v a l u e > < i n t > 0 < / i n t > < / v a l u e > < / i t e m > < i t e m > < k e y > < s t r i n g > S K U < / s t r i n g > < / k e y > < v a l u e > < i n t > 1 < / i n t > < / v a l u e > < / i t e m > < i t e m > < k e y > < s t r i n g > F u l f i l l m e n t   C h a n n e l   + 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 S t o r e   N b r < / s t r i n g > < / k e y > < v a l u e > < i n t > 4 < / i n t > < / v a l u e > < / i t e m > < i t e m > < k e y > < s t r i n g > M a r k e t < / s t r i n g > < / k e y > < v a l u e > < i n t > 5 < / i n t > < / v a l u e > < / i t e m > < i t e m > < k e y > < s t r i n g > M a r k e t   N b r < / s t r i n g > < / k e y > < v a l u e > < i n t > 6 < / i n t > < / v a l u e > < / i t e m > < i t e m > < k e y > < s t r i n g > Y e a r < / s t r i n g > < / k e y > < v a l u e > < i n t > 7 < / i n t > < / v a l u e > < / i t e m > < i t e m > < k e y > < s t r i n g > S a l e s   U n i t s < / s t r i n g > < / k e y > < v a l u e > < i n t > 8 < / i n t > < / v a l u e > < / i t e m > < i t e m > < k e y > < s t r i n g > S a l e s   U n i t s   L Y < / s t r i n g > < / k e y > < v a l u e > < i n t > 9 < / i n t > < / v a l u e > < / i t e m > < i t e m > < k e y > < s t r i n g > S a l e s   $ < / s t r i n g > < / k e y > < v a l u e > < i n t > 1 0 < / i n t > < / v a l u e > < / i t e m > < i t e m > < k e y > < s t r i n g > S a l e s   $   L Y < / s t r i n g > < / k e y > < v a l u e > < i n t > 1 1 < / i n t > < / v a l u e > < / i t e m > < i t e m > < k e y > < s t r i n g > t b l _ m y S K U _ D E T A I L . C O L O R < / s t r i n g > < / k e y > < v a l u e > < i n t > 1 2 < / i n t > < / v a l u e > < / i t e m > < i t e m > < k e y > < s t r i n g > S t r _ O H _ U n i t s _ D l y < / s t r i n g > < / k e y > < v a l u e > < i n t > 1 3 < / i n t > < / v a l u e > < / i t e m > < i t e m > < k e y > < s t r i n g > S t r _ O O _ U n i t s _ D l y 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 2 0 2 1 - 0 1 - 1 7 T 2 0 : 2 2 : 3 5 . 8 0 2 5 9 7 9 - 0 5 : 0 0 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O U T P U T _ 2 e 4 1 8 7 4 e - a a 3 b - 4 d 7 0 - b 8 b f - 9 1 3 0 1 7 6 0 f b 6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7.xml>��< ? x m l   v e r s i o n = " 1 . 0 "   e n c o d i n g = " u t f - 1 6 " ? > < D a t a M a s h u p   s q m i d = " 4 9 6 d e 4 6 3 - c 5 3 8 - 4 7 4 2 - 9 b 5 6 - 4 0 0 e 7 0 b b c a 1 d "   x m l n s = " h t t p : / / s c h e m a s . m i c r o s o f t . c o m / D a t a M a s h u p " > A A A A A M Q K A A B Q S w M E F A A C A A g A O l h i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O l h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p Y Y l I L 6 W R c u w c A A L 0 f A A A T A B w A R m 9 y b X V s Y X M v U 2 V j d G l v b j E u b S C i G A A o o B Q A A A A A A A A A A A A A A A A A A A A A A A A A A A D V W W 1 P 2 0 g Q / o 7 E f 1 i 5 1 c m o r o / Q l k r X 4 6 Q 0 L y U l x D Q 2 R R y J V i b e E C u O n a 7 X k F z E f 7 / Z t R O v 3 w j Q u 1 6 P q u C d G e 8 8 s y 8 z z 6 5 D M m J u 4 C M z / l v 7 s L u z u x N O b E o c x K 4 9 P F u a J + e 4 2 b L q n S 4 6 Q h 5 h u z s I f s w g o i M C k t Z i R D y 9 E V F K f H Y R 0 O l 1 E E z V v d V V z 5 6 R I y X f h z K 8 v 2 o E P g P j 4 e 6 O 6 8 u 9 y b 4 J 7 x a b 9 W 7 L x N f L S 2 L T U u + N 8 F Z v B q N o B v 2 p b d c j e t J 5 q C q N 3 w b n I a H h I A p r h / s H t Y P B 2 j I c f H L Z c X Q 9 O C P 9 0 4 F j M / v U 9 u 0 b w n W D r n t L m i A a h L Z H Q j w K b w f f I k K X m L k z A p L w g p C p t x R a H b T K n n b V J J 4 7 c x m h R 4 q m a K g R e N H M D 4 9 q b z T U 8 k e B 4 / o 3 R 4 f v 9 v d r G v o S B Y y Y b O m R o / R R 7 w U + G e 5 p c X Q v l D M a z E D n o G N i O x C C A q F a 9 j U Y J p p E r s Y D o a G r R F 7 3 P H N k e z Y N j x i N 5 C 7 7 x I c J c d b Y 0 h 5 j R S J W S 3 x r q 5 X S w H w K e 9 c U o l P g E f H H + 9 0 d D Q n d J K A M 8 3 E R a t 5 C o r W x c P C p T a e E c X 3 y V N C t u 4 9 b W Q 8 O N l l A i e h e P O Q 1 G 2 y 8 k X 0 3 n E a 1 B H Y q X M K K q m E h 5 4 t L i k X M + r n v s l C 8 x J s o b p b Z 4 O 5 l z g y B J P X N 5 a n B y 5 w G e 0 t J m b w Z / 7 u X p 2 7 u 2 S O Y k a + 2 F x F 5 5 o R c S N X i D G u K o u 1 r i R H N W G u r T G D F A C T E O X w p r M b E 9 m / A n 7 W c k 4 M U l U V t P x w H d B b j 4 N p Q L Q T B F 1 X q I U 4 f o 6 X O r e / 5 A E k u 8 + o K C F s R Z P G m A N Z j 0 P H Z 4 d s 8 A m l E S v U v K x W F l y p w 1 5 4 E / B 8 a O H P u u S x Z K e h 6 i c 6 C 0 O X 5 X 8 o L w i S 2 U P O I s 7 t c Q 8 I W 0 l / 8 k k U W 7 O N y 0 6 W 6 g j T 4 H p x z d J u 3 9 F w v + k H V 2 n q z d Y C q o x G j l a S r 4 k R B Q t A Q g y Z i A B l k X J j k G V m 8 k t J K o Z d N Y s u + I W W x w i s i 4 x T h Z M e m W n t Q u a 5 O C e W j 9 g X q l U u k u e y R E D L 6 5 8 D N T + U b Z f u s a G i 2 b N g e N z x u 4 r Z I D v z h g q s U o Q M R 7 / z E 9 R 2 9 S 8 b M i G A x p L B a i 7 n t O + A y N t 7 A i u X i e b P Q c i F I H l Z K + w I 3 6 1 Z L E Q M i x P p G l H o D G g D e o Y 9 + c C e v Z y j e I 8 Z l a g G R h o g 9 m q C r T J 9 D 9 D s C I k D 0 N l R E l T 9 Z w A D 0 t r s g T j e A K t s L 7 t S 9 v Q r H t Q r P W X S J Y 1 6 r 5 X w / C 2 7 L S z V X p K U 6 5 1 B 7 / P 6 q O z z 4 M 0 r G 7 q J y e 8 V p O 4 s F R j 6 7 G w R + Z R 9 + F P Q L 4 l s / H i 8 M 3 o n / + t w E f i R t j X t 5 V T B q j z j T 6 N o h b F 8 g f r w p s 5 0 S Q B n k 5 W g E i J b v c A x v c 9 5 T z v k Q A J m J x s V + T o M x 0 M t S E r p h Z t x C L T L X v Y e I L k / R x j H 0 8 u u v 8 S P X / b d E d 8 R x T L Z w 2 0 O J 2 t Y O 3 h 3 8 P 5 k t Q k V u i 7 + D e e L t z N N k F B v H O B L s 0 U k I Y C y L G W U T Z F l r o 8 T a y F o / l x Q V S K P Y U D k 0 x W K U R 1 B W W 3 G h 9 h U S U C M K W T B L Q Y K 0 l H H w q N u d r t X q 4 z 9 b f W O T r / N I h 6 + u 8 t C G T y s M G V x r N 5 L r I f o D 7 X 9 v q u a Z W g 4 n m 5 b y f c r Z 4 r P R 6 Z X m o G L W e Q o p W G + 2 l C z B J O a P 7 m v K x K t + 4 V j / M A H I Q q h V E J N C 6 Z e 5 m 3 y y 0 5 K s m V 1 o 8 g 6 E V m z y W G Z S C O g J J E X s 8 Z I R g f 1 r d I 1 + T F f y e j 3 R l W B J k D + I o B q 4 H H r p X i 7 J H 4 + 3 f P K p N B + V 5 k e e 9 9 C 5 9 H E w s h s m g 0 T e L 8 a 5 d X Z u l e 4 Y v p U e K s y C C 4 q 6 j L w g m E Z z D G 3 i O z b F 9 b 8 i S s q q t P n N 0 3 l J v b Z D o i r R e D 4 J I L m S e c B u a B D N d S f R 6 X e w H i E R 6 H 5 8 J f K p 1 W v 1 6 3 z u r v i a W h 4 p c V J C C R X V 0 G V f Q + 1 L + H + q t S 8 0 w c P F 7 w v t 0 m q C 2 h L P X b A 1 r e S l F 6 o 3 3 h t D z Y N Q x n d Q O 2 / v l O G z y k S S H l Y p A 0 9 I F c R D c q Q q 0 6 0 8 n l b n t A X Z y e T V 1 r T q 1 r m J j a + t P h f / 8 K s 9 Y I + E H 4 w J 5 h a D B 6 B t Y U H v f 5 4 L v i e V / d J L v u q D c v X p N 3 M N k D s z Q 3 c m s 1 k U w n A 5 x T O 1 d d x E 5 j T a 2 D T R K 1 R y 8 K Y I 6 H F 8 D X M x L a U a V b c 4 j 1 y Y M B Y 3 1 J 6 J I D 0 X D g L V 1 9 y b + + 1 / d z 0 2 Y c + + R h c T W G / I S m 6 d 1 z C R c Q t F 5 5 b c 4 T P P h v 7 1 h R c u + B l L 5 N X M S d K c E M J q W P z h y U n E s r r q M D K D B C O U i s Y r Y 9 L i d / M c z v A Z y 1 R y 9 W M W 6 8 d L o 7 g U Q I j 4 d 4 f i b c y J V X J z c 2 K V W 6 8 Z f 8 4 + R n W 4 N r f 9 p S R + n x f z 1 Q 0 7 4 E X p v m i 2 z I Z S c S 5 e 8 z + D T Q g t M s u 4 M q T M M n c 7 u A G f x J x G + T 3 H / y y W 9 N j 9 8 1 w A P O b w / / Q j Y z V E T X K s m J b R b + F O U 3 n y Z V z h / M U X y K Y 3 r Y z X Z x I y Z 7 p F m y 2 s t 3 5 z Q 8 m N z U q / s 0 m n s b X Z t h u 6 U g C F + / U u 5 F b d j G Z 8 v K I Z C s Y l z v X M 9 5 b q G a t V T 9 n D w Y l p e 5 R 3 g G k Z V r 2 L z / r G p 3 7 9 F J / 3 O p a Z A / W c D z O 1 r R y 4 1 O 9 j K S 8 v D 2 N 3 Z P M L c B x E b B 6 x 9 h 2 / v S y t a z F B f l 7 u W d P C 6 q v Y d X f N a O 5 x S P I 2 a M J y c P 0 R q 8 w y 0 t c K 4 B j F Y z s I 1 V I X f I 6 z k D R k U K g c e p O E I 6 D w w N b k a T w h c 2 D a L o U N n n U h Z D 0 1 C 0 C r P S O P 5 F 2 U Q V T i y c I z e x F P m H K f n / S s t w 9 / A 1 B L A Q I t A B Q A A g A I A D p Y Y l J D s f b j p w A A A P g A A A A S A A A A A A A A A A A A A A A A A A A A A A B D b 2 5 m a W c v U G F j a 2 F n Z S 5 4 b W x Q S w E C L Q A U A A I A C A A 6 W G J S D 8 r p q 6 Q A A A D p A A A A E w A A A A A A A A A A A A A A A A D z A A A A W 0 N v b n R l b n R f V H l w Z X N d L n h t b F B L A Q I t A B Q A A g A I A D p Y Y l I L 6 W R c u w c A A L 0 f A A A T A A A A A A A A A A A A A A A A A O Q B A A B G b 3 J t d W x h c y 9 T Z W N 0 a W 9 u M S 5 t U E s F B g A A A A A D A A M A w g A A A O w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t a A A A A A A A A G V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C Q U F B Q U F B Q U F B Q k x u T V l R K 2 9 3 R V F h Q U t x L 0 1 l c U R a c E J s T l B W V k p E U l F B Q U F B Q U F B Q U F B Q U F B e F N E V n I w Q V V w U U x u b G p 5 V H J J N G h Z Q j F C e W F X M W h j b m t B Q V V 1 Y 3 h o R D Z q Q V J C b 0 F x c j h 4 N m 9 O b W t B Q U F B Q U F B Q U F B R 2 h u R U R V L y t T S k h 0 K 2 d 2 T 2 V o c G J N V U h V M 1 Z 3 Y 0 c 5 e W R B Q U J T N X p H R V B x T U J F R 2 d D c X Z 6 S H F n M m F R R U F B Q U F B Q U F B Q U R s W j k v a 0 p E c U V L N n N s O E F H d n F X N V F a U G R Y U n d k W F F B Q U F N Q U F B Q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J s X 2 1 5 U 0 t V X 0 R F V E F J T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U x M D Y 3 N j g t Z j k z Z i 0 0 N z I y L W I 3 Z T g t M m Y z O W U 4 N j k 2 Y 2 M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T h U M D A 6 N T U 6 M j M u M z A w O D A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J s X 2 1 5 U 0 t V X 0 R F V E F J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M z U 0 O D M x L T A 1 Z D A t N D A y O S 1 i O W U 1 L T h m M j R l Y j I z O D g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y L T I 0 V D I w O j M w O j I w L j Y x O D M 2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V 4 Y 2 V s X 1 N B T E V T X 2 J 5 W W V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U 0 F M R V N f Y n l Z Z W F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T 0 g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1 M T A 2 N z Y 4 L W Y 5 M 2 Y t N D c y M i 1 i N 2 U 4 L T J m M z l l O D Y 5 N m N j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E t M D I t M j J U M T k 6 M z g 6 N T E u N T A y M j M 4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1 c n J P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T 0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k 9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k 9 I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k 9 I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P S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E 4 V D A w O j U 1 O j I z L j M w N D g x M T J a I i A v P j x F b n R y e S B U e X B l P S J G a W x s U 3 R h d H V z I i B W Y W x 1 Z T 0 i c 0 N v b X B s Z X R l I i A v P j x F b n R y e S B U e X B l P S J R d W V y e U d y b 3 V w S U Q i I F Z h b H V l P S J z Z m U 3 Z D U 2 M G U t N D M 0 M i 0 0 M m E 4 L W J h Y j I t N W Y w M D F h Z m E 5 N m U 1 I i A v P j w v U 3 R h Y m x l R W 5 0 c m l l c z 4 8 L 0 l 0 Z W 0 + P E l 0 Z W 0 + P E l 0 Z W 1 M b 2 N h d G l v b j 4 8 S X R l b V R 5 c G U + R m 9 y b X V s Y T w v S X R l b V R 5 c G U + P E l 0 Z W 1 Q Y X R o P l N l Y 3 R p b 2 4 x L 0 p P S U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R X h w Y W 5 k Z W Q l M j B 0 Y m x f b X l T S 1 V f R E V U Q U l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i 9 F e H B h b m R l Z C U y M E N 1 c n J P S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x L T A z L T A y V D E 1 O j U 2 O j A 1 L j I y O D c 4 M z l a I i A v P j x F b n R y e S B U e X B l P S J Q a X Z v d E 9 i a m V j d E 5 h b W U i I F Z h b H V l P S J z U 3 R v Y 2 t p b m c g U 2 F s Z X M h U G l 2 b 3 R U Y W J s Z T M i I C 8 + P E V u d H J 5 I F R 5 c G U 9 I l F 1 Z X J 5 S U Q i I F Z h b H V l P S J z Z T J h N G M 5 Y W I t M D g 0 N i 0 0 N z B k L W E 3 N j Q t Z j B k N z B m O G R m M D l m I i A v P j x F b n R y e S B U e X B l P S J G a W x s R X J y b 3 J D b 3 V u d C I g V m F s d W U 9 I m w w I i A v P j x F b n R y e S B U e X B l P S J G a W x s Q 2 9 s d W 1 u V H l w Z X M i I F Z h b H V l P S J z Q X d Z R E J n W U d B d 0 1 E R V J F R 0 N R Q U Z C U T 0 9 I i A v P j x F b n R y e S B U e X B l P S J G a W x s R X J y b 3 J D b 2 R l I i B W Y W x 1 Z T 0 i c 1 V u a 2 5 v d 2 4 i I C 8 + P E V u d H J 5 I F R 5 c G U 9 I l F 1 Z X J 5 R 3 J v d X B J R C I g V m F s d W U 9 I n N m Z T d k N T Y w Z S 0 0 M z Q y L T Q y Y T g t Y m F i M i 0 1 Z j A w M W F m Y T k 2 Z T U i I C 8 + P E V u d H J 5 I F R 5 c G U 9 I k Z p b G x D b 2 x 1 b W 5 O Y W 1 l c y I g V m F s d W U 9 I n N b J n F 1 b 3 Q 7 U 0 t V I E 5 i c i Z x d W 9 0 O y w m c X V v d D t N Y X J r Z X Q m c X V v d D s s J n F 1 b 3 Q 7 T W F y a 2 V 0 I E 5 i c i Z x d W 9 0 O y w m c X V v d D t T d G 9 y Z S Z x d W 9 0 O y w m c X V v d D t T d G 9 y Z S B O Y n I m c X V v d D s s J n F 1 b 3 Q 7 U 0 t V J n F 1 b 3 Q 7 L C Z x d W 9 0 O 1 l l Y X I m c X V v d D s s J n F 1 b 3 Q 7 U 2 F s Z X M g V W 5 p d H M m c X V v d D s s J n F 1 b 3 Q 7 U 2 F s Z X M g V W 5 p d H M g T F k m c X V v d D s s J n F 1 b 3 Q 7 U 2 F s Z X M g J C Z x d W 9 0 O y w m c X V v d D t T Y W x l c y A k I E x Z J n F 1 b 3 Q 7 L C Z x d W 9 0 O 0 N v b H V t b j E m c X V v d D s s J n F 1 b 3 Q 7 b X l D Y W w u R l d f R E F U R S Z x d W 9 0 O y w m c X V v d D t 0 Y m x f b X l T S 1 V f R E V U Q U l M L k N P T E 9 S J n F 1 b 3 Q 7 L C Z x d W 9 0 O 1 N 0 c l 9 P S F 9 V b m l 0 c 1 9 E b H k m c X V v d D s s J n F 1 b 3 Q 7 U 3 R y X 0 9 P X 1 V u a X R z X 0 R s e S Z x d W 9 0 O 1 0 i I C 8 + P E V u d H J 5 I F R 5 c G U 9 I k Z p b G x D b 3 V u d C I g V m F s d W U 9 I m w 0 N D Q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R i b F 9 t e V N L V V 9 E R V R B S U w v U 2 9 1 c m N l L n t T S 1 U s M H 0 m c X V v d D s s J n F 1 b 3 Q 7 S 2 V 5 Q 2 9 s d W 1 u Q 2 9 1 b n Q m c X V v d D s 6 M X 1 d L C Z x d W 9 0 O 2 N v b H V t b k l k Z W 5 0 a X R p Z X M m c X V v d D s 6 W y Z x d W 9 0 O 1 N l Y 3 R p b 2 4 x L 2 V 4 Y 2 V s X 1 N B T E V T X 2 J 5 W W V h c i 9 D a G F u Z 2 V k I F R 5 c G U z L n t T S 1 U g T m J y L D B 9 J n F 1 b 3 Q 7 L C Z x d W 9 0 O 1 N l Y 3 R p b 2 4 x L 2 V 4 Y 2 V s X 1 N B T E V T X 2 J 5 W W V h c i 9 D a G F u Z 2 V k I F R 5 c G U z L n t N Y X J r Z X Q s M 3 0 m c X V v d D s s J n F 1 b 3 Q 7 U 2 V j d G l v b j E v Z X h j Z W x f U 0 F M R V N f Y n l Z Z W F y L 0 N o Y W 5 n Z W Q g V H l w Z T M u e 0 1 h c m t l d C B O Y n I s N H 0 m c X V v d D s s J n F 1 b 3 Q 7 U 2 V j d G l v b j E v Z X h j Z W x f U 0 F M R V N f Y n l Z Z W F y L 0 N o Y W 5 n Z W Q g V H l w Z T M u e 1 N 0 b 3 J l L D V 9 J n F 1 b 3 Q 7 L C Z x d W 9 0 O 1 N l Y 3 R p b 2 4 x L 2 V 4 Y 2 V s X 1 N B T E V T X 2 J 5 W W V h c i 9 F e H R y Y W N 0 Z W Q g T G F z d C B D a G F y Y W N 0 Z X J z L n t T d G 9 y Z S B O Y n I s N H 0 m c X V v d D s s J n F 1 b 3 Q 7 U 2 V j d G l v b j E v Z X h j Z W x f U 0 F M R V N f Y n l Z Z W F y L 0 N o Y W 5 n Z W Q g V H l w Z T M u e 1 N L V S w 3 f S Z x d W 9 0 O y w m c X V v d D t T Z W N 0 a W 9 u M S 9 l e G N l b F 9 T Q U x F U 1 9 i e V l l Y X I v Q 2 h h b m d l Z C B U e X B l M y 5 7 W W V h c i w 4 f S Z x d W 9 0 O y w m c X V v d D t T Z W N 0 a W 9 u M S 9 l e G N l b F 9 T Q U x F U 1 9 i e V l l Y X I v Q 2 h h b m d l Z C B U e X B l L n t T Y W x l c y B V b m l 0 c y w 4 f S Z x d W 9 0 O y w m c X V v d D t T Z W N 0 a W 9 u M S 9 l e G N l b F 9 T Q U x F U 1 9 i e V l l Y X I v Q 2 h h b m d l Z C B U e X B l L n t T Y W x l c y B V b m l 0 c y B M W S w 5 f S Z x d W 9 0 O y w m c X V v d D t T Z W N 0 a W 9 u M S 9 l e G N l b F 9 T Q U x F U 1 9 i e V l l Y X I v Q 2 h h b m d l Z C B U e X B l M S 5 7 U 2 F s Z X M g J C w x M H 0 m c X V v d D s s J n F 1 b 3 Q 7 U 2 V j d G l v b j E v Z X h j Z W x f U 0 F M R V N f Y n l Z Z W F y L 0 N o Y W 5 n Z W Q g V H l w Z T E u e 1 N h b G V z I C Q g T F k s M T F 9 J n F 1 b 3 Q 7 L C Z x d W 9 0 O 1 N l Y 3 R p b 2 4 x L 2 V 4 Y 2 V s X 1 N B T E V T X 2 J 5 W W V h c i 9 T b 3 V y Y 2 U u e 0 N v b H V t b j E z L D E y f S Z x d W 9 0 O y w m c X V v d D t T Z W N 0 a W 9 u M S 9 t e U N h b C 9 D a G F u Z 2 V k I F R 5 c G U u e 0 Z X X 0 R B V E U s M H 0 m c X V v d D s s J n F 1 b 3 Q 7 U 2 V j d G l v b j E v d G J s X 2 1 5 U 0 t V X 0 R F V E F J T C 9 T b 3 V y Y 2 U u e 0 N P T E 9 S L D F 9 J n F 1 b 3 Q 7 L C Z x d W 9 0 O 1 N l Y 3 R p b 2 4 x L 0 p P S U 4 v U m V w b G F j Z W Q g V m F s d W U u e 1 N 0 c l 9 P S F 9 V b m l 0 c 1 9 E b H k s M T R 9 J n F 1 b 3 Q 7 L C Z x d W 9 0 O 1 N l Y 3 R p b 2 4 x L 0 p P S U 4 v U m V w b G F j Z W Q g V m F s d W U u e 1 N 0 c l 9 P T 1 9 V b m l 0 c 1 9 E b H k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l e G N l b F 9 T Q U x F U 1 9 i e V l l Y X I v Q 2 h h b m d l Z C B U e X B l M y 5 7 U 0 t V I E 5 i c i w w f S Z x d W 9 0 O y w m c X V v d D t T Z W N 0 a W 9 u M S 9 l e G N l b F 9 T Q U x F U 1 9 i e V l l Y X I v Q 2 h h b m d l Z C B U e X B l M y 5 7 T W F y a 2 V 0 L D N 9 J n F 1 b 3 Q 7 L C Z x d W 9 0 O 1 N l Y 3 R p b 2 4 x L 2 V 4 Y 2 V s X 1 N B T E V T X 2 J 5 W W V h c i 9 D a G F u Z 2 V k I F R 5 c G U z L n t N Y X J r Z X Q g T m J y L D R 9 J n F 1 b 3 Q 7 L C Z x d W 9 0 O 1 N l Y 3 R p b 2 4 x L 2 V 4 Y 2 V s X 1 N B T E V T X 2 J 5 W W V h c i 9 D a G F u Z 2 V k I F R 5 c G U z L n t T d G 9 y Z S w 1 f S Z x d W 9 0 O y w m c X V v d D t T Z W N 0 a W 9 u M S 9 l e G N l b F 9 T Q U x F U 1 9 i e V l l Y X I v R X h 0 c m F j d G V k I E x h c 3 Q g Q 2 h h c m F j d G V y c y 5 7 U 3 R v c m U g T m J y L D R 9 J n F 1 b 3 Q 7 L C Z x d W 9 0 O 1 N l Y 3 R p b 2 4 x L 2 V 4 Y 2 V s X 1 N B T E V T X 2 J 5 W W V h c i 9 D a G F u Z 2 V k I F R 5 c G U z L n t T S 1 U s N 3 0 m c X V v d D s s J n F 1 b 3 Q 7 U 2 V j d G l v b j E v Z X h j Z W x f U 0 F M R V N f Y n l Z Z W F y L 0 N o Y W 5 n Z W Q g V H l w Z T M u e 1 l l Y X I s O H 0 m c X V v d D s s J n F 1 b 3 Q 7 U 2 V j d G l v b j E v Z X h j Z W x f U 0 F M R V N f Y n l Z Z W F y L 0 N o Y W 5 n Z W Q g V H l w Z S 5 7 U 2 F s Z X M g V W 5 p d H M s O H 0 m c X V v d D s s J n F 1 b 3 Q 7 U 2 V j d G l v b j E v Z X h j Z W x f U 0 F M R V N f Y n l Z Z W F y L 0 N o Y W 5 n Z W Q g V H l w Z S 5 7 U 2 F s Z X M g V W 5 p d H M g T F k s O X 0 m c X V v d D s s J n F 1 b 3 Q 7 U 2 V j d G l v b j E v Z X h j Z W x f U 0 F M R V N f Y n l Z Z W F y L 0 N o Y W 5 n Z W Q g V H l w Z T E u e 1 N h b G V z I C Q s M T B 9 J n F 1 b 3 Q 7 L C Z x d W 9 0 O 1 N l Y 3 R p b 2 4 x L 2 V 4 Y 2 V s X 1 N B T E V T X 2 J 5 W W V h c i 9 D a G F u Z 2 V k I F R 5 c G U x L n t T Y W x l c y A k I E x Z L D E x f S Z x d W 9 0 O y w m c X V v d D t T Z W N 0 a W 9 u M S 9 l e G N l b F 9 T Q U x F U 1 9 i e V l l Y X I v U 2 9 1 c m N l L n t D b 2 x 1 b W 4 x M y w x M n 0 m c X V v d D s s J n F 1 b 3 Q 7 U 2 V j d G l v b j E v b X l D Y W w v Q 2 h h b m d l Z C B U e X B l L n t G V 1 9 E Q V R F L D B 9 J n F 1 b 3 Q 7 L C Z x d W 9 0 O 1 N l Y 3 R p b 2 4 x L 3 R i b F 9 t e V N L V V 9 E R V R B S U w v U 2 9 1 c m N l L n t D T 0 x P U i w x f S Z x d W 9 0 O y w m c X V v d D t T Z W N 0 a W 9 u M S 9 K T 0 l O L 1 J l c G x h Y 2 V k I F Z h b H V l L n t T d H J f T 0 h f V W 5 p d H N f R G x 5 L D E 0 f S Z x d W 9 0 O y w m c X V v d D t T Z W N 0 a W 9 u M S 9 K T 0 l O L 1 J l c G x h Y 2 V k I F Z h b H V l L n t T d H J f T 0 9 f V W 5 p d H N f R G x 5 L D E 1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0 Y m x f b X l T S 1 V f R E V U Q U l M L 1 N v d X J j Z S 5 7 U 0 t V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T 1 V U U F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U 0 F M R V N f Y n l Z Z W F y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D Y W w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1 M T A 2 N z Y 4 L W Y 5 M 2 Y t N D c y M i 1 i N 2 U 4 L T J m M z l l O D Y 5 N m N j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I 4 V D E 1 O j U y O j I z L j E 3 O T Y 3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1 5 Q 2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Q 2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U 0 F M R V N f Y n l Z Z W F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R X h w Y W 5 k Z W Q l M j B t e U N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F e H R y Y W N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M R V N T X 1 N L V V N U Q V R V U 1 9 P V k V S V E l N R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z N T Q 4 M z E t M D V k M C 0 0 M D I 5 L W I 5 Z T U t O G Y y N G V i M j M 4 O D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j J U M T k 6 M z U 6 N D g u M z A z N D g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E l N R U x F U 1 N f U 0 t V U 1 R B V F V T X 0 9 W R V J U S U 1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M R V N T X 1 N L V V N U Q V R V U 1 9 P V k V S V E l N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T E V T U 1 9 T S 1 V T V E F U V V N f T 1 Z F U l R J T U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n c m F t U 3 R v c m V s a X N 0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M 1 N D g z M S 0 w N W Q w L T Q w M j k t Y j l l N S 0 4 Z j I 0 Z W I y M z g 4 N T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x L T A z L T A y V D E 1 O j U 2 O j E x L j E 2 M z Y 5 N j R a I i A v P j x F b n R y e S B U e X B l P S J G a W x s Q 2 9 s d W 1 u V H l w Z X M i I F Z h b H V l P S J z Q m d N R 0 F B P T 0 i I C 8 + P E V u d H J 5 I F R 5 c G U 9 I l J l Y 2 9 2 Z X J 5 V G F y Z 2 V 0 U 2 h l Z X Q i I F Z h b H V l P S J z U H J v Z 3 J h b S B T d G 9 y Z W x p c 3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H J v Z 3 J h b V N 0 b 3 J l b G l z d C I g L z 4 8 R W 5 0 c n k g V H l w Z T 0 i U X V l c n l J R C I g V m F s d W U 9 I n N m Z D k y Z W U 5 N S 1 k Z T A w L T Q y Y m Y t O G F m N y 0 2 N D U 3 Z m Q 1 Z j M 2 Y 2 M i I C 8 + P E V u d H J 5 I F R 5 c G U 9 I k Z p b G x D b 2 x 1 b W 5 O Y W 1 l c y I g V m F s d W U 9 I n N b J n F 1 b 3 Q 7 U 1 R P U k V f S U Q m c X V v d D s s J n F 1 b 3 Q 7 T U t U J n F 1 b 3 Q 7 L C Z x d W 9 0 O 0 1 L V C B O Y W 1 l J n F 1 b 3 Q 7 L C Z x d W 9 0 O 1 R P V E F M X 1 B S T 0 d S Q U 1 f V U 5 J V F M m c X V v d D t d I i A v P j x F b n R y e S B U e X B l P S J G a W x s R X J y b 3 J D b 2 R l I i B W Y W x 1 Z T 0 i c 1 V u a 2 5 v d 2 4 i I C 8 + P E V u d H J 5 I F R 5 c G U 9 I k Z p b G x D b 3 V u d C I g V m F s d W U 9 I m w x M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3 J h b V N 0 b 3 J l b G l z d C 9 B Z 2 d y Z W d h d G V k I G V 4 Y 2 V s X 1 N B T E V T X 2 J 5 W W V h c i 5 7 U 1 R P U k V f S U Q s M H 0 m c X V v d D s s J n F 1 b 3 Q 7 U 2 V j d G l v b j E v U H J v Z 3 J h b V N 0 b 3 J l b G l z d C 9 B Z 2 d y Z W d h d G V k I G V 4 Y 2 V s X 1 N B T E V T X 2 J 5 W W V h c i 5 7 T U t U L D F 9 J n F 1 b 3 Q 7 L C Z x d W 9 0 O 1 N l Y 3 R p b 2 4 x L 1 B y b 2 d y Y W 1 T d G 9 y Z W x p c 3 Q v Q W d n c m V n Y X R l Z C B l e G N l b F 9 T Q U x F U 1 9 i e V l l Y X I u e 0 1 L V C B O Y W 1 l L D J 9 J n F 1 b 3 Q 7 L C Z x d W 9 0 O 1 N l Y 3 R p b 2 4 x L 1 B y b 2 d y Y W 1 T d G 9 y Z W x p c 3 Q v U m V w b G F j Z W Q g V m F s d W U u e 1 R P V E F M X 1 B S T 0 d S Q U 1 f V U 5 J V F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J v Z 3 J h b V N 0 b 3 J l b G l z d C 9 B Z 2 d y Z W d h d G V k I G V 4 Y 2 V s X 1 N B T E V T X 2 J 5 W W V h c i 5 7 U 1 R P U k V f S U Q s M H 0 m c X V v d D s s J n F 1 b 3 Q 7 U 2 V j d G l v b j E v U H J v Z 3 J h b V N 0 b 3 J l b G l z d C 9 B Z 2 d y Z W d h d G V k I G V 4 Y 2 V s X 1 N B T E V T X 2 J 5 W W V h c i 5 7 T U t U L D F 9 J n F 1 b 3 Q 7 L C Z x d W 9 0 O 1 N l Y 3 R p b 2 4 x L 1 B y b 2 d y Y W 1 T d G 9 y Z W x p c 3 Q v Q W d n c m V n Y X R l Z C B l e G N l b F 9 T Q U x F U 1 9 i e V l l Y X I u e 0 1 L V C B O Y W 1 l L D J 9 J n F 1 b 3 Q 7 L C Z x d W 9 0 O 1 N l Y 3 R p b 2 4 x L 1 B y b 2 d y Y W 1 T d G 9 y Z W x p c 3 Q v U m V w b G F j Z W Q g V m F s d W U u e 1 R P V E F M X 1 B S T 0 d S Q U 1 f V U 5 J V F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d y Y W 1 T d G 9 y Z W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3 J h b V N 0 b 3 J l b G l z d C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n c m F t U 3 R v c m V s a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n c m F t U 3 R v c m V s a X N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w c m 9 m a W x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M 1 N D g z M S 0 w N W Q w L T Q w M j k t Y j l l N S 0 4 Z j I 0 Z W I y M z g 4 N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w M l Q x O D o z O T o x N y 4 1 N j U 4 N T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x l c 1 9 w c m 9 m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n c m F t U 3 R v c m V s a X N 0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3 J h b V N 0 b 3 J l b G l z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v Q W d n c m V n Y X R l Z C U y M G V 4 Y 2 V s X 1 N B T E V T X 2 J 5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3 J h b V N 0 b 3 J l b G l z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U 0 F M R V N f Y n l Z Z W F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k 9 I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y a W Z p Y 2 F 0 a W 9 u X 2 9 1 d H B 1 d E Z 3 R G F 0 Z T w v S X R l b V B h d G g + P C 9 J d G V t T G 9 j Y X R p b 2 4 + P F N 0 Y W J s Z U V u d H J p Z X M + P E V u d H J 5 I F R 5 c G U 9 I l F 1 Z X J 5 R 3 J v d X B J R C I g V m F s d W U 9 I n N m Z T d k N T Y w Z S 0 0 M z Q y L T Q y Y T g t Y m F i M i 0 1 Z j A w M W F m Y T k 2 Z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9 1 d H B 1 d F 9 t Y X h G d 0 R h d G U m c X V v d D t d I i A v P j x F b n R y e S B U e X B l P S J G a W x s Q 2 9 s d W 1 u V H l w Z X M i I F Z h b H V l P S J z Q 1 E 9 P S I g L z 4 8 R W 5 0 c n k g V H l w Z T 0 i R m l s b E x h c 3 R V c G R h d G V k I i B W Y W x 1 Z T 0 i Z D I w M j E t M D M t M D J U M T U 6 N T Y 6 M T E u M j Y 1 N D Y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l J l Y 2 9 2 Z X J 5 V G F y Z 2 V 0 U 2 h l Z X Q i I F Z h b H V l P S J z d m V y a W Z p Y 2 F 0 a W 9 u I i A v P j x F b n R y e S B U e X B l P S J S Z W N v d m V y e V R h c m d l d E N v b H V t b i I g V m F s d W U 9 I m w y I i A v P j x F b n R y e S B U e X B l P S J S Z W N v d m V y e V R h c m d l d F J v d y I g V m F s d W U 9 I m w 0 I i A v P j x F b n R y e S B U e X B l P S J G a W x s V G F y Z 2 V 0 I i B W Y W x 1 Z T 0 i c 3 Z l c m l m a W N h d G l v b l 9 v d X R w d X R G d 0 R h d G U i I C 8 + P E V u d H J 5 I F R 5 c G U 9 I k F k Z G V k V G 9 E Y X R h T W 9 k Z W w i I F Z h b H V l P S J s M C I g L z 4 8 R W 5 0 c n k g V H l w Z T 0 i U X V l c n l J R C I g V m F s d W U 9 I n N j Y T g w M j k 2 M C 1 m Y 2 F l L T R h Y j Q t O D A 2 Y i 0 5 Z m M y O T U x M m V k Y T Y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y Z x d W 9 0 O 2 9 1 d H B 1 d F 9 t Y X h G d 0 R h d G U m c X V v d D t d L C Z x d W 9 0 O 3 F 1 Z X J 5 U m V s Y X R p b 2 5 z a G l w c y Z x d W 9 0 O z p b X S w m c X V v d D t j b 2 x 1 b W 5 J Z G V u d G l 0 a W V z J n F 1 b 3 Q 7 O l s m c X V v d D t T Z W N 0 a W 9 u M S 9 t e U N h b C 9 D a G F u Z 2 V k I F R 5 c G U u e 0 Z X X 0 R B V E U s M H 0 m c X V v d D t d L C Z x d W 9 0 O 0 N v b H V t b k N v d W 5 0 J n F 1 b 3 Q 7 O j E s J n F 1 b 3 Q 7 S 2 V 5 Q 2 9 s d W 1 u T m F t Z X M m c X V v d D s 6 W y Z x d W 9 0 O 2 9 1 d H B 1 d F 9 t Y X h G d 0 R h d G U m c X V v d D t d L C Z x d W 9 0 O 0 N v b H V t b k l k Z W 5 0 a X R p Z X M m c X V v d D s 6 W y Z x d W 9 0 O 1 N l Y 3 R p b 2 4 x L 2 1 5 Q 2 F s L 0 N o Y W 5 n Z W Q g V H l w Z S 5 7 R l d f R E F U R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V y a W Z p Y 2 F 0 a W 9 u X 2 9 1 d H B 1 d E Z 3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X J p Z m l j Y X R p b 2 5 f b 3 V 0 c H V 0 R n d E Y X R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X J p Z m l j Y X R p b 2 5 f b 3 V 0 c H V 0 R n d E Y X R l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y a W Z p Y 2 F 0 a W 9 u X 2 9 1 d H B 1 d E Z 3 R G F 0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y a W Z p Y 2 F 0 a W 9 u X 2 9 1 d H B 1 d E Z 3 R G F 0 Z S 9 L Z X B 0 J T I w R m l y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y a W Z p Y 2 F 0 a W 9 u X 2 9 1 d H B 1 d E Z 3 R G F 0 Z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d c w 0 H F J b 0 T Y m Q W U V Y g 2 q 5 A A A A A A I A A A A A A A N m A A D A A A A A E A A A A E 9 v l 5 O m Z O X y M T y V i C l j K + o A A A A A B I A A A K A A A A A Q A A A A F n W K g I c w u C U f s 5 U d P v 5 w E V A A A A B a J l U 8 y t N t u / j m / h p h M l + Z n J r D X L 7 2 j c P U E t p t 0 c p C a 3 + R o 8 W H o v o U Z z e C 4 M X P u h T Z 7 E K 4 N u V 2 0 e U d S h H v j P 7 k E D 0 1 8 e S 5 D f G S m 1 U a O Q V Y V x Q A A A C U m L H w v 5 h K T D E J H k U F j M B r V z l L 6 w = = < / D a t a M a s h u p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  N b r 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 C o l u m n s \ F u l f i l l m e n t   C h a n n e l   + 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 N b r 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  N b r 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 U n i t s  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 $  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 C o l u m n s \ t b l _ m y S K U _ D E T A I L . C O L O R 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 C o l u m n s \ S t r _ O H _ U n i t s _ D l y 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 C o l u m n s \ S t r _ O O _ U n i t s _ D l y 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 O U T P U T _ 2 e 4 1 8 7 4 e - a a 3 b - 4 d 7 0 - b 8 b f - 9 1 3 0 1 7 6 0 f b 6 5 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O U T P U T _ 2 e 4 1 8 7 4 e - a a 3 b - 4 d 7 0 - b 8 b f - 9 1 3 0 1 7 6 0 f b 6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605E8EF-EDCE-41F1-850E-4FCE1E8AE2FC}">
  <ds:schemaRefs/>
</ds:datastoreItem>
</file>

<file path=customXml/itemProps10.xml><?xml version="1.0" encoding="utf-8"?>
<ds:datastoreItem xmlns:ds="http://schemas.openxmlformats.org/officeDocument/2006/customXml" ds:itemID="{DF93E404-4FB6-485B-A19C-3A2F0A2CA721}">
  <ds:schemaRefs/>
</ds:datastoreItem>
</file>

<file path=customXml/itemProps11.xml><?xml version="1.0" encoding="utf-8"?>
<ds:datastoreItem xmlns:ds="http://schemas.openxmlformats.org/officeDocument/2006/customXml" ds:itemID="{5F159D64-5F1C-4292-A4BD-F031B4FD2DB7}">
  <ds:schemaRefs/>
</ds:datastoreItem>
</file>

<file path=customXml/itemProps12.xml><?xml version="1.0" encoding="utf-8"?>
<ds:datastoreItem xmlns:ds="http://schemas.openxmlformats.org/officeDocument/2006/customXml" ds:itemID="{8BCF4DD4-0936-4FE3-A218-E132B91A1B5A}">
  <ds:schemaRefs/>
</ds:datastoreItem>
</file>

<file path=customXml/itemProps13.xml><?xml version="1.0" encoding="utf-8"?>
<ds:datastoreItem xmlns:ds="http://schemas.openxmlformats.org/officeDocument/2006/customXml" ds:itemID="{2F032568-BB04-46FD-8324-A6AEC2D6B1DD}">
  <ds:schemaRefs/>
</ds:datastoreItem>
</file>

<file path=customXml/itemProps14.xml><?xml version="1.0" encoding="utf-8"?>
<ds:datastoreItem xmlns:ds="http://schemas.openxmlformats.org/officeDocument/2006/customXml" ds:itemID="{8D51DDC0-5B86-42C8-AA2F-E51BCDFB3EB8}">
  <ds:schemaRefs/>
</ds:datastoreItem>
</file>

<file path=customXml/itemProps15.xml><?xml version="1.0" encoding="utf-8"?>
<ds:datastoreItem xmlns:ds="http://schemas.openxmlformats.org/officeDocument/2006/customXml" ds:itemID="{BD9B7E72-FFC0-4282-8FA1-94B4D1983114}">
  <ds:schemaRefs/>
</ds:datastoreItem>
</file>

<file path=customXml/itemProps16.xml><?xml version="1.0" encoding="utf-8"?>
<ds:datastoreItem xmlns:ds="http://schemas.openxmlformats.org/officeDocument/2006/customXml" ds:itemID="{D31358FB-A26E-4448-99D3-033DA9032A21}">
  <ds:schemaRefs/>
</ds:datastoreItem>
</file>

<file path=customXml/itemProps17.xml><?xml version="1.0" encoding="utf-8"?>
<ds:datastoreItem xmlns:ds="http://schemas.openxmlformats.org/officeDocument/2006/customXml" ds:itemID="{8C00758F-2AA4-4912-B453-4C4E33D9924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5888AE9-BA2E-4EF8-81F4-F1AB0D37D58F}">
  <ds:schemaRefs/>
</ds:datastoreItem>
</file>

<file path=customXml/itemProps3.xml><?xml version="1.0" encoding="utf-8"?>
<ds:datastoreItem xmlns:ds="http://schemas.openxmlformats.org/officeDocument/2006/customXml" ds:itemID="{D99976B6-D56E-4AC2-9328-0EB64EB0AEDD}">
  <ds:schemaRefs/>
</ds:datastoreItem>
</file>

<file path=customXml/itemProps4.xml><?xml version="1.0" encoding="utf-8"?>
<ds:datastoreItem xmlns:ds="http://schemas.openxmlformats.org/officeDocument/2006/customXml" ds:itemID="{46BCFFBF-B627-495A-8CF5-14D3FD08E0D6}">
  <ds:schemaRefs/>
</ds:datastoreItem>
</file>

<file path=customXml/itemProps5.xml><?xml version="1.0" encoding="utf-8"?>
<ds:datastoreItem xmlns:ds="http://schemas.openxmlformats.org/officeDocument/2006/customXml" ds:itemID="{59129B7B-A79E-462A-824F-156B9210A9A2}">
  <ds:schemaRefs/>
</ds:datastoreItem>
</file>

<file path=customXml/itemProps6.xml><?xml version="1.0" encoding="utf-8"?>
<ds:datastoreItem xmlns:ds="http://schemas.openxmlformats.org/officeDocument/2006/customXml" ds:itemID="{2120D328-7B25-4641-91CD-AD27A22973D7}">
  <ds:schemaRefs/>
</ds:datastoreItem>
</file>

<file path=customXml/itemProps7.xml><?xml version="1.0" encoding="utf-8"?>
<ds:datastoreItem xmlns:ds="http://schemas.openxmlformats.org/officeDocument/2006/customXml" ds:itemID="{B5DACBDE-F62A-4593-BD42-D3B9DF886624}">
  <ds:schemaRefs/>
</ds:datastoreItem>
</file>

<file path=customXml/itemProps8.xml><?xml version="1.0" encoding="utf-8"?>
<ds:datastoreItem xmlns:ds="http://schemas.openxmlformats.org/officeDocument/2006/customXml" ds:itemID="{DD7A409C-8118-4CE9-8EC0-6E5631B1AF55}">
  <ds:schemaRefs/>
</ds:datastoreItem>
</file>

<file path=customXml/itemProps9.xml><?xml version="1.0" encoding="utf-8"?>
<ds:datastoreItem xmlns:ds="http://schemas.openxmlformats.org/officeDocument/2006/customXml" ds:itemID="{CC9BAEE9-4BB9-4BDB-9734-086D1160472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Program Storelist</vt:lpstr>
      <vt:lpstr>Annual Stocking Sales by Store</vt:lpstr>
      <vt:lpstr>Stocking Sales</vt:lpstr>
      <vt:lpstr>Weekly Stocking Sales by Store</vt:lpstr>
      <vt:lpstr>Stocking sales by SKU</vt:lpstr>
      <vt:lpstr>Target SKUs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2021-01-18T00:44:24Z</dcterms:created>
  <dcterms:modified xsi:type="dcterms:W3CDTF">2021-03-02T16:01:59Z</dcterms:modified>
</cp:coreProperties>
</file>