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AF392871-C3E9-4D79-BFF1-7B7F3ABC5CA6}" xr6:coauthVersionLast="44" xr6:coauthVersionMax="44" xr10:uidLastSave="{00000000-0000-0000-0000-000000000000}"/>
  <bookViews>
    <workbookView xWindow="1103" yWindow="1103" windowWidth="20324" windowHeight="10522" xr2:uid="{28A0234F-1B02-4696-B105-3CD6228F0383}"/>
  </bookViews>
  <sheets>
    <sheet name="Report" sheetId="2" r:id="rId1"/>
    <sheet name="verification" sheetId="4" state="hidden" r:id="rId2"/>
    <sheet name="FILEPATH" sheetId="3" state="hidden" r:id="rId3"/>
  </sheets>
  <definedNames>
    <definedName name="ExternalData_1" localSheetId="1" hidden="1">verification!$B$4:$B$5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d69843f-42a7-4c6c-ac2c-1239dfcbd0c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D5" i="4" s="1"/>
  <c r="E5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0060E-A313-4A40-AC2D-BA62A3F25186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2" xr16:uid="{ECE01287-BBC2-4CB7-BE88-526EBE647DE5}" keepAlive="1" name="Query - lookup_SKU_Dimension" description="Connection to the 'lookup_SKU_Dimension' query in the workbook." type="5" refreshedVersion="0" background="1">
    <dbPr connection="Provider=Microsoft.Mashup.OleDb.1;Data Source=$Workbook$;Location=lookup_SKU_Dimension;Extended Properties=&quot;&quot;" command="SELECT * FROM [lookup_SKU_Dimension]"/>
  </connection>
  <connection id="3" xr16:uid="{FBFC0EC8-C3C7-4518-BB7E-009F26B3695F}" keepAlive="1" name="Query - lookup_StorePlant" description="Connection to the 'lookup_StorePlant' query in the workbook." type="5" refreshedVersion="0" background="1">
    <dbPr connection="Provider=Microsoft.Mashup.OleDb.1;Data Source=$Workbook$;Location=lookup_StorePlant;Extended Properties=&quot;&quot;" command="SELECT * FROM [lookup_StorePlant]"/>
  </connection>
  <connection id="4" xr16:uid="{7A83486B-0396-4B55-A0CC-F9BE0B438EA7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5d8adf12-e902-4a0b-a26d-07b1769ba102"/>
      </ext>
    </extLst>
  </connection>
  <connection id="5" xr16:uid="{9A7AE680-42A7-4847-A1FF-61F157383B30}" keepAlive="1" name="Query - salesCsv_refreshDate" description="Connection to the 'salesCsv_refreshDate' query in the workbook." type="5" refreshedVersion="6" background="1" saveData="1">
    <dbPr connection="Provider=Microsoft.Mashup.OleDb.1;Data Source=$Workbook$;Location=salesCsv_refreshDate;Extended Properties=&quot;&quot;" command="SELECT * FROM [salesCsv_refreshDate]"/>
  </connection>
  <connection id="6" xr16:uid="{045CA2DF-EFBF-45C6-965D-A7B3266EA0F6}" keepAlive="1" name="Query - WEBQUERYEXPORT_PTsales" description="Connection to the 'WEBQUERYEXPORT_PTsales' query in the workbook." type="5" refreshedVersion="0" background="1">
    <dbPr connection="Provider=Microsoft.Mashup.OleDb.1;Data Source=$Workbook$;Location=WEBQUERYEXPORT_PTsales;Extended Properties=&quot;&quot;" command="SELECT * FROM [WEBQUERYEXPORT_PTsales]"/>
  </connection>
  <connection id="7" xr16:uid="{A34C0067-6E6F-45C7-A7AB-B4B3D5608F7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<sst xmlns="http://schemas.openxmlformats.org/spreadsheetml/2006/main" count="42" uniqueCount="42">
  <si>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E253 - Hamilton, OH</t>
  </si>
  <si>
    <t>E211 - Union City, GA</t>
  </si>
  <si>
    <t>W227 - Saginaw, TX</t>
  </si>
  <si>
    <t>E255 - Stockertown, PA</t>
  </si>
  <si>
    <t>E219 - Janesville, WI</t>
  </si>
  <si>
    <t>W251 - Harrisonville, MO</t>
  </si>
  <si>
    <t>W294 - Schertz, TX</t>
  </si>
  <si>
    <t>E210 - Moultrie, GA</t>
  </si>
  <si>
    <t>E218 - Granger, IN</t>
  </si>
  <si>
    <t>W299 - New Waverly, TX</t>
  </si>
  <si>
    <t>E221 - Belchertown, MA</t>
  </si>
  <si>
    <t>E440 - Tampa, FL</t>
  </si>
  <si>
    <t>E336 - Lansing, MI</t>
  </si>
  <si>
    <t>W378 - White Bear Lake, MN</t>
  </si>
  <si>
    <t>E228 - Ranson, WV</t>
  </si>
  <si>
    <t>E258 - Elizabeth City, NC</t>
  </si>
  <si>
    <t>E214 - Salisbury, NC</t>
  </si>
  <si>
    <t>E392 - Ponce, CO</t>
  </si>
  <si>
    <t>W382 - Riverside, CA</t>
  </si>
  <si>
    <t>W381 - Thornton, CA</t>
  </si>
  <si>
    <t>W233 - Chandler, AZ</t>
  </si>
  <si>
    <t>W223 - Windsor, CO</t>
  </si>
  <si>
    <t>W380 - Woodburn, OR</t>
  </si>
  <si>
    <t>W404 - Snohomish, WA</t>
  </si>
  <si>
    <t>E396 - White Pigeon, MI</t>
  </si>
  <si>
    <t>Grand Total</t>
  </si>
  <si>
    <t>SALES</t>
  </si>
  <si>
    <t>SALES LY</t>
  </si>
  <si>
    <t xml:space="preserve">SALES vLY </t>
  </si>
  <si>
    <t>UNITS</t>
  </si>
  <si>
    <t>UNITS LY</t>
  </si>
  <si>
    <t xml:space="preserve">UNITS vLY </t>
  </si>
  <si>
    <t>UNITS  Vly %</t>
  </si>
  <si>
    <t>SALES vLY %</t>
  </si>
  <si>
    <t>Plant | Dimension | SKU</t>
  </si>
  <si>
    <t>Q:\UFP_Purchasing\040_Eastern_Purchasing\Common\Home Depot Group\Recurring Reports\PT Report-Target Plants\PT Report for Target Plants - V2.xlsx</t>
  </si>
  <si>
    <t>(blank)</t>
  </si>
  <si>
    <t>HD UFP POS 2021 Unit Sales for PT Products in Target Plants</t>
  </si>
  <si>
    <t>SALES CSV REFRESH DATE</t>
  </si>
  <si>
    <t>today()</t>
  </si>
  <si>
    <t>diff</t>
  </si>
  <si>
    <t>isLess than or equal to 7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</si>
</sst>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;\(\$#,##0\);\$#,##0"/>
    <numFmt numFmtId="165" formatCode="0.00\ %;\-0.00\ %;0.00\ 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1" xfId="1"/>
    <xf numFmtId="0" fontId="0" fillId="0" borderId="0" xfId="0" pivotButton="1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0" fontId="0" fillId="2" borderId="0" xfId="0" applyFill="1"/>
  </cellXfs>
  <cellStyles count="3">
    <cellStyle name="Comma" xfId="2" builtinId="3"/>
    <cellStyle name="Heading 1" xfId="1" builtinId="16"/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2</xdr:row>
      <xdr:rowOff>142876</xdr:rowOff>
    </xdr:from>
    <xdr:ext cx="31864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63F31-4F52-4886-A64B-A5F2E87BC5B9}"/>
            </a:ext>
          </a:extLst>
        </xdr:cNvPr>
        <xdr:cNvSpPr txBox="1"/>
      </xdr:nvSpPr>
      <xdr:spPr>
        <a:xfrm>
          <a:off x="5300663" y="504826"/>
          <a:ext cx="3186450" cy="43678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indicator that this</a:t>
          </a:r>
          <a:r>
            <a:rPr lang="en-US" sz="1100" baseline="0"/>
            <a:t> data is refreshed: </a:t>
          </a:r>
        </a:p>
        <a:p>
          <a:r>
            <a:rPr lang="en-US" sz="1100" baseline="0"/>
            <a:t>- the salesCsv create date is no more than 7 days old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928610416668" createdVersion="5" refreshedVersion="6" minRefreshableVersion="3" recordCount="0" supportSubquery="1" supportAdvancedDrill="1" xr:uid="{95FB44DD-6839-47A5-B8AA-A8B3FF2D274E}">
  <cacheSource type="external" connectionId="7"/>
  <cacheFields count="11">
    <cacheField name="[OUTPUT].[PLANT].[PLANT]" caption="PLANT" numFmtId="0" level="1">
      <sharedItems containsBlank="1" count="26">
        <m/>
        <s v="E210 - Moultrie, GA"/>
        <s v="E211 - Union City, GA"/>
        <s v="E214 - Salisbury, NC"/>
        <s v="E218 - Granger, IN"/>
        <s v="E219 - Janesville, WI"/>
        <s v="E221 - Belchertown, MA"/>
        <s v="E228 - Ranson, WV"/>
        <s v="E253 - Hamilton, OH"/>
        <s v="E255 - Stockertown, PA"/>
        <s v="E258 - Elizabeth City, NC"/>
        <s v="E336 - Lansing, MI"/>
        <s v="E392 - Ponce, CO"/>
        <s v="E396 - White Pigeon, MI"/>
        <s v="E440 - Tampa, FL"/>
        <s v="W223 - Windsor, CO"/>
        <s v="W227 - Saginaw, TX"/>
        <s v="W233 - Chandler, AZ"/>
        <s v="W251 - Harrisonville, MO"/>
        <s v="W294 - Schertz, TX"/>
        <s v="W299 - New Waverly, TX"/>
        <s v="W378 - White Bear Lake, MN"/>
        <s v="W380 - Woodburn, OR"/>
        <s v="W381 - Thornton, CA"/>
        <s v="W382 - Riverside, CA"/>
        <s v="W404 - Snohomish, WA"/>
      </sharedItems>
    </cacheField>
    <cacheField name="[Measures].[Sum of SALES]" caption="Sum of SALES" numFmtId="0" hierarchy="12" level="32767"/>
    <cacheField name="[OUTPUT].[SKU].[SKU]" caption="SKU" numFmtId="0" hierarchy="2" level="1">
      <sharedItems containsNonDate="0" count="136">
        <s v="1000013847-UFP S/O_21-20-60_PT LUMBER"/>
        <s v="1003620724-2X4-4 PREM SYP AG PT WSHLD"/>
        <s v="1003620742-2X6-4 PREM SYP AG PT WSHLD"/>
        <s v="1003620751-1X6-4 APP GRD PINE AG PRESSURE-TREAT"/>
        <s v="1003915857-3X6-18FT APG PT"/>
        <s v="1003915860-3X8-18FT APG PT"/>
        <s v="1004018247-3X10-16FT #2 PT GC"/>
        <s v="1004018258-3X10-20FT #2 PT GC"/>
        <s v="1004018261-3X12-16FT #2 PT GC"/>
        <s v="1004018269-3X12-20FT #2 PT GC"/>
        <s v="229239-15&quot;X22&quot;X32&quot; LOBSTER TRAP WOOD CRATE"/>
        <s v="229272-16&quot;X16&quot;X16&quot; CRAB TRAP WOOD CRATE"/>
        <s v="368253-8FT USED RR TIE"/>
        <s v="405570-1/2&quot;X3-1/2&quot;X8' ACQ LOBSTER TRAP"/>
        <s v="555048-16&quot;X16&quot;X16&quot; PLASTIC CRATE CRAB TRAP"/>
        <s v="481277-1/2&quot;X6&quot;X16FT PT LAP SIDING"/>
        <s v="278176-1X2-8FT PT BORATE"/>
        <s v="315412-1X2-8FT PT WEATHERSHIELD"/>
        <s v="405436-1X2-8FT PT #2 ACQ"/>
        <s v="439588-1X2-8FT PT DRYWALL STRIPS"/>
        <s v="481869-1X2-10FT PT WEATHERSHIELD"/>
        <s v="1001814380-1X3-8FT PT WEATHERSHIELD GC"/>
        <s v="481861-1X3-8FT PT WEATHERSHIELD"/>
        <s v="505294-1X3-12FT PT WEATHERSHIELD"/>
        <s v="1001753944-1X4-8FT PT GC WEATHERSHIELD"/>
        <s v="1001753949-1X4-10FT PT GC WEATHERSHIELD"/>
        <s v="1001753958-1X4-12FT PT GC WEATHERSHIELD"/>
        <s v="1001787386-1X4-16FT PT GC WEATHERSHIELD"/>
        <s v="1002275171-1X4-4' APP GRADE PINE GC PT WSHLD"/>
        <s v="1002855788-1X4-4 APP GRD PINE AG PT WSHLD"/>
        <s v="155393-1X4-12FT PT WEATHERSHIELD"/>
        <s v="155395-1X4-8FT PT WEATHERSHIELD"/>
        <s v="235579-1X4-10FT PT WEATHERSHIELD"/>
        <s v="278318-1X4-8FT PT BORATE"/>
        <s v="1001753960-1X6-8FT PT GC WEATHERSHIELD"/>
        <s v="1001753965-1X6-10FT PT GC WEATHERSHIELD"/>
        <s v="1001753967-1X6-12FT PT GC WEATHERSHIELD"/>
        <s v="155399-1X6-12FT PT WEATHERSHIELD"/>
        <s v="155400-1X6-8FT PT WEATHERSHIELD"/>
        <s v="1001753972-1X8-8FT PT GC WEATHERSHIELD"/>
        <s v="1001753986-1X8-10FT PT GC WEATHERSHIELD"/>
        <s v="1001753988-1X8-12FT PT GC WEATHERSHIELD"/>
        <s v="1001754013-2X10-8 #2 PRIME OR BTR PT GC"/>
        <s v="1001754072-2X10-10 #2 PRIME OR BTR PT GC"/>
        <s v="1001754077-2X10-12 #2 PRIME OR BTR PT GC"/>
        <s v="1001754091-2X10-16 #2 PRIME OR BTR PT GC"/>
        <s v="1001754095-2X12-8 #2 PRIME OR BTR PT GC"/>
        <s v="1001754110-2X12-10 #2 PRIME OR BTR PT GC"/>
        <s v="1001754117-2X12-12 #2 PRIME OR BTR PT GC"/>
        <s v="1001754119-2X12-16 #2 PRIME OR BTR PT GC"/>
        <s v="1001787119-2X12-12FT #1 PT GC"/>
        <s v="1001787264-2X12-10FT #1 PT GC"/>
        <s v="302477-2X2-8FT #1 PT WEATHERSHIELD"/>
        <s v="405484-2X2-8FT PT #2 ACQ"/>
        <s v="432080-2X2-8FT PT WEATHERSHIELD"/>
        <s v="1001790410-2X3-8FT PT WEATHERSHIELD GC"/>
        <s v="1001790455-2X3-8FT PT WEATHERSHIELD GC"/>
        <s v="1001801607-2X3-8FT #2 PT GC WEATHERSHIELD"/>
        <s v="1001753743-2X4-8FT #2PRIME PT GC WEATHERSHIELD"/>
        <s v="1001753748-2X4-10FT #2PRIME PT GC WEATHERSHIELD"/>
        <s v="1001753827-2X4-12FT #2PRIME PT GC WEATHERSHIELD"/>
        <s v="1001753849-2X4-8FT #2 PT GC"/>
        <s v="1001753869-2X4-16FT #2PRIME PT GC WEATHERSHIELD"/>
        <s v="1001784156-2X4-6' #2 PRIME PT GC WEATHERSHIELD"/>
        <s v="1002275150-2X4-4FT PREM SYP GC PT WSHLD"/>
        <s v="1002363803-2X4-20FT #1 PRIME PT GC"/>
        <s v="1002363812-2X4-10FT #1 PRIME PT GC"/>
        <s v="1002363825-2X4-12FT #1 PRIME PT GC"/>
        <s v="1002363875-2X4-16FT #1 PRIME PT GC"/>
        <s v="1002363881-2X4-8FT #1 PRIME PT GC"/>
        <s v="124380-2X4-10FT #2 PRIME PT WEATHERSHIELD"/>
        <s v="124479-2X4-16FT #2 PRIME PT WEATHERSHIELD"/>
        <s v="167929-2X4-8FT #2 PRIME PT WEATHERSHIELD"/>
        <s v="168161-2X4-12FT #2 PRIME PTWEATHERSHIELD"/>
        <s v="397065-2X4-20FT #1 PT WEATHERSHIELD"/>
        <s v="509756-2X4-8FT PT HON RUN"/>
        <s v="1001753877-2X6-8FT #2PRIME PT GC WEATHERSHIELD"/>
        <s v="1001753906-2X6-10FT #2PRIME PT GC WEATHERSHIELD"/>
        <s v="1001753914-2X6-12FT #2PRIME PT GC WEATHERSHIELD"/>
        <s v="1001753935-2X6-16FT #2PRIME PT GC WEATHERSHIELD"/>
        <s v="1002275152-2X6-4FT PREM SYP GC PT WSHLD"/>
        <s v="1002363889-2X6-8FT #1 PRIME PT GC"/>
        <s v="1002363895-2X6-10FT #1 PRIME PT GC"/>
        <s v="1002363900-2X6-12FT #1 PRIME PT GC"/>
        <s v="1002363905-2X6-16FT #1 PRIME PT GC"/>
        <s v="124884-2X6-10FT #2 PRIME PT WEATHERSHIELD"/>
        <s v="125597-2X6-16FT #2 PRIME PT WEATHERSHIELD"/>
        <s v="168335-2X6-8FT #2 PRIME PT WEATHERSHIELD"/>
        <s v="168746-2X6-12FT #2 PRIME PT WEATHERSHIELD"/>
        <s v="405274-2X6-20FT #2 PRIME PT WEATHERSHIELD"/>
        <s v="1001753990-2X8-8FT #2PRIME PT GC"/>
        <s v="1001753993-2X8-10FT #2PRIME PT GC"/>
        <s v="1001753998-2X8-12FT #2PRIME PT GC"/>
        <s v="1001754002-2X8-16FT #2PRIME PT GC"/>
        <s v="1001790459-2X8-20FT #2 PRIME PT GC"/>
        <s v="405304-3/8&quot;X1-1/2&quot;X8' ACQ LOBSTER TRAP"/>
        <s v="530834-3X6-16FT #1 PT APG GC"/>
        <s v="427607-3X8-16FT #1 PT APG GC"/>
        <s v="256276-4X4-8FT #2 PT GC"/>
        <s v="257974-4X4-10FT #2 PT GC"/>
        <s v="258132-4X4-12FT #2 PT GC"/>
        <s v="258552-4X4-16FT #2 PT GC"/>
        <s v="411310-4X4-6' #2 PT GC"/>
        <s v="439603-4X4-8FT #1 PT GC"/>
        <s v="196088-4X6-10FT #2 PT GC"/>
        <s v="259270-4X6-8FT #2 PT GC"/>
        <s v="260430-4X6-12FT #2 PT GC"/>
        <s v="1001754124-15/32&quot; 4X8 PT RTD GC SHEATHING PLY"/>
        <s v="1001754130-23/32&quot; 4X8 PT RTD GC SHEATHING PLY"/>
        <s v="1001787624-19/32&quot; 4X8 PT GC T1-11 4&quot;OC"/>
        <s v="1001790448-19/32&quot; 4X8 PT RTD SHEATHING PLY GC"/>
        <s v="261688-23/32&quot; 4X8 PT RTD SHEATHING PLY"/>
        <s v="273144-3/8&quot; 4'X8' PT T1-11"/>
        <s v="273208-3/4&quot; 4X8 PT BCX SANDED PLY"/>
        <s v="273275-1/2&quot; 4X8 PT BCX SANDED PLY"/>
        <s v="273562-5/8&quot; 4X8 PT BCX SANDED PLY"/>
        <s v="274789-1/4&quot; 4X8 PT BCX SANDED PLY"/>
        <s v="376213-3/4&quot; 4X8 PT T&amp;G UNDERLAYMENT"/>
        <s v="480834-3/8&quot; 4X8 PT BCX SANDED PLY"/>
        <s v="482177-19/32&quot; 4'X8' PT T1-11 4&quot;OC"/>
        <s v="759761-5/8 4X8 FIRE RATED PLYWOOD"/>
        <s v="1001754821-5/4X6-8FT STD PT GC WEATHERSHIELD"/>
        <s v="1001754825-5/4X6-10FT STD PT GC WEATHERSHIELD"/>
        <s v="1001754827-5/4X6-12FT STD PT GC WEATHERSHIELD"/>
        <s v="1001754829-5/4X6-16FT STD PT GC WEATHERSHIELD"/>
        <s v="1001754831-5/4X6-8FT PREM PT GC WEATHERSHIELD"/>
        <s v="1001754832-5/4X6-10FT PREM PT GC WEATHERSHIELD"/>
        <s v="1001754835-5/4X6-12FT PREM PT GC WEATHERSHIELD"/>
        <s v="1001754837-5/4X6-16FT PREM PT GC WEATHERSHIELD"/>
        <s v="1001784150-5/4X6-6'PREM PT GC WEATHERSHIELD"/>
        <s v="1002275158-5/4X6-4' PREM SYP GC PT WSHLD"/>
        <s v="129163-6X6-10FT #2 PT GC"/>
        <s v="260691-6X6-8FT #2 PT GC"/>
        <s v="260931-6X6-12FT #2 PT GC"/>
        <s v="261023-6X6-16FT #2 PT GC"/>
        <s v="129430-8FT LANDSCAPE TIMBER"/>
      </sharedItems>
    </cacheField>
    <cacheField name="[Measures].[Sum of SALES_LY]" caption="Sum of SALES_LY" numFmtId="0" hierarchy="13" level="32767"/>
    <cacheField name="[Measures].[Sum of SALES_vLY]" caption="Sum of SALES_vLY" numFmtId="0" hierarchy="14" level="32767"/>
    <cacheField name="[Measures].[Sum of UNITS]" caption="Sum of UNITS" numFmtId="0" hierarchy="16" level="32767"/>
    <cacheField name="[Measures].[Sum of UNITS_LY]" caption="Sum of UNITS_LY" numFmtId="0" hierarchy="17" level="32767"/>
    <cacheField name="[Measures].[Sum of UNITS_vLY]" caption="Sum of UNITS_vLY" numFmtId="0" hierarchy="18" level="32767"/>
    <cacheField name="[Measures].[measure_UNITS_vLYp]" caption="measure_UNITS_vLYp" numFmtId="0" hierarchy="20" level="32767"/>
    <cacheField name="[Measures].[measure_SALES_vLYp]" caption="measure_SALES_vLYp" numFmtId="0" hierarchy="21" level="32767"/>
    <cacheField name="[OUTPUT].[DIMENSION].[DIMENSION]" caption="DIMENSION" numFmtId="0" hierarchy="11" level="1">
      <sharedItems containsNonDate="0" containsBlank="1" count="23">
        <m/>
        <s v="1/2X6"/>
        <s v="1X2"/>
        <s v="1X3"/>
        <s v="1X4"/>
        <s v="1X6"/>
        <s v="1X8"/>
        <s v="2X1"/>
        <s v="2x12"/>
        <s v="2X2"/>
        <s v="2X3"/>
        <s v="2X4"/>
        <s v="2X6"/>
        <s v="2X8"/>
        <s v="3/8"/>
        <s v="3X6"/>
        <s v="3X8"/>
        <s v="4X4"/>
        <s v="4X6"/>
        <s v="4X8"/>
        <s v="5/4X6"/>
        <s v="6X6"/>
        <s v="NA"/>
      </sharedItems>
    </cacheField>
  </cacheFields>
  <cacheHierarchies count="24">
    <cacheHierarchy uniqueName="[OUTPUT].[PLANT]" caption="PLANT" attribute="1" defaultMemberUniqueName="[OUTPUT].[PLANT].[All]" allUniqueName="[OUTPUT].[PLAN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ALES_vLY]" caption="SALES_vLY" attribute="1" defaultMemberUniqueName="[OUTPUT].[SALES_vLY].[All]" allUniqueName="[OUTPUT].[SALES_vLY].[All]" dimensionUniqueName="[OUTPUT]" displayFolder="" count="0" memberValueDatatype="5" unbalanced="0"/>
    <cacheHierarchy uniqueName="[OUTPUT].[SALES_vLYp]" caption="SALES_vLYp" attribute="1" defaultMemberUniqueName="[OUTPUT].[SALES_vLYp].[All]" allUniqueName="[OUTPUT].[SALES_vLYp].[All]" dimensionUniqueName="[OUTPUT]" displayFolder="" count="0" memberValueDatatype="5" unbalanced="0"/>
    <cacheHierarchy uniqueName="[OUTPUT].[SALES_LY]" caption="SALES_LY" attribute="1" defaultMemberUniqueName="[OUTPUT].[SALES_LY].[All]" allUniqueName="[OUTPUT].[SALES_LY].[All]" dimensionUniqueName="[OUTPUT]" displayFolder="" count="0" memberValueDatatype="5" unbalanced="0"/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UNITS_LY]" caption="UNITS_LY" attribute="1" defaultMemberUniqueName="[OUTPUT].[UNITS_LY].[All]" allUniqueName="[OUTPUT].[UNITS_LY].[All]" dimensionUniqueName="[OUTPUT]" displayFolder="" count="0" memberValueDatatype="5" unbalanced="0"/>
    <cacheHierarchy uniqueName="[OUTPUT].[UNITS_vLY]" caption="UNITS_vLY" attribute="1" defaultMemberUniqueName="[OUTPUT].[UNITS_vLY].[All]" allUniqueName="[OUTPUT].[UNITS_vLY].[All]" dimensionUniqueName="[OUTPUT]" displayFolder="" count="0" memberValueDatatype="5" unbalanced="0"/>
    <cacheHierarchy uniqueName="[OUTPUT].[UNITS_vLYp]" caption="UNITS_vLYp" attribute="1" defaultMemberUniqueName="[OUTPUT].[UNITS_vLYp].[All]" allUniqueName="[OUTPUT].[UNITS_vLYp].[All]" dimensionUniqueName="[OUTPUT]" displayFolder="" count="0" memberValueDatatype="5" unbalanced="0"/>
    <cacheHierarchy uniqueName="[OUTPUT].[DIMENSION]" caption="DIMENSION" attribute="1" defaultMemberUniqueName="[OUTPUT].[DIMENSION].[All]" allUniqueName="[OUTPUT].[DIMENSION].[All]" dimensionUniqueName="[OUTPUT]" displayFolder="" count="2" memberValueDatatype="130" unbalanced="0">
      <fieldsUsage count="2">
        <fieldUsage x="-1"/>
        <fieldUsage x="10"/>
      </fieldsUsage>
    </cacheHierarchy>
    <cacheHierarchy uniqueName="[Measures].[Sum of SALES]" caption="Sum of SALES" measure="1" displayFolder="" measureGroup="OUTPU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LY]" caption="Sum of SALES_LY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vLY]" caption="Sum of SALES_vLY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_vLYp]" caption="Sum of SALES_vLYp" measure="1" displayFolder="" measureGroup="OUTPU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_LY]" caption="Sum of UNITS_LY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_vLY]" caption="Sum of UNITS_vLY" measure="1" displayFolder="" measureGroup="OUTPU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_vLYp]" caption="Sum of UNITS_vLYp" measure="1" displayFolder="" measureGroup="OUTPU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asure_UNITS_vLYp]" caption="measure_UNITS_vLYp" measure="1" displayFolder="" measureGroup="OUTPUT" count="0" oneField="1">
      <fieldsUsage count="1">
        <fieldUsage x="8"/>
      </fieldsUsage>
    </cacheHierarchy>
    <cacheHierarchy uniqueName="[Measures].[measure_SALES_vLYp]" caption="measure_SALES_vLYp" measure="1" displayFolder="" measureGroup="OUTPUT" count="0" oneField="1">
      <fieldsUsage count="1">
        <fieldUsage x="9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B8CFD-0ADB-4F47-80E0-962071C3C7AD}" name="PivotTable1" cacheId="3" applyNumberFormats="0" applyBorderFormats="0" applyFontFormats="0" applyPatternFormats="0" applyAlignmentFormats="0" applyWidthHeightFormats="1" dataCaption="Values" tag="06b3f87b-943a-4e7e-b2da-1b841c27a7c4" updatedVersion="6" minRefreshableVersion="3" useAutoFormatting="1" subtotalHiddenItems="1" itemPrintTitles="1" createdVersion="5" indent="0" outline="1" outlineData="1" multipleFieldFilters="0" rowHeaderCaption="Plant | Dimension | SKU">
  <location ref="A2:I29" firstHeaderRow="0" firstDataRow="1" firstDataCol="1"/>
  <pivotFields count="11">
    <pivotField axis="axisRow" allDrilled="1" showAll="0" sortType="descending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howAll="0" sortType="descending" defaultAttributeDrillState="1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1001753743-2X4-8FT #2PRIME PT GC WEATHERSHIELD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0"/>
    <field x="2"/>
  </rowFields>
  <rowItems count="27">
    <i>
      <x v="14"/>
    </i>
    <i>
      <x v="2"/>
    </i>
    <i>
      <x v="20"/>
    </i>
    <i>
      <x v="19"/>
    </i>
    <i>
      <x v="3"/>
    </i>
    <i>
      <x v="16"/>
    </i>
    <i>
      <x v="9"/>
    </i>
    <i>
      <x v="7"/>
    </i>
    <i>
      <x v="6"/>
    </i>
    <i>
      <x v="10"/>
    </i>
    <i>
      <x v="15"/>
    </i>
    <i>
      <x v="8"/>
    </i>
    <i>
      <x v="1"/>
    </i>
    <i>
      <x v="12"/>
    </i>
    <i>
      <x v="18"/>
    </i>
    <i>
      <x v="5"/>
    </i>
    <i>
      <x v="4"/>
    </i>
    <i>
      <x v="21"/>
    </i>
    <i>
      <x v="11"/>
    </i>
    <i>
      <x v="24"/>
    </i>
    <i>
      <x v="13"/>
    </i>
    <i>
      <x v="23"/>
    </i>
    <i>
      <x v="17"/>
    </i>
    <i>
      <x/>
    </i>
    <i>
      <x v="25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ALES" fld="1" baseField="0" baseItem="0"/>
    <dataField name="SALES LY" fld="3" baseField="0" baseItem="0"/>
    <dataField name="SALES vLY " fld="4" baseField="0" baseItem="0"/>
    <dataField name="SALES vLY %" fld="9" subtotal="count" baseField="0" baseItem="0"/>
    <dataField name="UNITS" fld="5" baseField="0" baseItem="0"/>
    <dataField name="UNITS LY" fld="6" baseField="0" baseItem="0"/>
    <dataField name="UNITS vLY " fld="7" baseField="0" baseItem="0"/>
    <dataField name="UNITS  Vly %" fld="8" subtotal="count" baseField="0" baseItem="0"/>
  </dataFields>
  <formats count="1">
    <format dxfId="6">
      <pivotArea field="0" type="button" dataOnly="0" labelOnly="1" outline="0" axis="axisRow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SALES LY"/>
    <pivotHierarchy dragToData="1" caption="SALES vLY "/>
    <pivotHierarchy dragToData="1"/>
    <pivotHierarchy dragToData="1" caption="UNITS"/>
    <pivotHierarchy dragToData="1" caption="UNITS LY"/>
    <pivotHierarchy dragToData="1" caption="UNITS vLY "/>
    <pivotHierarchy dragToData="1"/>
    <pivotHierarchy dragToRow="0" dragToCol="0" dragToPage="0" dragToData="1" caption="UNITS  Vly %"/>
    <pivotHierarchy dragToRow="0" dragToCol="0" dragToPage="0" dragToData="1" caption="SALES vLY %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58B3472-ABE2-4E11-8534-EDAF7BE1A5F7}" autoFormatId="16" applyNumberFormats="0" applyBorderFormats="0" applyFontFormats="0" applyPatternFormats="0" applyAlignmentFormats="0" applyWidthHeightFormats="0">
  <queryTableRefresh nextId="2">
    <queryTableFields count="1">
      <queryTableField id="1" name="SALES CSV REFRESH DA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2EECC-7C37-4B16-810B-7D420A50F31B}" name="salesCsv_refreshDate" displayName="salesCsv_refreshDate" ref="B4:B5" tableType="queryTable" totalsRowShown="0">
  <autoFilter ref="B4:B5" xr:uid="{1E509BEB-391E-47D1-98E6-D769D28DA55C}"/>
  <tableColumns count="1">
    <tableColumn id="1" xr3:uid="{77505EA8-27D4-4BFB-8E9F-78C9482C2368}" uniqueName="1" name="SALES CSV REFRESH DATE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747B3-45A9-46B9-89EC-6E3546A4FF34}" name="Table2" displayName="Table2" ref="C4:E5" totalsRowShown="0">
  <autoFilter ref="C4:E5" xr:uid="{56CA83A6-8106-44DF-A4F9-9FDD27D0CAF3}"/>
  <tableColumns count="3">
    <tableColumn id="1" xr3:uid="{29BA7112-F0DB-4F58-B704-2277D3D76F20}" name="today()" dataDxfId="2">
      <calculatedColumnFormula>TODAY()</calculatedColumnFormula>
    </tableColumn>
    <tableColumn id="2" xr3:uid="{266FE474-7CE5-4E04-8BB1-FE507785AF31}" name="diff" dataDxfId="1" dataCellStyle="Comma">
      <calculatedColumnFormula>C5-salesCsv_refreshDate[[#This Row],[SALES CSV REFRESH DATE]]</calculatedColumnFormula>
    </tableColumn>
    <tableColumn id="3" xr3:uid="{2454F65F-BEFE-4A9D-B421-57C2EC1FF559}" name="isLess than or equal to 7 days old" dataDxfId="0">
      <calculatedColumnFormula>D5&lt;=7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8A7-B67D-4A0A-84BD-38CE74FD59C8}">
  <dimension ref="A1:I29"/>
  <sheetViews>
    <sheetView tabSelected="1" workbookViewId="0">
      <pane ySplit="2" topLeftCell="A3" activePane="bottomLeft" state="frozen"/>
      <selection pane="bottomLeft"/>
    </sheetView>
  </sheetViews>
  <sheetFormatPr defaultRowHeight="14.25" x14ac:dyDescent="0.45"/>
  <cols>
    <col min="1" max="1" width="26.06640625" bestFit="1" customWidth="1"/>
    <col min="2" max="4" width="10.6640625" bestFit="1" customWidth="1"/>
    <col min="5" max="5" width="10.59765625" bestFit="1" customWidth="1"/>
    <col min="6" max="7" width="8.6640625" bestFit="1" customWidth="1"/>
    <col min="8" max="8" width="9.33203125" bestFit="1" customWidth="1"/>
    <col min="9" max="9" width="11" bestFit="1" customWidth="1"/>
  </cols>
  <sheetData>
    <row r="1" spans="1:9" ht="19.899999999999999" thickBot="1" x14ac:dyDescent="0.65">
      <c r="A1" s="5" t="s">
        <v>37</v>
      </c>
    </row>
    <row r="2" spans="1:9" ht="14.65" thickTop="1" x14ac:dyDescent="0.45">
      <c r="A2" s="6" t="s">
        <v>34</v>
      </c>
      <c r="B2" t="s">
        <v>26</v>
      </c>
      <c r="C2" t="s">
        <v>27</v>
      </c>
      <c r="D2" t="s">
        <v>28</v>
      </c>
      <c r="E2" t="s">
        <v>33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45">
      <c r="A3" s="1" t="s">
        <v>11</v>
      </c>
      <c r="B3" s="2">
        <v>22431909.899999987</v>
      </c>
      <c r="C3" s="2">
        <v>12879403.350000011</v>
      </c>
      <c r="D3" s="2">
        <v>9343031.8400000017</v>
      </c>
      <c r="E3" s="4">
        <v>0.72542427518585273</v>
      </c>
      <c r="F3" s="3">
        <v>2262669</v>
      </c>
      <c r="G3" s="3">
        <v>2140537</v>
      </c>
      <c r="H3" s="3">
        <v>107993</v>
      </c>
      <c r="I3" s="4">
        <v>5.0451358701110983E-2</v>
      </c>
    </row>
    <row r="4" spans="1:9" x14ac:dyDescent="0.45">
      <c r="A4" s="1" t="s">
        <v>1</v>
      </c>
      <c r="B4" s="2">
        <v>10898631.10999999</v>
      </c>
      <c r="C4" s="2">
        <v>5466867.1200000001</v>
      </c>
      <c r="D4" s="2">
        <v>5293375.1899999958</v>
      </c>
      <c r="E4" s="4">
        <v>0.96826483501578064</v>
      </c>
      <c r="F4" s="3">
        <v>857556</v>
      </c>
      <c r="G4" s="3">
        <v>746323</v>
      </c>
      <c r="H4" s="3">
        <v>111621</v>
      </c>
      <c r="I4" s="4">
        <v>0.14956124894985148</v>
      </c>
    </row>
    <row r="5" spans="1:9" x14ac:dyDescent="0.45">
      <c r="A5" s="1" t="s">
        <v>9</v>
      </c>
      <c r="B5" s="2">
        <v>8565293.4999999963</v>
      </c>
      <c r="C5" s="2">
        <v>5271539.900000006</v>
      </c>
      <c r="D5" s="2">
        <v>3300960.640000002</v>
      </c>
      <c r="E5" s="4">
        <v>0.62618527083518771</v>
      </c>
      <c r="F5" s="3">
        <v>691826</v>
      </c>
      <c r="G5" s="3">
        <v>759860</v>
      </c>
      <c r="H5" s="3">
        <v>-65061</v>
      </c>
      <c r="I5" s="4">
        <v>-8.5622351485800011E-2</v>
      </c>
    </row>
    <row r="6" spans="1:9" x14ac:dyDescent="0.45">
      <c r="A6" s="1" t="s">
        <v>6</v>
      </c>
      <c r="B6" s="2">
        <v>7346432.1100000031</v>
      </c>
      <c r="C6" s="2">
        <v>4444526.3900000043</v>
      </c>
      <c r="D6" s="2">
        <v>2841970.060000001</v>
      </c>
      <c r="E6" s="4">
        <v>0.63943147382234311</v>
      </c>
      <c r="F6" s="3">
        <v>596577</v>
      </c>
      <c r="G6" s="3">
        <v>637386</v>
      </c>
      <c r="H6" s="3">
        <v>-43874</v>
      </c>
      <c r="I6" s="4">
        <v>-6.8834269971414494E-2</v>
      </c>
    </row>
    <row r="7" spans="1:9" x14ac:dyDescent="0.45">
      <c r="A7" s="1" t="s">
        <v>16</v>
      </c>
      <c r="B7" s="2">
        <v>6373243.5200000023</v>
      </c>
      <c r="C7" s="2">
        <v>3621261.1599999983</v>
      </c>
      <c r="D7" s="2">
        <v>2647235.7600000049</v>
      </c>
      <c r="E7" s="4">
        <v>0.73102591694878094</v>
      </c>
      <c r="F7" s="3">
        <v>527901</v>
      </c>
      <c r="G7" s="3">
        <v>539374</v>
      </c>
      <c r="H7" s="3">
        <v>-13602</v>
      </c>
      <c r="I7" s="4">
        <v>-2.5218123231746433E-2</v>
      </c>
    </row>
    <row r="8" spans="1:9" x14ac:dyDescent="0.45">
      <c r="A8" s="1" t="s">
        <v>2</v>
      </c>
      <c r="B8" s="2">
        <v>5859096.9699999839</v>
      </c>
      <c r="C8" s="2">
        <v>3890936.1899999934</v>
      </c>
      <c r="D8" s="2">
        <v>1949679.1299999997</v>
      </c>
      <c r="E8" s="4">
        <v>0.50108226781277621</v>
      </c>
      <c r="F8" s="3">
        <v>472543</v>
      </c>
      <c r="G8" s="3">
        <v>547726</v>
      </c>
      <c r="H8" s="3">
        <v>-76670</v>
      </c>
      <c r="I8" s="4">
        <v>-0.13997874849833675</v>
      </c>
    </row>
    <row r="9" spans="1:9" x14ac:dyDescent="0.45">
      <c r="A9" s="1" t="s">
        <v>3</v>
      </c>
      <c r="B9" s="2">
        <v>5785961.1800000025</v>
      </c>
      <c r="C9" s="2">
        <v>4163224.6500000032</v>
      </c>
      <c r="D9" s="2">
        <v>1485186.9799999997</v>
      </c>
      <c r="E9" s="4">
        <v>0.35673957205263918</v>
      </c>
      <c r="F9" s="3">
        <v>410543</v>
      </c>
      <c r="G9" s="3">
        <v>500503</v>
      </c>
      <c r="H9" s="3">
        <v>-101525</v>
      </c>
      <c r="I9" s="4">
        <v>-0.20284593698739067</v>
      </c>
    </row>
    <row r="10" spans="1:9" x14ac:dyDescent="0.45">
      <c r="A10" s="1" t="s">
        <v>14</v>
      </c>
      <c r="B10" s="2">
        <v>3841183.5200000023</v>
      </c>
      <c r="C10" s="2">
        <v>2474649.0399999996</v>
      </c>
      <c r="D10" s="2">
        <v>1406432.8200000005</v>
      </c>
      <c r="E10" s="4">
        <v>0.56833627608058745</v>
      </c>
      <c r="F10" s="3">
        <v>285818</v>
      </c>
      <c r="G10" s="3">
        <v>325182</v>
      </c>
      <c r="H10" s="3">
        <v>-32132</v>
      </c>
      <c r="I10" s="4">
        <v>-9.8812357387555283E-2</v>
      </c>
    </row>
    <row r="11" spans="1:9" x14ac:dyDescent="0.45">
      <c r="A11" s="1" t="s">
        <v>10</v>
      </c>
      <c r="B11" s="2">
        <v>3521865.9100000025</v>
      </c>
      <c r="C11" s="2">
        <v>2346356.9299999983</v>
      </c>
      <c r="D11" s="2">
        <v>1173426.4400000002</v>
      </c>
      <c r="E11" s="4">
        <v>0.50010568511415743</v>
      </c>
      <c r="F11" s="3">
        <v>246985</v>
      </c>
      <c r="G11" s="3">
        <v>288895</v>
      </c>
      <c r="H11" s="3">
        <v>-39129</v>
      </c>
      <c r="I11" s="4">
        <v>-0.13544367330691082</v>
      </c>
    </row>
    <row r="12" spans="1:9" x14ac:dyDescent="0.45">
      <c r="A12" s="1" t="s">
        <v>15</v>
      </c>
      <c r="B12" s="2">
        <v>3322673.4800000056</v>
      </c>
      <c r="C12" s="2">
        <v>2192634.8199999984</v>
      </c>
      <c r="D12" s="2">
        <v>1124818.6800000011</v>
      </c>
      <c r="E12" s="4">
        <v>0.51299863969140191</v>
      </c>
      <c r="F12" s="3">
        <v>270418</v>
      </c>
      <c r="G12" s="3">
        <v>317696</v>
      </c>
      <c r="H12" s="3">
        <v>-48110</v>
      </c>
      <c r="I12" s="4">
        <v>-0.15143407534246575</v>
      </c>
    </row>
    <row r="13" spans="1:9" x14ac:dyDescent="0.45">
      <c r="A13" s="1" t="s">
        <v>21</v>
      </c>
      <c r="B13" s="2">
        <v>3118791.9900000007</v>
      </c>
      <c r="C13" s="2">
        <v>1882603.1400000001</v>
      </c>
      <c r="D13" s="2">
        <v>1181661.5299999998</v>
      </c>
      <c r="E13" s="4">
        <v>0.62767425852694569</v>
      </c>
      <c r="F13" s="3">
        <v>185296</v>
      </c>
      <c r="G13" s="3">
        <v>197762</v>
      </c>
      <c r="H13" s="3">
        <v>-14937</v>
      </c>
      <c r="I13" s="4">
        <v>-7.5530182744915603E-2</v>
      </c>
    </row>
    <row r="14" spans="1:9" x14ac:dyDescent="0.45">
      <c r="A14" s="1" t="s">
        <v>0</v>
      </c>
      <c r="B14" s="2">
        <v>3118304.0800000057</v>
      </c>
      <c r="C14" s="2">
        <v>2279452.9399999985</v>
      </c>
      <c r="D14" s="2">
        <v>840549.83000000007</v>
      </c>
      <c r="E14" s="4">
        <v>0.36875068366184416</v>
      </c>
      <c r="F14" s="3">
        <v>245401</v>
      </c>
      <c r="G14" s="3">
        <v>301908</v>
      </c>
      <c r="H14" s="3">
        <v>-54975</v>
      </c>
      <c r="I14" s="4">
        <v>-0.18209189554433802</v>
      </c>
    </row>
    <row r="15" spans="1:9" x14ac:dyDescent="0.45">
      <c r="A15" s="1" t="s">
        <v>7</v>
      </c>
      <c r="B15" s="2">
        <v>2035875.4899999986</v>
      </c>
      <c r="C15" s="2">
        <v>1220571.7799999982</v>
      </c>
      <c r="D15" s="2">
        <v>739384.38999999932</v>
      </c>
      <c r="E15" s="4">
        <v>0.60576887170044225</v>
      </c>
      <c r="F15" s="3">
        <v>169820</v>
      </c>
      <c r="G15" s="3">
        <v>181600</v>
      </c>
      <c r="H15" s="3">
        <v>-13880</v>
      </c>
      <c r="I15" s="4">
        <v>-7.6431718061674009E-2</v>
      </c>
    </row>
    <row r="16" spans="1:9" x14ac:dyDescent="0.45">
      <c r="A16" s="1" t="s">
        <v>17</v>
      </c>
      <c r="B16" s="2">
        <v>1842869.6599999992</v>
      </c>
      <c r="C16" s="2">
        <v>1004770.9599999996</v>
      </c>
      <c r="D16" s="2">
        <v>832005.24</v>
      </c>
      <c r="E16" s="4">
        <v>0.82805462450865452</v>
      </c>
      <c r="F16" s="3">
        <v>175186</v>
      </c>
      <c r="G16" s="3">
        <v>107655</v>
      </c>
      <c r="H16" s="3">
        <v>66782</v>
      </c>
      <c r="I16" s="4">
        <v>0.62033347266731687</v>
      </c>
    </row>
    <row r="17" spans="1:9" x14ac:dyDescent="0.45">
      <c r="A17" s="1" t="s">
        <v>5</v>
      </c>
      <c r="B17" s="2">
        <v>1710875.850000001</v>
      </c>
      <c r="C17" s="2">
        <v>1187490.5099999995</v>
      </c>
      <c r="D17" s="2">
        <v>527357.00999999989</v>
      </c>
      <c r="E17" s="4">
        <v>0.44409366269377604</v>
      </c>
      <c r="F17" s="3">
        <v>124717</v>
      </c>
      <c r="G17" s="3">
        <v>142109</v>
      </c>
      <c r="H17" s="3">
        <v>-15354</v>
      </c>
      <c r="I17" s="4">
        <v>-0.10804382551421796</v>
      </c>
    </row>
    <row r="18" spans="1:9" x14ac:dyDescent="0.45">
      <c r="A18" s="1" t="s">
        <v>4</v>
      </c>
      <c r="B18" s="2">
        <v>1668890.3400000005</v>
      </c>
      <c r="C18" s="2">
        <v>1146847.4700000023</v>
      </c>
      <c r="D18" s="2">
        <v>494274.84999999974</v>
      </c>
      <c r="E18" s="4">
        <v>0.43098569158459998</v>
      </c>
      <c r="F18" s="3">
        <v>128477</v>
      </c>
      <c r="G18" s="3">
        <v>147292</v>
      </c>
      <c r="H18" s="3">
        <v>-18666</v>
      </c>
      <c r="I18" s="4">
        <v>-0.12672786030470087</v>
      </c>
    </row>
    <row r="19" spans="1:9" x14ac:dyDescent="0.45">
      <c r="A19" s="1" t="s">
        <v>8</v>
      </c>
      <c r="B19" s="2">
        <v>993782.8600000015</v>
      </c>
      <c r="C19" s="2">
        <v>680054.56000000017</v>
      </c>
      <c r="D19" s="2">
        <v>294384.81000000029</v>
      </c>
      <c r="E19" s="4">
        <v>0.43288410565175861</v>
      </c>
      <c r="F19" s="3">
        <v>77732</v>
      </c>
      <c r="G19" s="3">
        <v>83711</v>
      </c>
      <c r="H19" s="3">
        <v>-6074</v>
      </c>
      <c r="I19" s="4">
        <v>-7.2559161878367237E-2</v>
      </c>
    </row>
    <row r="20" spans="1:9" x14ac:dyDescent="0.45">
      <c r="A20" s="1" t="s">
        <v>13</v>
      </c>
      <c r="B20" s="2">
        <v>875237.92000000121</v>
      </c>
      <c r="C20" s="2">
        <v>392792.07000000041</v>
      </c>
      <c r="D20" s="2">
        <v>465838.94999999966</v>
      </c>
      <c r="E20" s="4">
        <v>1.185968316519219</v>
      </c>
      <c r="F20" s="3">
        <v>64521</v>
      </c>
      <c r="G20" s="3">
        <v>50724</v>
      </c>
      <c r="H20" s="3">
        <v>12622</v>
      </c>
      <c r="I20" s="4">
        <v>0.24883684252030597</v>
      </c>
    </row>
    <row r="21" spans="1:9" x14ac:dyDescent="0.45">
      <c r="A21" s="1" t="s">
        <v>12</v>
      </c>
      <c r="B21" s="2">
        <v>568278.02999999991</v>
      </c>
      <c r="C21" s="2">
        <v>391259.39000000025</v>
      </c>
      <c r="D21" s="2">
        <v>174382.37000000005</v>
      </c>
      <c r="E21" s="4">
        <v>0.44569504133817706</v>
      </c>
      <c r="F21" s="3">
        <v>46830</v>
      </c>
      <c r="G21" s="3">
        <v>53498</v>
      </c>
      <c r="H21" s="3">
        <v>-6256</v>
      </c>
      <c r="I21" s="4">
        <v>-0.11693895098882201</v>
      </c>
    </row>
    <row r="22" spans="1:9" x14ac:dyDescent="0.45">
      <c r="A22" s="1" t="s">
        <v>18</v>
      </c>
      <c r="B22" s="2">
        <v>278376.15000000002</v>
      </c>
      <c r="C22" s="2">
        <v>172080.28999999998</v>
      </c>
      <c r="D22" s="2">
        <v>101704.13999999998</v>
      </c>
      <c r="E22" s="4">
        <v>0.59102724664166939</v>
      </c>
      <c r="F22" s="3">
        <v>20796</v>
      </c>
      <c r="G22" s="3">
        <v>14827</v>
      </c>
      <c r="H22" s="3">
        <v>5219</v>
      </c>
      <c r="I22" s="4">
        <v>0.35199298576920485</v>
      </c>
    </row>
    <row r="23" spans="1:9" x14ac:dyDescent="0.45">
      <c r="A23" s="1" t="s">
        <v>24</v>
      </c>
      <c r="B23" s="2">
        <v>171863.34999999992</v>
      </c>
      <c r="C23" s="2">
        <v>0</v>
      </c>
      <c r="D23" s="2">
        <v>0</v>
      </c>
      <c r="E23" s="4" t="e">
        <v>#NUM!</v>
      </c>
      <c r="F23" s="3">
        <v>15815</v>
      </c>
      <c r="G23" s="3">
        <v>0</v>
      </c>
      <c r="H23" s="3">
        <v>0</v>
      </c>
      <c r="I23" s="4" t="e">
        <v>#NUM!</v>
      </c>
    </row>
    <row r="24" spans="1:9" x14ac:dyDescent="0.45">
      <c r="A24" s="1" t="s">
        <v>19</v>
      </c>
      <c r="B24" s="2">
        <v>94103.210000000021</v>
      </c>
      <c r="C24" s="2">
        <v>68028.09</v>
      </c>
      <c r="D24" s="2">
        <v>26061.330000000005</v>
      </c>
      <c r="E24" s="4">
        <v>0.38309660024263514</v>
      </c>
      <c r="F24" s="3">
        <v>11937</v>
      </c>
      <c r="G24" s="3">
        <v>9236</v>
      </c>
      <c r="H24" s="3">
        <v>2623</v>
      </c>
      <c r="I24" s="4">
        <v>0.28399740147249891</v>
      </c>
    </row>
    <row r="25" spans="1:9" x14ac:dyDescent="0.45">
      <c r="A25" s="1" t="s">
        <v>20</v>
      </c>
      <c r="B25" s="2">
        <v>69619.81</v>
      </c>
      <c r="C25" s="2">
        <v>43033.479999999989</v>
      </c>
      <c r="D25" s="2">
        <v>27264.74000000002</v>
      </c>
      <c r="E25" s="4">
        <v>0.63357042005433972</v>
      </c>
      <c r="F25" s="3">
        <v>6402</v>
      </c>
      <c r="G25" s="3">
        <v>4729</v>
      </c>
      <c r="H25" s="3">
        <v>1734</v>
      </c>
      <c r="I25" s="4">
        <v>0.36667371537322901</v>
      </c>
    </row>
    <row r="26" spans="1:9" x14ac:dyDescent="0.45">
      <c r="A26" s="1" t="s">
        <v>36</v>
      </c>
      <c r="B26" s="2">
        <v>20131.150000000005</v>
      </c>
      <c r="C26" s="2">
        <v>0</v>
      </c>
      <c r="D26" s="2">
        <v>0</v>
      </c>
      <c r="E26" s="4" t="e">
        <v>#NUM!</v>
      </c>
      <c r="F26" s="3">
        <v>1528</v>
      </c>
      <c r="G26" s="3">
        <v>0</v>
      </c>
      <c r="H26" s="3">
        <v>0</v>
      </c>
      <c r="I26" s="4" t="e">
        <v>#NUM!</v>
      </c>
    </row>
    <row r="27" spans="1:9" x14ac:dyDescent="0.45">
      <c r="A27" s="1" t="s">
        <v>23</v>
      </c>
      <c r="B27" s="2">
        <v>18207.250000000007</v>
      </c>
      <c r="C27" s="2">
        <v>11983.160000000007</v>
      </c>
      <c r="D27" s="2">
        <v>6117.0599999999995</v>
      </c>
      <c r="E27" s="4">
        <v>0.51047136147727279</v>
      </c>
      <c r="F27" s="3">
        <v>3329</v>
      </c>
      <c r="G27" s="3">
        <v>2688</v>
      </c>
      <c r="H27" s="3">
        <v>580</v>
      </c>
      <c r="I27" s="4">
        <v>0.21577380952380953</v>
      </c>
    </row>
    <row r="28" spans="1:9" x14ac:dyDescent="0.45">
      <c r="A28" s="1" t="s">
        <v>22</v>
      </c>
      <c r="B28" s="2">
        <v>17191.509999999998</v>
      </c>
      <c r="C28" s="2">
        <v>10302.809999999992</v>
      </c>
      <c r="D28" s="2">
        <v>7164.0099999999993</v>
      </c>
      <c r="E28" s="4">
        <v>0.69534525047050322</v>
      </c>
      <c r="F28" s="3">
        <v>3092</v>
      </c>
      <c r="G28" s="3">
        <v>2436</v>
      </c>
      <c r="H28" s="3">
        <v>722</v>
      </c>
      <c r="I28" s="4">
        <v>0.29638752052545159</v>
      </c>
    </row>
    <row r="29" spans="1:9" x14ac:dyDescent="0.45">
      <c r="A29" s="1" t="s">
        <v>25</v>
      </c>
      <c r="B29" s="2">
        <v>94548689.850000054</v>
      </c>
      <c r="C29" s="2">
        <v>57242670.199999951</v>
      </c>
      <c r="D29" s="2">
        <v>36284267.799999923</v>
      </c>
      <c r="E29" s="4">
        <v>0.63386749208634841</v>
      </c>
      <c r="F29" s="3">
        <v>7903715</v>
      </c>
      <c r="G29" s="3">
        <v>8103657</v>
      </c>
      <c r="H29" s="3">
        <v>-240349</v>
      </c>
      <c r="I29" s="4">
        <v>-2.9659325413205422E-2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3B60-FA04-4DCE-8F17-993129D7CF29}">
  <dimension ref="A1:E5"/>
  <sheetViews>
    <sheetView workbookViewId="0">
      <selection activeCell="E8" sqref="E8"/>
    </sheetView>
  </sheetViews>
  <sheetFormatPr defaultRowHeight="14.25" x14ac:dyDescent="0.45"/>
  <cols>
    <col min="1" max="1" width="15.9296875" customWidth="1"/>
    <col min="3" max="3" width="9.19921875" bestFit="1" customWidth="1"/>
    <col min="5" max="5" width="29.59765625" customWidth="1"/>
  </cols>
  <sheetData>
    <row r="1" spans="1:5" x14ac:dyDescent="0.45">
      <c r="A1" s="9" t="b">
        <f ca="1">E5</f>
        <v>1</v>
      </c>
    </row>
    <row r="4" spans="1:5" x14ac:dyDescent="0.45">
      <c r="B4" t="s">
        <v>38</v>
      </c>
      <c r="C4" t="s">
        <v>39</v>
      </c>
      <c r="D4" t="s">
        <v>40</v>
      </c>
      <c r="E4" t="s">
        <v>41</v>
      </c>
    </row>
    <row r="5" spans="1:5" x14ac:dyDescent="0.45">
      <c r="B5" s="7">
        <v>44244</v>
      </c>
      <c r="C5" s="7">
        <f ca="1">TODAY()</f>
        <v>44249</v>
      </c>
      <c r="D5" s="8">
        <f ca="1">C5-salesCsv_refreshDate[[#This Row],[SALES CSV REFRESH DATE]]</f>
        <v>5</v>
      </c>
      <c r="E5" s="9" t="b">
        <f ca="1">D5&lt;=7</f>
        <v>1</v>
      </c>
    </row>
  </sheetData>
  <conditionalFormatting sqref="E5">
    <cfRule type="cellIs" dxfId="5" priority="2" operator="equal">
      <formula>FALSE</formula>
    </cfRule>
  </conditionalFormatting>
  <conditionalFormatting sqref="A1">
    <cfRule type="cellIs" dxfId="4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079-1BB4-451F-B7EC-29F79ED3B2D0}">
  <dimension ref="A1"/>
  <sheetViews>
    <sheetView workbookViewId="0"/>
  </sheetViews>
  <sheetFormatPr defaultRowHeight="14.25" x14ac:dyDescent="0.45"/>
  <sheetData>
    <row r="1" spans="1:1" x14ac:dyDescent="0.45">
      <c r="A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d 6 9 8 4 3 f - 4 2 a 7 - 4 c 6 c - a c 2 c - 1 2 3 9 d f c b d 0 c a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U T P U T _ a d 6 9 8 4 3 f - 4 2 a 7 - 4 c 6 c - a c 2 c - 1 2 3 9 d f c b d 0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 2 1 3 < / i n t > < / v a l u e > < / i t e m > < i t e m > < k e y > < s t r i n g > S T O R E < / s t r i n g > < / k e y > < v a l u e > < i n t > 7 5 < / i n t > < / v a l u e > < / i t e m > < i t e m > < k e y > < s t r i n g > S K U < / s t r i n g > < / k e y > < v a l u e > < i n t > 6 0 < / i n t > < / v a l u e > < / i t e m > < i t e m > < k e y > < s t r i n g > S A L E S < / s t r i n g > < / k e y > < v a l u e > < i n t > 7 2 < / i n t > < / v a l u e > < / i t e m > < i t e m > < k e y > < s t r i n g > S A L E S _ v L Y < / s t r i n g > < / k e y > < v a l u e > < i n t > 9 8 < / i n t > < / v a l u e > < / i t e m > < i t e m > < k e y > < s t r i n g > S A L E S _ v L Y p < / s t r i n g > < / k e y > < v a l u e > < i n t > 1 0 5 < / i n t > < / v a l u e > < / i t e m > < i t e m > < k e y > < s t r i n g > S A L E S _ L Y < / s t r i n g > < / k e y > < v a l u e > < i n t > 9 1 < / i n t > < / v a l u e > < / i t e m > < i t e m > < k e y > < s t r i n g > U N I T S < / s t r i n g > < / k e y > < v a l u e > < i n t > 7 3 < / i n t > < / v a l u e > < / i t e m > < i t e m > < k e y > < s t r i n g > U N I T S _ L Y < / s t r i n g > < / k e y > < v a l u e > < i n t > 9 2 < / i n t > < / v a l u e > < / i t e m > < i t e m > < k e y > < s t r i n g > U N I T S _ v L Y < / s t r i n g > < / k e y > < v a l u e > < i n t > 9 9 < / i n t > < / v a l u e > < / i t e m > < i t e m > < k e y > < s t r i n g > U N I T S _ v L Y p < / s t r i n g > < / k e y > < v a l u e > < i n t > 1 0 6 < / i n t > < / v a l u e > < / i t e m > < i t e m > < k e y > < s t r i n g > D I M E N S I O N < / s t r i n g > < / k e y > < v a l u e > < i n t > 1 0 9 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 S K U 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 S A L E S _ v L Y < / s t r i n g > < / k e y > < v a l u e > < i n t > 4 < / i n t > < / v a l u e > < / i t e m > < i t e m > < k e y > < s t r i n g > S A L E S _ v L Y p < / s t r i n g > < / k e y > < v a l u e > < i n t > 6 < / i n t > < / v a l u e > < / i t e m > < i t e m > < k e y > < s t r i n g > S A L E S _ L Y < / s t r i n g > < / k e y > < v a l u e > < i n t > 5 < / i n t > < / v a l u e > < / i t e m > < i t e m > < k e y > < s t r i n g > U N I T S < / s t r i n g > < / k e y > < v a l u e > < i n t > 8 < / i n t > < / v a l u e > < / i t e m > < i t e m > < k e y > < s t r i n g > U N I T S _ L Y < / s t r i n g > < / k e y > < v a l u e > < i n t > 9 < / i n t > < / v a l u e > < / i t e m > < i t e m > < k e y > < s t r i n g > U N I T S _ v L Y < / s t r i n g > < / k e y > < v a l u e > < i n t > 1 0 < / i n t > < / v a l u e > < / i t e m > < i t e m > < k e y > < s t r i n g > U N I T S _ v L Y p < / s t r i n g > < / k e y > < v a l u e > < i n t > 7 < / i n t > < / v a l u e > < / i t e m > < i t e m > < k e y > < s t r i n g > D I M E N S I O N 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 2 0 2 0 - 1 2 - 1 2 T 2 0 : 2 3 : 0 9 . 0 5 1 2 7 6 1 - 0 5 : 0 0 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O U T P U T _ a d 6 9 8 4 3 f - 4 2 a 7 - 4 c 6 c - a c 2 c - 1 2 3 9 d f c b d 0 c a , O U T P U T     2 _ 6 9 4 6 6 a 3 3 - 3 4 f 0 - 4 4 4 8 - a 3 2 1 - 8 d b 1 0 e 4 b 5 b 6 9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6 b 3 f 8 7 b - 9 4 3 a - 4 e 7 e - b 2 d a - 1 b 8 4 1 c 2 7 a 7 c 4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c 9 4 5 0 3 1 - 3 8 d b - 4 0 f 5 - a f b f - 7 8 8 b 3 0 c e 8 6 f 3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 S A L E S _ L Y < / K e y > < / D i a g r a m O b j e c t K e y > < D i a g r a m O b j e c t K e y > < K e y > M e a s u r e s \ S u m   o f   S A L E S _ L Y \ T a g I n f o \ F o r m u l a < / K e y > < / D i a g r a m O b j e c t K e y > < D i a g r a m O b j e c t K e y > < K e y > M e a s u r e s \ S u m   o f   S A L E S _ L Y \ T a g I n f o \ V a l u e < / K e y > < / D i a g r a m O b j e c t K e y > < D i a g r a m O b j e c t K e y > < K e y > M e a s u r e s \ S u m   o f   S A L E S _ v L Y < / K e y > < / D i a g r a m O b j e c t K e y > < D i a g r a m O b j e c t K e y > < K e y > M e a s u r e s \ S u m   o f   S A L E S _ v L Y \ T a g I n f o \ F o r m u l a < / K e y > < / D i a g r a m O b j e c t K e y > < D i a g r a m O b j e c t K e y > < K e y > M e a s u r e s \ S u m   o f   S A L E S _ v L Y \ T a g I n f o \ V a l u e < / K e y > < / D i a g r a m O b j e c t K e y > < D i a g r a m O b j e c t K e y > < K e y > M e a s u r e s \ S u m   o f   S A L E S _ v L Y p < / K e y > < / D i a g r a m O b j e c t K e y > < D i a g r a m O b j e c t K e y > < K e y > M e a s u r e s \ S u m   o f   S A L E S _ v L Y p \ T a g I n f o \ F o r m u l a < / K e y > < / D i a g r a m O b j e c t K e y > < D i a g r a m O b j e c t K e y > < K e y > M e a s u r e s \ S u m   o f   S A L E S _ v L Y p \ T a g I n f o \ V a l u e 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 U N I T S _ L Y < / K e y > < / D i a g r a m O b j e c t K e y > < D i a g r a m O b j e c t K e y > < K e y > M e a s u r e s \ S u m   o f   U N I T S _ L Y \ T a g I n f o \ F o r m u l a < / K e y > < / D i a g r a m O b j e c t K e y > < D i a g r a m O b j e c t K e y > < K e y > M e a s u r e s \ S u m   o f   U N I T S _ L Y \ T a g I n f o \ V a l u e < / K e y > < / D i a g r a m O b j e c t K e y > < D i a g r a m O b j e c t K e y > < K e y > M e a s u r e s \ S u m   o f   U N I T S _ v L Y < / K e y > < / D i a g r a m O b j e c t K e y > < D i a g r a m O b j e c t K e y > < K e y > M e a s u r e s \ S u m   o f   U N I T S _ v L Y \ T a g I n f o \ F o r m u l a < / K e y > < / D i a g r a m O b j e c t K e y > < D i a g r a m O b j e c t K e y > < K e y > M e a s u r e s \ S u m   o f   U N I T S _ v L Y \ T a g I n f o \ V a l u e < / K e y > < / D i a g r a m O b j e c t K e y > < D i a g r a m O b j e c t K e y > < K e y > M e a s u r e s \ S u m   o f   U N I T S _ v L Y p < / K e y > < / D i a g r a m O b j e c t K e y > < D i a g r a m O b j e c t K e y > < K e y > M e a s u r e s \ S u m   o f   U N I T S _ v L Y p \ T a g I n f o \ F o r m u l a < / K e y > < / D i a g r a m O b j e c t K e y > < D i a g r a m O b j e c t K e y > < K e y > M e a s u r e s \ S u m   o f   U N I T S _ v L Y p \ T a g I n f o \ V a l u e < / K e y > < / D i a g r a m O b j e c t K e y > < D i a g r a m O b j e c t K e y > < K e y > M e a s u r e s \ m e a s u r e _ U N I T S _ v L Y p < / K e y > < / D i a g r a m O b j e c t K e y > < D i a g r a m O b j e c t K e y > < K e y > M e a s u r e s \ m e a s u r e _ U N I T S _ v L Y p \ T a g I n f o \ F o r m u l a < / K e y > < / D i a g r a m O b j e c t K e y > < D i a g r a m O b j e c t K e y > < K e y > M e a s u r e s \ m e a s u r e _ U N I T S _ v L Y p \ T a g I n f o \ V a l u e < / K e y > < / D i a g r a m O b j e c t K e y > < D i a g r a m O b j e c t K e y > < K e y > M e a s u r e s \ m e a s u r e _ S A L E S _ v L Y p < / K e y > < / D i a g r a m O b j e c t K e y > < D i a g r a m O b j e c t K e y > < K e y > M e a s u r e s \ m e a s u r e _ S A L E S _ v L Y p \ T a g I n f o \ F o r m u l a < / K e y > < / D i a g r a m O b j e c t K e y > < D i a g r a m O b j e c t K e y > < K e y > M e a s u r e s \ m e a s u r e _ S A L E S _ v L Y p \ T a g I n f o \ V a l u e < / K e y > < / D i a g r a m O b j e c t K e y > < D i a g r a m O b j e c t K e y > < K e y > C o l u m n s \ P L A N T < / K e y > < / D i a g r a m O b j e c t K e y > < D i a g r a m O b j e c t K e y > < K e y > C o l u m n s \ S T O R E < / K e y > < / D i a g r a m O b j e c t K e y > < D i a g r a m O b j e c t K e y > < K e y > C o l u m n s \ S K U < / K e y > < / D i a g r a m O b j e c t K e y > < D i a g r a m O b j e c t K e y > < K e y > C o l u m n s \ S A L E S < / K e y > < / D i a g r a m O b j e c t K e y > < D i a g r a m O b j e c t K e y > < K e y > C o l u m n s \ S A L E S _ v L Y < / K e y > < / D i a g r a m O b j e c t K e y > < D i a g r a m O b j e c t K e y > < K e y > C o l u m n s \ S A L E S _ v L Y p < / K e y > < / D i a g r a m O b j e c t K e y > < D i a g r a m O b j e c t K e y > < K e y > C o l u m n s \ S A L E S _ L Y < / K e y > < / D i a g r a m O b j e c t K e y > < D i a g r a m O b j e c t K e y > < K e y > C o l u m n s \ U N I T S < / K e y > < / D i a g r a m O b j e c t K e y > < D i a g r a m O b j e c t K e y > < K e y > C o l u m n s \ U N I T S _ L Y < / K e y > < / D i a g r a m O b j e c t K e y > < D i a g r a m O b j e c t K e y > < K e y > C o l u m n s \ U N I T S _ v L Y < / K e y > < / D i a g r a m O b j e c t K e y > < D i a g r a m O b j e c t K e y > < K e y > C o l u m n s \ U N I T S _ v L Y p < / K e y > < / D i a g r a m O b j e c t K e y > < D i a g r a m O b j e c t K e y > < K e y > C o l u m n s \ D I M E N S I O N 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 S A L E S _ L Y & g t ; - & l t ; M e a s u r e s \ S A L E S _ L Y & g t ; < / K e y > < / D i a g r a m O b j e c t K e y > < D i a g r a m O b j e c t K e y > < K e y > L i n k s \ & l t ; C o l u m n s \ S u m   o f   S A L E S _ L Y & g t ; - & l t ; M e a s u r e s \ S A L E S _ L Y & g t ; \ C O L U M N < / K e y > < / D i a g r a m O b j e c t K e y > < D i a g r a m O b j e c t K e y > < K e y > L i n k s \ & l t ; C o l u m n s \ S u m   o f   S A L E S _ L Y & g t ; - & l t ; M e a s u r e s \ S A L E S _ L Y & g t ; \ M E A S U R E < / K e y > < / D i a g r a m O b j e c t K e y > < D i a g r a m O b j e c t K e y > < K e y > L i n k s \ & l t ; C o l u m n s \ S u m   o f   S A L E S _ v L Y & g t ; - & l t ; M e a s u r e s \ S A L E S _ v L Y & g t ; < / K e y > < / D i a g r a m O b j e c t K e y > < D i a g r a m O b j e c t K e y > < K e y > L i n k s \ & l t ; C o l u m n s \ S u m   o f   S A L E S _ v L Y & g t ; - & l t ; M e a s u r e s \ S A L E S _ v L Y & g t ; \ C O L U M N < / K e y > < / D i a g r a m O b j e c t K e y > < D i a g r a m O b j e c t K e y > < K e y > L i n k s \ & l t ; C o l u m n s \ S u m   o f   S A L E S _ v L Y & g t ; - & l t ; M e a s u r e s \ S A L E S _ v L Y & g t ; \ M E A S U R E < / K e y > < / D i a g r a m O b j e c t K e y > < D i a g r a m O b j e c t K e y > < K e y > L i n k s \ & l t ; C o l u m n s \ S u m   o f   S A L E S _ v L Y p & g t ; - & l t ; M e a s u r e s \ S A L E S _ v L Y p & g t ; < / K e y > < / D i a g r a m O b j e c t K e y > < D i a g r a m O b j e c t K e y > < K e y > L i n k s \ & l t ; C o l u m n s \ S u m   o f   S A L E S _ v L Y p & g t ; - & l t ; M e a s u r e s \ S A L E S _ v L Y p & g t ; \ C O L U M N < / K e y > < / D i a g r a m O b j e c t K e y > < D i a g r a m O b j e c t K e y > < K e y > L i n k s \ & l t ; C o l u m n s \ S u m   o f   S A L E S _ v L Y p & g t ; - & l t ; M e a s u r e s \ S A L E S _ v L Y p & g t ; \ M E A S U R E 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 U N I T S _ L Y & g t ; - & l t ; M e a s u r e s \ U N I T S _ L Y & g t ; < / K e y > < / D i a g r a m O b j e c t K e y > < D i a g r a m O b j e c t K e y > < K e y > L i n k s \ & l t ; C o l u m n s \ S u m   o f   U N I T S _ L Y & g t ; - & l t ; M e a s u r e s \ U N I T S _ L Y & g t ; \ C O L U M N < / K e y > < / D i a g r a m O b j e c t K e y > < D i a g r a m O b j e c t K e y > < K e y > L i n k s \ & l t ; C o l u m n s \ S u m   o f   U N I T S _ L Y & g t ; - & l t ; M e a s u r e s \ U N I T S _ L Y & g t ; \ M E A S U R E < / K e y > < / D i a g r a m O b j e c t K e y > < D i a g r a m O b j e c t K e y > < K e y > L i n k s \ & l t ; C o l u m n s \ S u m   o f   U N I T S _ v L Y & g t ; - & l t ; M e a s u r e s \ U N I T S _ v L Y & g t ; < / K e y > < / D i a g r a m O b j e c t K e y > < D i a g r a m O b j e c t K e y > < K e y > L i n k s \ & l t ; C o l u m n s \ S u m   o f   U N I T S _ v L Y & g t ; - & l t ; M e a s u r e s \ U N I T S _ v L Y & g t ; \ C O L U M N < / K e y > < / D i a g r a m O b j e c t K e y > < D i a g r a m O b j e c t K e y > < K e y > L i n k s \ & l t ; C o l u m n s \ S u m   o f   U N I T S _ v L Y & g t ; - & l t ; M e a s u r e s \ U N I T S _ v L Y & g t ; \ M E A S U R E < / K e y > < / D i a g r a m O b j e c t K e y > < D i a g r a m O b j e c t K e y > < K e y > L i n k s \ & l t ; C o l u m n s \ S u m   o f   U N I T S _ v L Y p & g t ; - & l t ; M e a s u r e s \ U N I T S _ v L Y p & g t ; < / K e y > < / D i a g r a m O b j e c t K e y > < D i a g r a m O b j e c t K e y > < K e y > L i n k s \ & l t ; C o l u m n s \ S u m   o f   U N I T S _ v L Y p & g t ; - & l t ; M e a s u r e s \ U N I T S _ v L Y p & g t ; \ C O L U M N < / K e y > < / D i a g r a m O b j e c t K e y > < D i a g r a m O b j e c t K e y > < K e y > L i n k s \ & l t ; C o l u m n s \ S u m   o f   U N I T S _ v L Y p & g t ; - & l t ; M e a s u r e s \ U N I T S _ v L Y p & g t ; \ M E A S U R E 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3 f a a 8 e a 0 - f b f b - 4 f 4 e - b 8 2 a - c 2 0 b 2 c a d 0 9 0 2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D a t a M a s h u p   s q m i d = " 5 4 1 4 0 2 4 a - 9 2 a 8 - 4 3 e 7 - 8 b 2 7 - f 8 a d d d 8 0 9 a d b "   x m l n s = " h t t p : / / s c h e m a s . m i c r o s o f t . c o m / D a t a M a s h u p " > A A A A A G I I A A B Q S w M E F A A C A A g A I b J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I b J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G y V l L D H 0 8 7 W Q U A A E o T A A A T A B w A R m 9 y b X V s Y X M v U 2 V j d G l v b j E u b S C i G A A o o B Q A A A A A A A A A A A A A A A A A A A A A A A A A A A C 9 W N 1 P 4 z g Q f 0 f i f 7 C 8 0 q n V 5 S K K d v f h 9 v r Q a 9 O l S 2 l L k 8 K t W h S F x k C 0 a d K N n Q K q + N 9 v 7 H w 5 i V N A 2 r s + g D M z n s / f 2 J N Q s m Z e G C A z + d / 5 c n x 0 f E Q f n I i 4 6 N r 4 + 3 J h z L 8 b / 8 y m c 8 u e W d T x C U V d 5 B N 2 f I T g Z 4 Z x t C Z A 6 d O d P g j X 8 Y Y E r D X 0 f K L 3 w 4 D B A 2 3 h / p + r B S U R X c W 0 8 / n k t H O 6 y i T p 6 q v H z u L b 1 Y z M L 1 a u w 5 w L J 3 D u C e e t x t 6 O D I C 0 E l b t N d 2 t f s Y k e r a 3 z O Q U y 4 n u C Z v 5 D u j R g Y v b 2 n J A f G / j M R J 1 s Y Y 1 1 A / 9 e B P Q b u d U Q 0 a w D l 0 v u I e H T / B 4 G Y e M m O z Z J 9 1 i q U / C g N y 0 t S S 4 D 3 g W h R v g u e i M O C 5 E g C F S y 7 k F w Z S T 0 l t J H j S 0 T O k 9 3 z f X j u 9 E t M u i W F Y 5 J 4 G z A Y 2 p a 4 X G h J G S W w r b 2 j 7 R w X / H R 3 v c t 8 3 z h T 2 5 j S B Q n C 1 f j o 8 0 x H m u b b I w I o I n F l V O v j N / y C X o j 7 i T K i 2 I I u f 2 I v A Y F T z p U S V j j 7 9 X x D h F K b l T y O 4 O S t t b l b w 9 I 1 C E g F X 3 2 T t Z / y D 0 e V 0 E s S Z Y 0 Z 3 L c r q d 6 b d t K V V c r r a h w r f 9 5 7 r O x H x R 0 P r q p U B N / 8 E J 7 g E L 1 v O W F J C x I i e g d 2 G 0 S V D D m R w 5 V Y h p + z 0 u o D I K 2 O e P O p d 9 4 S 5 m K G F A Q I w 8 s Y L a s A F A U R M v Y a O 6 o Q q K A / z d m y T y Q q d + B P H m l k S S q F z j V 2 W q t X 1 l w 6 s K a z Z F H R v 6 v 9 N 8 A J R q X q 6 h W I 4 G u F R B b F r T u Y F r 9 U v o h X i 5 j x e T k W X W O G l H C q Z A a k O h U o l d k 4 h U q U J 0 i x t L h c 3 e 2 K j p O 1 C q Y o N K a y 6 g 0 i Y b 5 P b y d s t K 1 X N d S P 8 s I n f e U 2 P T K R q O n 5 2 8 X F n a N U S c 9 Q P C J y c n G P 2 G L O g a f Q i n e 8 s G + y T 4 Y 2 H C 1 S V 1 l N T 3 x h O L n D W / B c Y O Z Q g g I R 7 l m 0 j h T 8 l x p S / C B y N w u Q s f m 4 z P y d Z 3 1 q D p y v F j I g N V 0 A W 1 d c h H L Y h 9 X z v R 0 g 1 R a a e 2 T 7 E n 4 6 y E q D J m S u A o F z 6 v c q m e R S B J P v o x Z e G m C A O o S c p a t V B B z 3 A 0 t o y 5 7 d F x + H j F x U i W u 9 Z S e H W D f k f L z P G b N v r r U 2 E Q B i B I A K i b h 4 9 S q U z i w 5 T F a a 2 K U 7 n q u t k b 2 H 7 n + J S 0 5 c p s w p 1 6 i O C M A g l l R y D l i r A a r p n O G + 6 Z s h f Z G S V g J i P q + M g L 1 C b k a f P b d D R R z p b q M T R 3 + o J E X O E l z I Y e k X I x I R R A + S 3 0 g n w 8 2 5 f O Q j 8 M f 8 T b Z B o S Y 2 R V A N c k I D C u 8 N w L X H 1 M 7 t g 0 h v T K 7 b p 1 A l 7 W + s b c r U R G r H P 4 V U J o s L z H s 3 F v Y i V n W b p s N 6 S h o 8 z D Q Q / T y 7 2 S H C A M P J j H K b w c Z N e / n B q Z / 9 7 s l P a + I 0 E d 3 O z A H g 9 G F 8 b E H E 0 n S a K k x x I Q D 3 s j A 7 O W K i V K z Z + + z l 9 X b h 1 K W j i + 2 z 6 E c C e Q b c j u o z D e 6 m 7 K 0 x 8 h P d C N e k D E t f j V m B j z 3 h i W S x 7 e c x d T c U y g D y 3 / r m 3 q A p C o Z 6 I M m R q a 6 a L 6 9 n A x H n O O e B L i 4 s 9 w P r 1 I p Q e G 1 R u N k S n o o s G E 7 N U 1 m q H p J F P E v U 9 W + E b K U R K a n I n p w p o t L G X 4 X L l 0 P o W R K 8 4 d x Q k l W N k R l X Z m h u d i t M n n G X m A S d 9 J 8 r H l v 7 8 6 3 n z S 1 k P W 9 t V Y R G u 1 m 7 P U a U y T 6 r C V U p Y n K k l O J a L m q O W 8 v T W Z 5 S 5 S x K B q H b m 3 / p / u A Z M a y n s f J T 1 x v r i 6 f g X i 4 m 7 p 0 5 0 N 0 1 N E 6 A M 4 R Z Q e D 0 M f A t f 5 t 4 5 f + Y 0 D v 2 e K y O 4 1 M T w s J 0 4 y L e D X P p N U w T 1 l D y S q Q z w x d G C Y E L l Z R w T + u W V g v / E b h 9 o B P k e U V G d w R X 3 z C s 2 N 4 d w w z 9 C g Z x n 4 5 Z e + I 6 t t p L M M V I 4 c m G X w l 3 8 B U E s B A i 0 A F A A C A A g A I b J W U k O x 9 u O n A A A A + A A A A B I A A A A A A A A A A A A A A A A A A A A A A E N v b m Z p Z y 9 Q Y W N r Y W d l L n h t b F B L A Q I t A B Q A A g A I A C G y V l I P y u m r p A A A A O k A A A A T A A A A A A A A A A A A A A A A A P M A A A B b Q 2 9 u d G V u d F 9 U e X B l c 1 0 u e G 1 s U E s B A i 0 A F A A C A A g A I b J W U s M f T z t Z B Q A A S h M A A B M A A A A A A A A A A A A A A A A A 5 A E A A E Z v c m 1 1 b G F z L 1 N l Y 3 R p b 2 4 x L m 1 Q S w U G A A A A A A M A A w D C A A A A i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I A A A A A A A B 9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Y U t U M i s w e G Q 5 U z Z t b G x h U G x 3 b z k w Q m 5 O d m R Y S m p a U U F B Q U F B Q U F B Q U F B Q U R W W W x M b z E y S W J T W X Z B Q U Y x L 0 4 y U m V C b T k x Z E h C M W R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9 Q V H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X V l c n l H c m 9 1 c E l E I i B W Y W x 1 Z T 0 i c 2 J l M 2 Q y O T l h L T E 3 Z D M t N G I 3 Z C 1 h O W E 1 L T k 1 Y T N l N W M y O G Y 3 N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V Q x N j o x N D o w N S 4 0 N D A w N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9 Q V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g 1 M j Y y Z D U t N j J k N y 0 0 O T F i L T h i Y z A t M D A 1 Z D d m M z c 2 N D V l I i A v P j x F b n R y e S B U e X B l P S J G a W x s T G F z d F V w Z G F 0 Z W Q i I F Z h b H V l P S J k M j A y M C 0 x M i 0 x M 1 Q w M D o 0 O D o x M y 4 x N z Q w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3 R v c m V Q b G F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d G 9 y Z V B s Y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y M C 0 x M i 0 x M l Q x N z o z N T o 0 M S 4 3 N T A 5 M z g w W i I g L z 4 8 R W 5 0 c n k g V H l w Z T 0 i U X V l c n l H c m 9 1 c E l E I i B W Y W x 1 Z T 0 i c 2 J l M 2 Q y O T l h L T E 3 Z D M t N G I 3 Z C 1 h O W E 1 L T k 1 Y T N l N W M y O G Y 3 N C I g L z 4 8 L 1 N 0 Y W J s Z U V u d H J p Z X M + P C 9 J d G V t P j x J d G V t P j x J d G V t T G 9 j Y X R p b 2 4 + P E l 0 Z W 1 U e X B l P k Z v c m 1 1 b G E 8 L 0 l 0 Z W 1 U e X B l P j x J d G V t U G F 0 a D 5 T Z W N 0 a W 9 u M S 9 s b 2 9 r d X B f U 3 R v c m V Q b G F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4 M m E 3 N T A 0 Z i 0 w O D N l L T Q w O D Y t O T d h N S 0 3 O T I 3 Y m Q x Y W Y 5 Z D k i I C 8 + P E V u d H J 5 I F R 5 c G U 9 I k Z p b G x F c n J v c k N v d W 5 0 I i B W Y W x 1 Z T 0 i b D A i I C 8 + P E V u d H J 5 I F R 5 c G U 9 I l F 1 Z X J 5 R 3 J v d X B J R C I g V m F s d W U 9 I n N l O D U y N j J k N S 0 2 M m Q 3 L T Q 5 M W I t O G J j M C 0 w M D V k N 2 Y z N z Y 0 N W U i I C 8 + P E V u d H J 5 I F R 5 c G U 9 I k Z p b G x M Y X N 0 V X B k Y X R l Z C I g V m F s d W U 9 I m Q y M D I x L T A y L T A 5 V D E 5 O j U w O j M w L j Y x M z k z N D h a I i A v P j x F b n R y e S B U e X B l P S J G a W x s Q 2 9 s d W 1 u V H l w Z X M i I F Z h b H V l P S J z Q m d Z R 0 J R V U Z C U V V G Q l F V R y I g L z 4 8 R W 5 0 c n k g V H l w Z T 0 i R m l s b E V y c m 9 y Q 2 9 k Z S I g V m F s d W U 9 I n N V b m t u b 3 d u I i A v P j x F b n R y e S B U e X B l P S J G a W x s Q 2 9 s d W 1 u T m F t Z X M i I F Z h b H V l P S J z W y Z x d W 9 0 O 1 B M Q U 5 U J n F 1 b 3 Q 7 L C Z x d W 9 0 O 1 N U T 1 J F J n F 1 b 3 Q 7 L C Z x d W 9 0 O 1 N L V S Z x d W 9 0 O y w m c X V v d D t T Q U x F U y Z x d W 9 0 O y w m c X V v d D t T Q U x F U 1 9 2 T F k m c X V v d D s s J n F 1 b 3 Q 7 U 0 F M R V N f d k x Z c C Z x d W 9 0 O y w m c X V v d D t T Q U x F U 1 9 M W S Z x d W 9 0 O y w m c X V v d D t V T k l U U y Z x d W 9 0 O y w m c X V v d D t V T k l U U 1 9 M W S Z x d W 9 0 O y w m c X V v d D t V T k l U U 1 9 2 T F k m c X V v d D s s J n F 1 b 3 Q 7 V U 5 J V F N f d k x Z c C Z x d W 9 0 O y w m c X V v d D t E S U 1 F T l N J T 0 4 m c X V v d D t d I i A v P j x F b n R y e S B U e X B l P S J G a W x s Q 2 9 1 b n Q i I F Z h b H V l P S J s N T E 1 O D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2 t 1 c F 9 T d G 9 y Z V B s Y W 5 0 L 1 N v d X J j Z S 5 7 U E x B T l Q s M X 0 m c X V v d D s s J n F 1 b 3 Q 7 U 2 V j d G l v b j E v V 0 V C U V V F U l l F W F B P U l R f U F R z Y W x l c y 9 D a G F u Z 2 V k I F R 5 c G U u e 1 N 0 b 3 J l L D F 9 J n F 1 b 3 Q 7 L C Z x d W 9 0 O 1 N l Y 3 R p b 2 4 x L 1 d F Q l F V R V J Z R V h Q T 1 J U X 1 B U c 2 F s Z X M v Q 2 h h b m d l Z C B U e X B l L n t T S 1 U s M 3 0 m c X V v d D s s J n F 1 b 3 Q 7 U 2 V j d G l v b j E v V 0 V C U V V F U l l F W F B P U l R f U F R z Y W x l c y 9 S Z X B s Y W N l Z C B W Y W x 1 Z S 5 7 U 0 F M R V M s M T B 9 J n F 1 b 3 Q 7 L C Z x d W 9 0 O 1 N l Y 3 R p b 2 4 x L 1 d F Q l F V R V J Z R V h Q T 1 J U X 1 B U c 2 F s Z X M v U m V w b G F j Z W Q g V m F s d W U u e 1 N B T E V T X 3 Z M W S w 4 f S Z x d W 9 0 O y w m c X V v d D t T Z W N 0 a W 9 u M S 9 X R U J R V U V S W U V Y U E 9 S V F 9 Q V H N h b G V z L 1 J l c G x h Y 2 V k I F Z h b H V l L n t T Q U x F U 1 9 2 T F l w L D l 9 J n F 1 b 3 Q 7 L C Z x d W 9 0 O 1 N l Y 3 R p b 2 4 x L 1 d F Q l F V R V J Z R V h Q T 1 J U X 1 B U c 2 F s Z X M v U m V w b G F j Z W Q g V m F s d W U u e 1 N B T E V T X 0 x Z L D E x f S Z x d W 9 0 O y w m c X V v d D t T Z W N 0 a W 9 u M S 9 X R U J R V U V S W U V Y U E 9 S V F 9 Q V H N h b G V z L 1 J l c G x h Y 2 V k I F Z h b H V l L n t V T k l U U y w 0 f S Z x d W 9 0 O y w m c X V v d D t T Z W N 0 a W 9 u M S 9 X R U J R V U V S W U V Y U E 9 S V F 9 Q V H N h b G V z L 1 J l c G x h Y 2 V k I F Z h b H V l L n t V T k l U U 1 9 M W S w 1 f S Z x d W 9 0 O y w m c X V v d D t T Z W N 0 a W 9 u M S 9 X R U J R V U V S W U V Y U E 9 S V F 9 Q V H N h b G V z L 1 J l c G x h Y 2 V k I F Z h b H V l L n t V T k l U U 1 9 2 T F k s N n 0 m c X V v d D s s J n F 1 b 3 Q 7 U 2 V j d G l v b j E v V 0 V C U V V F U l l F W F B P U l R f U F R z Y W x l c y 9 S Z X B s Y W N l Z C B W Y W x 1 Z S 5 7 V U 5 J V F N f d k x Z c C w 3 f S Z x d W 9 0 O y w m c X V v d D t T Z W N 0 a W 9 u M S 9 s b 2 9 r d X B f U 0 t V X 0 R p b W V u c 2 l v b i 9 T b 3 V y Y 2 U u e 0 R J T U V O U 0 l P T i w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G 9 v a 3 V w X 1 N 0 b 3 J l U G x h b n Q v U 2 9 1 c m N l L n t Q T E F O V C w x f S Z x d W 9 0 O y w m c X V v d D t T Z W N 0 a W 9 u M S 9 X R U J R V U V S W U V Y U E 9 S V F 9 Q V H N h b G V z L 0 N o Y W 5 n Z W Q g V H l w Z S 5 7 U 3 R v c m U s M X 0 m c X V v d D s s J n F 1 b 3 Q 7 U 2 V j d G l v b j E v V 0 V C U V V F U l l F W F B P U l R f U F R z Y W x l c y 9 D a G F u Z 2 V k I F R 5 c G U u e 1 N L V S w z f S Z x d W 9 0 O y w m c X V v d D t T Z W N 0 a W 9 u M S 9 X R U J R V U V S W U V Y U E 9 S V F 9 Q V H N h b G V z L 1 J l c G x h Y 2 V k I F Z h b H V l L n t T Q U x F U y w x M H 0 m c X V v d D s s J n F 1 b 3 Q 7 U 2 V j d G l v b j E v V 0 V C U V V F U l l F W F B P U l R f U F R z Y W x l c y 9 S Z X B s Y W N l Z C B W Y W x 1 Z S 5 7 U 0 F M R V N f d k x Z L D h 9 J n F 1 b 3 Q 7 L C Z x d W 9 0 O 1 N l Y 3 R p b 2 4 x L 1 d F Q l F V R V J Z R V h Q T 1 J U X 1 B U c 2 F s Z X M v U m V w b G F j Z W Q g V m F s d W U u e 1 N B T E V T X 3 Z M W X A s O X 0 m c X V v d D s s J n F 1 b 3 Q 7 U 2 V j d G l v b j E v V 0 V C U V V F U l l F W F B P U l R f U F R z Y W x l c y 9 S Z X B s Y W N l Z C B W Y W x 1 Z S 5 7 U 0 F M R V N f T F k s M T F 9 J n F 1 b 3 Q 7 L C Z x d W 9 0 O 1 N l Y 3 R p b 2 4 x L 1 d F Q l F V R V J Z R V h Q T 1 J U X 1 B U c 2 F s Z X M v U m V w b G F j Z W Q g V m F s d W U u e 1 V O S V R T L D R 9 J n F 1 b 3 Q 7 L C Z x d W 9 0 O 1 N l Y 3 R p b 2 4 x L 1 d F Q l F V R V J Z R V h Q T 1 J U X 1 B U c 2 F s Z X M v U m V w b G F j Z W Q g V m F s d W U u e 1 V O S V R T X 0 x Z L D V 9 J n F 1 b 3 Q 7 L C Z x d W 9 0 O 1 N l Y 3 R p b 2 4 x L 1 d F Q l F V R V J Z R V h Q T 1 J U X 1 B U c 2 F s Z X M v U m V w b G F j Z W Q g V m F s d W U u e 1 V O S V R T X 3 Z M W S w 2 f S Z x d W 9 0 O y w m c X V v d D t T Z W N 0 a W 9 u M S 9 X R U J R V U V S W U V Y U E 9 S V F 9 Q V H N h b G V z L 1 J l c G x h Y 2 V k I F Z h b H V l L n t V T k l U U 1 9 2 T F l w L D d 9 J n F 1 b 3 Q 7 L C Z x d W 9 0 O 1 N l Y 3 R p b 2 4 x L 2 x v b 2 t 1 c F 9 T S 1 V f R G l t Z W 5 z a W 9 u L 1 N v d X J j Z S 5 7 R E l N R U 5 T S U 9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R p b W V u c 2 l v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T I t M T N U M D A 6 N D g 6 M T M u M j Y 3 O D I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m U z Z D I 5 O W E t M T d k M y 0 0 Y j d k L W E 5 Y T U t O T V h M 2 U 1 Y z I 4 Z j c 0 I i A v P j w v U 3 R h Y m x l R W 5 0 c m l l c z 4 8 L 0 l 0 Z W 0 + P E l 0 Z W 0 + P E l 0 Z W 1 M b 2 N h d G l v b j 4 8 S X R l b V R 5 c G U + R m 9 y b X V s Y T w v S X R l b V R 5 c G U + P E l 0 Z W 1 Q Y X R o P l N l Y 3 R p b 2 4 x L 2 x v b 2 t 1 c F 9 T S 1 V f R G l t Z W 5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0 t V X 0 R p b W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x N j o x O T o w M i 4 4 N z A 0 M j U 2 W i I g L z 4 8 R W 5 0 c n k g V H l w Z T 0 i R m l s b E N v b H V t b l R 5 c G V z I i B W Y W x 1 Z T 0 i c 0 N R P T 0 i I C 8 + P E V u d H J 5 I F R 5 c G U 9 I k Z p b G x D b 2 x 1 b W 5 O Y W 1 l c y I g V m F s d W U 9 I n N b J n F 1 b 3 Q 7 U 0 F M R V M g Q 1 N W I F J F R l J F U 0 g g R E F U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Q 3 N 2 X 3 J l Z n J l c 2 h E Y X R l L 0 N o Y W 5 n Z W Q g V H l w Z S 5 7 U 0 F M R V M g Q 1 N W I F J F R l J F U 0 g g R E F U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l c 0 N z d l 9 y Z W Z y Z X N o R G F 0 Z S 9 D a G F u Z 2 V k I F R 5 c G U u e 1 N B T E V T I E N T V i B S R U Z S R V N I I E R B V E U s M H 0 m c X V v d D t d L C Z x d W 9 0 O 1 J l b G F 0 a W 9 u c 2 h p c E l u Z m 8 m c X V v d D s 6 W 1 1 9 I i A v P j x F b n R y e S B U e X B l P S J G a W x s V G F y Z 2 V 0 I i B W Y W x 1 Z T 0 i c 3 N h b G V z Q 3 N 2 X 3 J l Z n J l c 2 h E Y X R l I i A v P j w v U 3 R h Y m x l R W 5 0 c m l l c z 4 8 L 0 l 0 Z W 0 + P E l 0 Z W 0 + P E l 0 Z W 1 M b 2 N h d G l v b j 4 8 S X R l b V R 5 c G U + R m 9 y b X V s Y T w v S X R l b V R 5 c G U + P E l 0 Z W 1 Q Y X R o P l N l Y 3 R p b 2 4 x L 3 N h b G V z Q 3 N 2 X 3 J l Z n J l c 2 h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0 N z d l 9 y Z W Z y Z X N o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l P I 6 X G J E J E L 5 8 G G R V O v 7 X g A A A A A E g A A A o A A A A B A A A A B p 8 Z 5 W O 7 2 / C X 5 7 H s 1 p U D G o U A A A A B + d w v J n E s z c 1 R Y Y T b B N Q N X d S c 9 w G Z U Y F j h V K A J W m F N W 3 C C q w n o d L / u 1 P n f 7 0 H i v B R l B D e v Q 0 H R q 1 9 m c n 5 i 7 4 0 l 6 U S 7 l l m l q 8 b A 1 M a e Q o 1 k A F A A A A N v s j r z L y z L H J 6 T 6 W 8 m T n o l l k V X d < / D a t a M a s h u p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 O U T P U T _ a d 6 9 8 4 3 f - 4 2 a 7 - 4 c 6 c - a c 2 c - 1 2 3 9 d f c b d 0 c a 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3 0 5 5 a 1 c - f c 3 3 - 4 9 3 0 - a e e 3 - c 4 1 7 e b 9 5 8 6 2 9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4E4E4B30-C1B4-4579-B3F2-F0AFF8A5EBFE}">
  <ds:schemaRefs/>
</ds:datastoreItem>
</file>

<file path=customXml/itemProps10.xml><?xml version="1.0" encoding="utf-8"?>
<ds:datastoreItem xmlns:ds="http://schemas.openxmlformats.org/officeDocument/2006/customXml" ds:itemID="{35FC6C59-7349-4B3C-92E2-C02813EB62D9}">
  <ds:schemaRefs/>
</ds:datastoreItem>
</file>

<file path=customXml/itemProps11.xml><?xml version="1.0" encoding="utf-8"?>
<ds:datastoreItem xmlns:ds="http://schemas.openxmlformats.org/officeDocument/2006/customXml" ds:itemID="{3E769495-466C-425D-8453-F315420A2580}">
  <ds:schemaRefs/>
</ds:datastoreItem>
</file>

<file path=customXml/itemProps12.xml><?xml version="1.0" encoding="utf-8"?>
<ds:datastoreItem xmlns:ds="http://schemas.openxmlformats.org/officeDocument/2006/customXml" ds:itemID="{54D1ED78-248D-43C0-8081-1BE20AE7497D}">
  <ds:schemaRefs/>
</ds:datastoreItem>
</file>

<file path=customXml/itemProps13.xml><?xml version="1.0" encoding="utf-8"?>
<ds:datastoreItem xmlns:ds="http://schemas.openxmlformats.org/officeDocument/2006/customXml" ds:itemID="{C013DCF4-0723-4127-BF04-A122D5AE985F}">
  <ds:schemaRefs/>
</ds:datastoreItem>
</file>

<file path=customXml/itemProps14.xml><?xml version="1.0" encoding="utf-8"?>
<ds:datastoreItem xmlns:ds="http://schemas.openxmlformats.org/officeDocument/2006/customXml" ds:itemID="{477A2592-7D20-4599-A168-BB156F088768}">
  <ds:schemaRefs/>
</ds:datastoreItem>
</file>

<file path=customXml/itemProps15.xml><?xml version="1.0" encoding="utf-8"?>
<ds:datastoreItem xmlns:ds="http://schemas.openxmlformats.org/officeDocument/2006/customXml" ds:itemID="{F98C35ED-25EC-49E0-B511-F79ED2BCACB4}">
  <ds:schemaRefs/>
</ds:datastoreItem>
</file>

<file path=customXml/itemProps16.xml><?xml version="1.0" encoding="utf-8"?>
<ds:datastoreItem xmlns:ds="http://schemas.openxmlformats.org/officeDocument/2006/customXml" ds:itemID="{8B151FBC-FFCA-4FEC-A19B-D96B2FD521E9}">
  <ds:schemaRefs/>
</ds:datastoreItem>
</file>

<file path=customXml/itemProps17.xml><?xml version="1.0" encoding="utf-8"?>
<ds:datastoreItem xmlns:ds="http://schemas.openxmlformats.org/officeDocument/2006/customXml" ds:itemID="{38688AAE-CCF6-47E3-9508-F363227A6F46}">
  <ds:schemaRefs/>
</ds:datastoreItem>
</file>

<file path=customXml/itemProps18.xml><?xml version="1.0" encoding="utf-8"?>
<ds:datastoreItem xmlns:ds="http://schemas.openxmlformats.org/officeDocument/2006/customXml" ds:itemID="{ED9D29A1-FFBD-4076-8267-83260E41DE31}">
  <ds:schemaRefs/>
</ds:datastoreItem>
</file>

<file path=customXml/itemProps19.xml><?xml version="1.0" encoding="utf-8"?>
<ds:datastoreItem xmlns:ds="http://schemas.openxmlformats.org/officeDocument/2006/customXml" ds:itemID="{95385EF8-1C61-492E-B4DB-3731CB22CEAF}">
  <ds:schemaRefs/>
</ds:datastoreItem>
</file>

<file path=customXml/itemProps2.xml><?xml version="1.0" encoding="utf-8"?>
<ds:datastoreItem xmlns:ds="http://schemas.openxmlformats.org/officeDocument/2006/customXml" ds:itemID="{012FACC6-CF34-4E73-80E6-17E877749D16}">
  <ds:schemaRefs/>
</ds:datastoreItem>
</file>

<file path=customXml/itemProps20.xml><?xml version="1.0" encoding="utf-8"?>
<ds:datastoreItem xmlns:ds="http://schemas.openxmlformats.org/officeDocument/2006/customXml" ds:itemID="{012C9E40-86A6-4864-80E1-06793F68A022}">
  <ds:schemaRefs/>
</ds:datastoreItem>
</file>

<file path=customXml/itemProps21.xml><?xml version="1.0" encoding="utf-8"?>
<ds:datastoreItem xmlns:ds="http://schemas.openxmlformats.org/officeDocument/2006/customXml" ds:itemID="{F80D7859-ECBF-4994-A729-12EA170211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7F2D38B-F288-490B-8B29-D4F761E5E675}">
  <ds:schemaRefs/>
</ds:datastoreItem>
</file>

<file path=customXml/itemProps4.xml><?xml version="1.0" encoding="utf-8"?>
<ds:datastoreItem xmlns:ds="http://schemas.openxmlformats.org/officeDocument/2006/customXml" ds:itemID="{32A8CDE8-998F-4750-8D2D-40858044F5D9}">
  <ds:schemaRefs/>
</ds:datastoreItem>
</file>

<file path=customXml/itemProps5.xml><?xml version="1.0" encoding="utf-8"?>
<ds:datastoreItem xmlns:ds="http://schemas.openxmlformats.org/officeDocument/2006/customXml" ds:itemID="{67AC1660-CF3F-41FD-B1C8-02A605848561}">
  <ds:schemaRefs/>
</ds:datastoreItem>
</file>

<file path=customXml/itemProps6.xml><?xml version="1.0" encoding="utf-8"?>
<ds:datastoreItem xmlns:ds="http://schemas.openxmlformats.org/officeDocument/2006/customXml" ds:itemID="{68448031-A580-4CB9-965B-E93C65056F9D}">
  <ds:schemaRefs/>
</ds:datastoreItem>
</file>

<file path=customXml/itemProps7.xml><?xml version="1.0" encoding="utf-8"?>
<ds:datastoreItem xmlns:ds="http://schemas.openxmlformats.org/officeDocument/2006/customXml" ds:itemID="{3B75ECA9-87BE-416E-AE07-2FBCDF1FA46D}">
  <ds:schemaRefs/>
</ds:datastoreItem>
</file>

<file path=customXml/itemProps8.xml><?xml version="1.0" encoding="utf-8"?>
<ds:datastoreItem xmlns:ds="http://schemas.openxmlformats.org/officeDocument/2006/customXml" ds:itemID="{75463831-0DB5-46A5-ADC8-971CB5BDEFCB}">
  <ds:schemaRefs/>
</ds:datastoreItem>
</file>

<file path=customXml/itemProps9.xml><?xml version="1.0" encoding="utf-8"?>
<ds:datastoreItem xmlns:ds="http://schemas.openxmlformats.org/officeDocument/2006/customXml" ds:itemID="{EF4CB6B9-4B2C-422C-86FE-472CF91060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2020-12-12T17:35:35Z</dcterms:created>
  <dcterms:modified xsi:type="dcterms:W3CDTF">2021-02-23T03:17:14Z</dcterms:modified>
</cp:coreProperties>
</file>