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ureVMadmin\Documents\GitHub\PeRM\dataManagement\LiveData\reports_xlsx\"/>
    </mc:Choice>
  </mc:AlternateContent>
  <xr:revisionPtr revIDLastSave="0" documentId="13_ncr:1_{2007B241-BF11-4095-9586-8D5805CD95D8}" xr6:coauthVersionLast="45" xr6:coauthVersionMax="45" xr10:uidLastSave="{00000000-0000-0000-0000-000000000000}"/>
  <bookViews>
    <workbookView xWindow="1560" yWindow="1560" windowWidth="21600" windowHeight="11385" activeTab="1" xr2:uid="{28A0234F-1B02-4696-B105-3CD6228F0383}"/>
  </bookViews>
  <sheets>
    <sheet name="Report" sheetId="2" r:id="rId1"/>
    <sheet name="verification" sheetId="4" r:id="rId2"/>
    <sheet name="FILEPATH" sheetId="3" state="hidden" r:id="rId3"/>
  </sheets>
  <definedNames>
    <definedName name="ExternalData_1" localSheetId="1" hidden="1">verification!$B$4:$B$5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_ad69843f-42a7-4c6c-ac2c-1239dfcbd0ca" name="OUTPUT" connection="Query - OUTPU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4" l="1"/>
  <c r="D5" i="4" s="1"/>
  <c r="E5" i="4" s="1"/>
  <c r="A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F0060E-A313-4A40-AC2D-BA62A3F25186}" keepAlive="1" name="Query - JOIN" description="Connection to the 'JOIN' query in the workbook." type="5" refreshedVersion="0" background="1">
    <dbPr connection="Provider=Microsoft.Mashup.OleDb.1;Data Source=$Workbook$;Location=JOIN;Extended Properties=&quot;&quot;" command="SELECT * FROM [JOIN]"/>
  </connection>
  <connection id="2" xr16:uid="{ECE01287-BBC2-4CB7-BE88-526EBE647DE5}" keepAlive="1" name="Query - lookup_SKU_Dimension" description="Connection to the 'lookup_SKU_Dimension' query in the workbook." type="5" refreshedVersion="0" background="1">
    <dbPr connection="Provider=Microsoft.Mashup.OleDb.1;Data Source=$Workbook$;Location=lookup_SKU_Dimension;Extended Properties=&quot;&quot;" command="SELECT * FROM [lookup_SKU_Dimension]"/>
  </connection>
  <connection id="3" xr16:uid="{FBFC0EC8-C3C7-4518-BB7E-009F26B3695F}" keepAlive="1" name="Query - lookup_StorePlant" description="Connection to the 'lookup_StorePlant' query in the workbook." type="5" refreshedVersion="0" background="1">
    <dbPr connection="Provider=Microsoft.Mashup.OleDb.1;Data Source=$Workbook$;Location=lookup_StorePlant;Extended Properties=&quot;&quot;" command="SELECT * FROM [lookup_StorePlant]"/>
  </connection>
  <connection id="4" xr16:uid="{7A83486B-0396-4B55-A0CC-F9BE0B438EA7}" name="Query - OUTPUT" description="Connection to the 'OUTPUT' query in the workbook." type="100" refreshedVersion="6" minRefreshableVersion="5">
    <extLst>
      <ext xmlns:x15="http://schemas.microsoft.com/office/spreadsheetml/2010/11/main" uri="{DE250136-89BD-433C-8126-D09CA5730AF9}">
        <x15:connection id="5d8adf12-e902-4a0b-a26d-07b1769ba102"/>
      </ext>
    </extLst>
  </connection>
  <connection id="5" xr16:uid="{9A7AE680-42A7-4847-A1FF-61F157383B30}" keepAlive="1" name="Query - salesCsv_refreshDate" description="Connection to the 'salesCsv_refreshDate' query in the workbook." type="5" refreshedVersion="6" background="1" saveData="1">
    <dbPr connection="Provider=Microsoft.Mashup.OleDb.1;Data Source=$Workbook$;Location=salesCsv_refreshDate;Extended Properties=&quot;&quot;" command="SELECT * FROM [salesCsv_refreshDate]"/>
  </connection>
  <connection id="6" xr16:uid="{045CA2DF-EFBF-45C6-965D-A7B3266EA0F6}" keepAlive="1" name="Query - WEBQUERYEXPORT_PTsales" description="Connection to the 'WEBQUERYEXPORT_PTsales' query in the workbook." type="5" refreshedVersion="0" background="1">
    <dbPr connection="Provider=Microsoft.Mashup.OleDb.1;Data Source=$Workbook$;Location=WEBQUERYEXPORT_PTsales;Extended Properties=&quot;&quot;" command="SELECT * FROM [WEBQUERYEXPORT_PTsales]"/>
  </connection>
  <connection id="7" xr16:uid="{A34C0067-6E6F-45C7-A7AB-B4B3D5608F75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<sst xmlns="http://schemas.openxmlformats.org/spreadsheetml/2006/main" count="42" uniqueCount="42">
  <si>
    <t>E253 - Hamilton, OH</t>
  </si>
  <si>
    <t>E211 - Union City, GA</t>
  </si>
  <si>
    <t>W227 - Saginaw, TX</t>
  </si>
  <si>
    <t>E255 - Stockertown, PA</t>
  </si>
  <si>
    <t>E219 - Janesville, WI</t>
  </si>
  <si>
    <t>W251 - Harrisonville, MO</t>
  </si>
  <si>
    <t>W294 - Schertz, TX</t>
  </si>
  <si>
    <t>E210 - Moultrie, GA</t>
  </si>
  <si>
    <t>E218 - Granger, IN</t>
  </si>
  <si>
    <t>W299 - New Waverly, TX</t>
  </si>
  <si>
    <t>E221 - Belchertown, MA</t>
  </si>
  <si>
    <t>E440 - Tampa, FL</t>
  </si>
  <si>
    <t>E336 - Lansing, MI</t>
  </si>
  <si>
    <t>W378 - White Bear Lake, MN</t>
  </si>
  <si>
    <t>E228 - Ranson, WV</t>
  </si>
  <si>
    <t>E258 - Elizabeth City, NC</t>
  </si>
  <si>
    <t>E214 - Salisbury, NC</t>
  </si>
  <si>
    <t>E392 - Ponce, CO</t>
  </si>
  <si>
    <t>W382 - Riverside, CA</t>
  </si>
  <si>
    <t>W381 - Thornton, CA</t>
  </si>
  <si>
    <t>W233 - Chandler, AZ</t>
  </si>
  <si>
    <t>W223 - Windsor, CO</t>
  </si>
  <si>
    <t>W380 - Woodburn, OR</t>
  </si>
  <si>
    <t>W404 - Snohomish, WA</t>
  </si>
  <si>
    <t>E396 - White Pigeon, MI</t>
  </si>
  <si>
    <t>Grand Total</t>
  </si>
  <si>
    <t>SALES</t>
  </si>
  <si>
    <t>SALES LY</t>
  </si>
  <si>
    <t xml:space="preserve">SALES vLY </t>
  </si>
  <si>
    <t>UNITS</t>
  </si>
  <si>
    <t>UNITS LY</t>
  </si>
  <si>
    <t xml:space="preserve">UNITS vLY </t>
  </si>
  <si>
    <t>UNITS  Vly %</t>
  </si>
  <si>
    <t>SALES vLY %</t>
  </si>
  <si>
    <t>Plant | Dimension | SKU</t>
  </si>
  <si>
    <t>Q:\UFP_Purchasing\040_Eastern_Purchasing\Common\Home Depot Group\Recurring Reports\PT Report-Target Plants\PT Report for Target Plants - V2.xlsx</t>
  </si>
  <si>
    <t>(blank)</t>
  </si>
  <si>
    <t>HD UFP POS 2021 Unit Sales for PT Products in Target Plants</t>
  </si>
  <si>
    <t>SALES CSV REFRESH DATE</t>
  </si>
  <si>
    <t>today()</t>
  </si>
  <si>
    <t>diff</t>
  </si>
  <si>
    <t>isLess than or equal to 7 days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</si>
</sst>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\$#,##0;\(\$#,##0\);\$#,##0"/>
    <numFmt numFmtId="165" formatCode="0.00\ %;\-0.00\ %;0.00\ %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1" fillId="0" borderId="1" xfId="1"/>
    <xf numFmtId="0" fontId="0" fillId="0" borderId="0" xfId="0" pivotButton="1" applyAlignment="1">
      <alignment horizontal="center"/>
    </xf>
    <xf numFmtId="14" fontId="0" fillId="0" borderId="0" xfId="0" applyNumberFormat="1"/>
    <xf numFmtId="166" fontId="0" fillId="0" borderId="0" xfId="2" applyNumberFormat="1" applyFont="1"/>
    <xf numFmtId="0" fontId="0" fillId="2" borderId="0" xfId="0" applyFill="1"/>
  </cellXfs>
  <cellStyles count="3">
    <cellStyle name="Comma" xfId="2" builtinId="3"/>
    <cellStyle name="Heading 1" xfId="1" builtinId="16"/>
    <cellStyle name="Normal" xfId="0" builtinId="0"/>
  </cellStyles>
  <dxfs count="7"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2</xdr:row>
      <xdr:rowOff>142876</xdr:rowOff>
    </xdr:from>
    <xdr:ext cx="318645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363F31-4F52-4886-A64B-A5F2E87BC5B9}"/>
            </a:ext>
          </a:extLst>
        </xdr:cNvPr>
        <xdr:cNvSpPr txBox="1"/>
      </xdr:nvSpPr>
      <xdr:spPr>
        <a:xfrm>
          <a:off x="5300663" y="504826"/>
          <a:ext cx="3186450" cy="436786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indicator that this</a:t>
          </a:r>
          <a:r>
            <a:rPr lang="en-US" sz="1100" baseline="0"/>
            <a:t> data is refreshed: </a:t>
          </a:r>
        </a:p>
        <a:p>
          <a:r>
            <a:rPr lang="en-US" sz="1100" baseline="0"/>
            <a:t>- the salesCsv create date is no more than 7 days old</a:t>
          </a: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928610416668" createdVersion="5" refreshedVersion="6" minRefreshableVersion="3" recordCount="0" supportSubquery="1" supportAdvancedDrill="1" xr:uid="{95FB44DD-6839-47A5-B8AA-A8B3FF2D274E}">
  <cacheSource type="external" connectionId="7"/>
  <cacheFields count="11">
    <cacheField name="[OUTPUT].[PLANT].[PLANT]" caption="PLANT" numFmtId="0" level="1">
      <sharedItems containsBlank="1" count="26">
        <m/>
        <s v="E210 - Moultrie, GA"/>
        <s v="E211 - Union City, GA"/>
        <s v="E214 - Salisbury, NC"/>
        <s v="E218 - Granger, IN"/>
        <s v="E219 - Janesville, WI"/>
        <s v="E221 - Belchertown, MA"/>
        <s v="E228 - Ranson, WV"/>
        <s v="E253 - Hamilton, OH"/>
        <s v="E255 - Stockertown, PA"/>
        <s v="E258 - Elizabeth City, NC"/>
        <s v="E336 - Lansing, MI"/>
        <s v="E392 - Ponce, CO"/>
        <s v="E396 - White Pigeon, MI"/>
        <s v="E440 - Tampa, FL"/>
        <s v="W223 - Windsor, CO"/>
        <s v="W227 - Saginaw, TX"/>
        <s v="W233 - Chandler, AZ"/>
        <s v="W251 - Harrisonville, MO"/>
        <s v="W294 - Schertz, TX"/>
        <s v="W299 - New Waverly, TX"/>
        <s v="W378 - White Bear Lake, MN"/>
        <s v="W380 - Woodburn, OR"/>
        <s v="W381 - Thornton, CA"/>
        <s v="W382 - Riverside, CA"/>
        <s v="W404 - Snohomish, WA"/>
      </sharedItems>
    </cacheField>
    <cacheField name="[Measures].[Sum of SALES]" caption="Sum of SALES" numFmtId="0" hierarchy="12" level="32767"/>
    <cacheField name="[OUTPUT].[SKU].[SKU]" caption="SKU" numFmtId="0" hierarchy="2" level="1">
      <sharedItems containsNonDate="0" count="136">
        <s v="1000013847-UFP S/O_21-20-60_PT LUMBER"/>
        <s v="1003620724-2X4-4 PREM SYP AG PT WSHLD"/>
        <s v="1003620742-2X6-4 PREM SYP AG PT WSHLD"/>
        <s v="1003620751-1X6-4 APP GRD PINE AG PRESSURE-TREAT"/>
        <s v="1003915857-3X6-18FT APG PT"/>
        <s v="1003915860-3X8-18FT APG PT"/>
        <s v="1004018247-3X10-16FT #2 PT GC"/>
        <s v="1004018258-3X10-20FT #2 PT GC"/>
        <s v="1004018261-3X12-16FT #2 PT GC"/>
        <s v="1004018269-3X12-20FT #2 PT GC"/>
        <s v="229239-15&quot;X22&quot;X32&quot; LOBSTER TRAP WOOD CRATE"/>
        <s v="229272-16&quot;X16&quot;X16&quot; CRAB TRAP WOOD CRATE"/>
        <s v="368253-8FT USED RR TIE"/>
        <s v="405570-1/2&quot;X3-1/2&quot;X8' ACQ LOBSTER TRAP"/>
        <s v="555048-16&quot;X16&quot;X16&quot; PLASTIC CRATE CRAB TRAP"/>
        <s v="481277-1/2&quot;X6&quot;X16FT PT LAP SIDING"/>
        <s v="278176-1X2-8FT PT BORATE"/>
        <s v="315412-1X2-8FT PT WEATHERSHIELD"/>
        <s v="405436-1X2-8FT PT #2 ACQ"/>
        <s v="439588-1X2-8FT PT DRYWALL STRIPS"/>
        <s v="481869-1X2-10FT PT WEATHERSHIELD"/>
        <s v="1001814380-1X3-8FT PT WEATHERSHIELD GC"/>
        <s v="481861-1X3-8FT PT WEATHERSHIELD"/>
        <s v="505294-1X3-12FT PT WEATHERSHIELD"/>
        <s v="1001753944-1X4-8FT PT GC WEATHERSHIELD"/>
        <s v="1001753949-1X4-10FT PT GC WEATHERSHIELD"/>
        <s v="1001753958-1X4-12FT PT GC WEATHERSHIELD"/>
        <s v="1001787386-1X4-16FT PT GC WEATHERSHIELD"/>
        <s v="1002275171-1X4-4' APP GRADE PINE GC PT WSHLD"/>
        <s v="1002855788-1X4-4 APP GRD PINE AG PT WSHLD"/>
        <s v="155393-1X4-12FT PT WEATHERSHIELD"/>
        <s v="155395-1X4-8FT PT WEATHERSHIELD"/>
        <s v="235579-1X4-10FT PT WEATHERSHIELD"/>
        <s v="278318-1X4-8FT PT BORATE"/>
        <s v="1001753960-1X6-8FT PT GC WEATHERSHIELD"/>
        <s v="1001753965-1X6-10FT PT GC WEATHERSHIELD"/>
        <s v="1001753967-1X6-12FT PT GC WEATHERSHIELD"/>
        <s v="155399-1X6-12FT PT WEATHERSHIELD"/>
        <s v="155400-1X6-8FT PT WEATHERSHIELD"/>
        <s v="1001753972-1X8-8FT PT GC WEATHERSHIELD"/>
        <s v="1001753986-1X8-10FT PT GC WEATHERSHIELD"/>
        <s v="1001753988-1X8-12FT PT GC WEATHERSHIELD"/>
        <s v="1001754013-2X10-8 #2 PRIME OR BTR PT GC"/>
        <s v="1001754072-2X10-10 #2 PRIME OR BTR PT GC"/>
        <s v="1001754077-2X10-12 #2 PRIME OR BTR PT GC"/>
        <s v="1001754091-2X10-16 #2 PRIME OR BTR PT GC"/>
        <s v="1001754095-2X12-8 #2 PRIME OR BTR PT GC"/>
        <s v="1001754110-2X12-10 #2 PRIME OR BTR PT GC"/>
        <s v="1001754117-2X12-12 #2 PRIME OR BTR PT GC"/>
        <s v="1001754119-2X12-16 #2 PRIME OR BTR PT GC"/>
        <s v="1001787119-2X12-12FT #1 PT GC"/>
        <s v="1001787264-2X12-10FT #1 PT GC"/>
        <s v="302477-2X2-8FT #1 PT WEATHERSHIELD"/>
        <s v="405484-2X2-8FT PT #2 ACQ"/>
        <s v="432080-2X2-8FT PT WEATHERSHIELD"/>
        <s v="1001790410-2X3-8FT PT WEATHERSHIELD GC"/>
        <s v="1001790455-2X3-8FT PT WEATHERSHIELD GC"/>
        <s v="1001801607-2X3-8FT #2 PT GC WEATHERSHIELD"/>
        <s v="1001753743-2X4-8FT #2PRIME PT GC WEATHERSHIELD"/>
        <s v="1001753748-2X4-10FT #2PRIME PT GC WEATHERSHIELD"/>
        <s v="1001753827-2X4-12FT #2PRIME PT GC WEATHERSHIELD"/>
        <s v="1001753849-2X4-8FT #2 PT GC"/>
        <s v="1001753869-2X4-16FT #2PRIME PT GC WEATHERSHIELD"/>
        <s v="1001784156-2X4-6' #2 PRIME PT GC WEATHERSHIELD"/>
        <s v="1002275150-2X4-4FT PREM SYP GC PT WSHLD"/>
        <s v="1002363803-2X4-20FT #1 PRIME PT GC"/>
        <s v="1002363812-2X4-10FT #1 PRIME PT GC"/>
        <s v="1002363825-2X4-12FT #1 PRIME PT GC"/>
        <s v="1002363875-2X4-16FT #1 PRIME PT GC"/>
        <s v="1002363881-2X4-8FT #1 PRIME PT GC"/>
        <s v="124380-2X4-10FT #2 PRIME PT WEATHERSHIELD"/>
        <s v="124479-2X4-16FT #2 PRIME PT WEATHERSHIELD"/>
        <s v="167929-2X4-8FT #2 PRIME PT WEATHERSHIELD"/>
        <s v="168161-2X4-12FT #2 PRIME PTWEATHERSHIELD"/>
        <s v="397065-2X4-20FT #1 PT WEATHERSHIELD"/>
        <s v="509756-2X4-8FT PT HON RUN"/>
        <s v="1001753877-2X6-8FT #2PRIME PT GC WEATHERSHIELD"/>
        <s v="1001753906-2X6-10FT #2PRIME PT GC WEATHERSHIELD"/>
        <s v="1001753914-2X6-12FT #2PRIME PT GC WEATHERSHIELD"/>
        <s v="1001753935-2X6-16FT #2PRIME PT GC WEATHERSHIELD"/>
        <s v="1002275152-2X6-4FT PREM SYP GC PT WSHLD"/>
        <s v="1002363889-2X6-8FT #1 PRIME PT GC"/>
        <s v="1002363895-2X6-10FT #1 PRIME PT GC"/>
        <s v="1002363900-2X6-12FT #1 PRIME PT GC"/>
        <s v="1002363905-2X6-16FT #1 PRIME PT GC"/>
        <s v="124884-2X6-10FT #2 PRIME PT WEATHERSHIELD"/>
        <s v="125597-2X6-16FT #2 PRIME PT WEATHERSHIELD"/>
        <s v="168335-2X6-8FT #2 PRIME PT WEATHERSHIELD"/>
        <s v="168746-2X6-12FT #2 PRIME PT WEATHERSHIELD"/>
        <s v="405274-2X6-20FT #2 PRIME PT WEATHERSHIELD"/>
        <s v="1001753990-2X8-8FT #2PRIME PT GC"/>
        <s v="1001753993-2X8-10FT #2PRIME PT GC"/>
        <s v="1001753998-2X8-12FT #2PRIME PT GC"/>
        <s v="1001754002-2X8-16FT #2PRIME PT GC"/>
        <s v="1001790459-2X8-20FT #2 PRIME PT GC"/>
        <s v="405304-3/8&quot;X1-1/2&quot;X8' ACQ LOBSTER TRAP"/>
        <s v="530834-3X6-16FT #1 PT APG GC"/>
        <s v="427607-3X8-16FT #1 PT APG GC"/>
        <s v="256276-4X4-8FT #2 PT GC"/>
        <s v="257974-4X4-10FT #2 PT GC"/>
        <s v="258132-4X4-12FT #2 PT GC"/>
        <s v="258552-4X4-16FT #2 PT GC"/>
        <s v="411310-4X4-6' #2 PT GC"/>
        <s v="439603-4X4-8FT #1 PT GC"/>
        <s v="196088-4X6-10FT #2 PT GC"/>
        <s v="259270-4X6-8FT #2 PT GC"/>
        <s v="260430-4X6-12FT #2 PT GC"/>
        <s v="1001754124-15/32&quot; 4X8 PT RTD GC SHEATHING PLY"/>
        <s v="1001754130-23/32&quot; 4X8 PT RTD GC SHEATHING PLY"/>
        <s v="1001787624-19/32&quot; 4X8 PT GC T1-11 4&quot;OC"/>
        <s v="1001790448-19/32&quot; 4X8 PT RTD SHEATHING PLY GC"/>
        <s v="261688-23/32&quot; 4X8 PT RTD SHEATHING PLY"/>
        <s v="273144-3/8&quot; 4'X8' PT T1-11"/>
        <s v="273208-3/4&quot; 4X8 PT BCX SANDED PLY"/>
        <s v="273275-1/2&quot; 4X8 PT BCX SANDED PLY"/>
        <s v="273562-5/8&quot; 4X8 PT BCX SANDED PLY"/>
        <s v="274789-1/4&quot; 4X8 PT BCX SANDED PLY"/>
        <s v="376213-3/4&quot; 4X8 PT T&amp;G UNDERLAYMENT"/>
        <s v="480834-3/8&quot; 4X8 PT BCX SANDED PLY"/>
        <s v="482177-19/32&quot; 4'X8' PT T1-11 4&quot;OC"/>
        <s v="759761-5/8 4X8 FIRE RATED PLYWOOD"/>
        <s v="1001754821-5/4X6-8FT STD PT GC WEATHERSHIELD"/>
        <s v="1001754825-5/4X6-10FT STD PT GC WEATHERSHIELD"/>
        <s v="1001754827-5/4X6-12FT STD PT GC WEATHERSHIELD"/>
        <s v="1001754829-5/4X6-16FT STD PT GC WEATHERSHIELD"/>
        <s v="1001754831-5/4X6-8FT PREM PT GC WEATHERSHIELD"/>
        <s v="1001754832-5/4X6-10FT PREM PT GC WEATHERSHIELD"/>
        <s v="1001754835-5/4X6-12FT PREM PT GC WEATHERSHIELD"/>
        <s v="1001754837-5/4X6-16FT PREM PT GC WEATHERSHIELD"/>
        <s v="1001784150-5/4X6-6'PREM PT GC WEATHERSHIELD"/>
        <s v="1002275158-5/4X6-4' PREM SYP GC PT WSHLD"/>
        <s v="129163-6X6-10FT #2 PT GC"/>
        <s v="260691-6X6-8FT #2 PT GC"/>
        <s v="260931-6X6-12FT #2 PT GC"/>
        <s v="261023-6X6-16FT #2 PT GC"/>
        <s v="129430-8FT LANDSCAPE TIMBER"/>
      </sharedItems>
    </cacheField>
    <cacheField name="[Measures].[Sum of SALES_LY]" caption="Sum of SALES_LY" numFmtId="0" hierarchy="13" level="32767"/>
    <cacheField name="[Measures].[Sum of SALES_vLY]" caption="Sum of SALES_vLY" numFmtId="0" hierarchy="14" level="32767"/>
    <cacheField name="[Measures].[Sum of UNITS]" caption="Sum of UNITS" numFmtId="0" hierarchy="16" level="32767"/>
    <cacheField name="[Measures].[Sum of UNITS_LY]" caption="Sum of UNITS_LY" numFmtId="0" hierarchy="17" level="32767"/>
    <cacheField name="[Measures].[Sum of UNITS_vLY]" caption="Sum of UNITS_vLY" numFmtId="0" hierarchy="18" level="32767"/>
    <cacheField name="[Measures].[measure_UNITS_vLYp]" caption="measure_UNITS_vLYp" numFmtId="0" hierarchy="20" level="32767"/>
    <cacheField name="[Measures].[measure_SALES_vLYp]" caption="measure_SALES_vLYp" numFmtId="0" hierarchy="21" level="32767"/>
    <cacheField name="[OUTPUT].[DIMENSION].[DIMENSION]" caption="DIMENSION" numFmtId="0" hierarchy="11" level="1">
      <sharedItems containsNonDate="0" containsBlank="1" count="23">
        <m/>
        <s v="1/2X6"/>
        <s v="1X2"/>
        <s v="1X3"/>
        <s v="1X4"/>
        <s v="1X6"/>
        <s v="1X8"/>
        <s v="2X1"/>
        <s v="2x12"/>
        <s v="2X2"/>
        <s v="2X3"/>
        <s v="2X4"/>
        <s v="2X6"/>
        <s v="2X8"/>
        <s v="3/8"/>
        <s v="3X6"/>
        <s v="3X8"/>
        <s v="4X4"/>
        <s v="4X6"/>
        <s v="4X8"/>
        <s v="5/4X6"/>
        <s v="6X6"/>
        <s v="NA"/>
      </sharedItems>
    </cacheField>
  </cacheFields>
  <cacheHierarchies count="24">
    <cacheHierarchy uniqueName="[OUTPUT].[PLANT]" caption="PLANT" attribute="1" defaultMemberUniqueName="[OUTPUT].[PLANT].[All]" allUniqueName="[OUTPUT].[PLAN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STORE]" caption="STORE" attribute="1" defaultMemberUniqueName="[OUTPUT].[STORE].[All]" allUniqueName="[OUTPUT].[STORE].[All]" dimensionUniqueName="[OUTPUT]" displayFolder="" count="0" memberValueDatatype="13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ALES]" caption="SALES" attribute="1" defaultMemberUniqueName="[OUTPUT].[SALES].[All]" allUniqueName="[OUTPUT].[SALES].[All]" dimensionUniqueName="[OUTPUT]" displayFolder="" count="0" memberValueDatatype="5" unbalanced="0"/>
    <cacheHierarchy uniqueName="[OUTPUT].[SALES_vLY]" caption="SALES_vLY" attribute="1" defaultMemberUniqueName="[OUTPUT].[SALES_vLY].[All]" allUniqueName="[OUTPUT].[SALES_vLY].[All]" dimensionUniqueName="[OUTPUT]" displayFolder="" count="0" memberValueDatatype="5" unbalanced="0"/>
    <cacheHierarchy uniqueName="[OUTPUT].[SALES_vLYp]" caption="SALES_vLYp" attribute="1" defaultMemberUniqueName="[OUTPUT].[SALES_vLYp].[All]" allUniqueName="[OUTPUT].[SALES_vLYp].[All]" dimensionUniqueName="[OUTPUT]" displayFolder="" count="0" memberValueDatatype="5" unbalanced="0"/>
    <cacheHierarchy uniqueName="[OUTPUT].[SALES_LY]" caption="SALES_LY" attribute="1" defaultMemberUniqueName="[OUTPUT].[SALES_LY].[All]" allUniqueName="[OUTPUT].[SALES_LY].[All]" dimensionUniqueName="[OUTPUT]" displayFolder="" count="0" memberValueDatatype="5" unbalanced="0"/>
    <cacheHierarchy uniqueName="[OUTPUT].[UNITS]" caption="UNITS" attribute="1" defaultMemberUniqueName="[OUTPUT].[UNITS].[All]" allUniqueName="[OUTPUT].[UNITS].[All]" dimensionUniqueName="[OUTPUT]" displayFolder="" count="0" memberValueDatatype="5" unbalanced="0"/>
    <cacheHierarchy uniqueName="[OUTPUT].[UNITS_LY]" caption="UNITS_LY" attribute="1" defaultMemberUniqueName="[OUTPUT].[UNITS_LY].[All]" allUniqueName="[OUTPUT].[UNITS_LY].[All]" dimensionUniqueName="[OUTPUT]" displayFolder="" count="0" memberValueDatatype="5" unbalanced="0"/>
    <cacheHierarchy uniqueName="[OUTPUT].[UNITS_vLY]" caption="UNITS_vLY" attribute="1" defaultMemberUniqueName="[OUTPUT].[UNITS_vLY].[All]" allUniqueName="[OUTPUT].[UNITS_vLY].[All]" dimensionUniqueName="[OUTPUT]" displayFolder="" count="0" memberValueDatatype="5" unbalanced="0"/>
    <cacheHierarchy uniqueName="[OUTPUT].[UNITS_vLYp]" caption="UNITS_vLYp" attribute="1" defaultMemberUniqueName="[OUTPUT].[UNITS_vLYp].[All]" allUniqueName="[OUTPUT].[UNITS_vLYp].[All]" dimensionUniqueName="[OUTPUT]" displayFolder="" count="0" memberValueDatatype="5" unbalanced="0"/>
    <cacheHierarchy uniqueName="[OUTPUT].[DIMENSION]" caption="DIMENSION" attribute="1" defaultMemberUniqueName="[OUTPUT].[DIMENSION].[All]" allUniqueName="[OUTPUT].[DIMENSION].[All]" dimensionUniqueName="[OUTPUT]" displayFolder="" count="2" memberValueDatatype="130" unbalanced="0">
      <fieldsUsage count="2">
        <fieldUsage x="-1"/>
        <fieldUsage x="10"/>
      </fieldsUsage>
    </cacheHierarchy>
    <cacheHierarchy uniqueName="[Measures].[Sum of SALES]" caption="Sum of SALES" measure="1" displayFolder="" measureGroup="OUTPU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LY]" caption="Sum of SALES_LY" measure="1" displayFolder="" measureGroup="OUTPUT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vLY]" caption="Sum of SALES_vLY" measure="1" displayFolder="" measureGroup="OUTPU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ES_vLYp]" caption="Sum of SALES_vLYp" measure="1" displayFolder="" measureGroup="OUTPU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NITS]" caption="Sum of UNITS" measure="1" displayFolder="" measureGroup="OUTPUT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NITS_LY]" caption="Sum of UNITS_LY" measure="1" displayFolder="" measureGroup="OUTPUT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UNITS_vLY]" caption="Sum of UNITS_vLY" measure="1" displayFolder="" measureGroup="OUTPUT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UNITS_vLYp]" caption="Sum of UNITS_vLYp" measure="1" displayFolder="" measureGroup="OUTPUT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easure_UNITS_vLYp]" caption="measure_UNITS_vLYp" measure="1" displayFolder="" measureGroup="OUTPUT" count="0" oneField="1">
      <fieldsUsage count="1">
        <fieldUsage x="8"/>
      </fieldsUsage>
    </cacheHierarchy>
    <cacheHierarchy uniqueName="[Measures].[measure_SALES_vLYp]" caption="measure_SALES_vLYp" measure="1" displayFolder="" measureGroup="OUTPUT" count="0" oneField="1">
      <fieldsUsage count="1">
        <fieldUsage x="9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B8CFD-0ADB-4F47-80E0-962071C3C7AD}" name="PivotTable1" cacheId="0" applyNumberFormats="0" applyBorderFormats="0" applyFontFormats="0" applyPatternFormats="0" applyAlignmentFormats="0" applyWidthHeightFormats="1" dataCaption="Values" tag="06b3f87b-943a-4e7e-b2da-1b841c27a7c4" updatedVersion="6" minRefreshableVersion="3" useAutoFormatting="1" subtotalHiddenItems="1" itemPrintTitles="1" createdVersion="5" indent="0" outline="1" outlineData="1" multipleFieldFilters="0" rowHeaderCaption="Plant | Dimension | SKU">
  <location ref="A2:I29" firstHeaderRow="0" firstDataRow="1" firstDataCol="1"/>
  <pivotFields count="11">
    <pivotField axis="axisRow" allDrilled="1" showAll="0" sortType="descending">
      <items count="27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howAll="0" sortType="descending" defaultAttributeDrillState="1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n="1001753743-2X4-8FT #2PRIME PT GC WEATHERSHIELD"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sortType="descending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0"/>
    <field x="10"/>
    <field x="2"/>
  </rowFields>
  <rowItems count="27">
    <i>
      <x v="14"/>
    </i>
    <i>
      <x v="2"/>
    </i>
    <i>
      <x v="20"/>
    </i>
    <i>
      <x v="19"/>
    </i>
    <i>
      <x v="3"/>
    </i>
    <i>
      <x v="16"/>
    </i>
    <i>
      <x v="9"/>
    </i>
    <i>
      <x v="7"/>
    </i>
    <i>
      <x v="6"/>
    </i>
    <i>
      <x v="10"/>
    </i>
    <i>
      <x v="15"/>
    </i>
    <i>
      <x v="8"/>
    </i>
    <i>
      <x v="1"/>
    </i>
    <i>
      <x v="12"/>
    </i>
    <i>
      <x v="18"/>
    </i>
    <i>
      <x v="5"/>
    </i>
    <i>
      <x v="4"/>
    </i>
    <i>
      <x v="21"/>
    </i>
    <i>
      <x v="11"/>
    </i>
    <i>
      <x v="24"/>
    </i>
    <i>
      <x v="13"/>
    </i>
    <i>
      <x v="23"/>
    </i>
    <i>
      <x v="17"/>
    </i>
    <i>
      <x/>
    </i>
    <i>
      <x v="25"/>
    </i>
    <i>
      <x v="2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ALES" fld="1" baseField="0" baseItem="0"/>
    <dataField name="SALES LY" fld="3" baseField="0" baseItem="0"/>
    <dataField name="SALES vLY " fld="4" baseField="0" baseItem="0"/>
    <dataField name="SALES vLY %" fld="9" subtotal="count" baseField="0" baseItem="0"/>
    <dataField name="UNITS" fld="5" baseField="0" baseItem="0"/>
    <dataField name="UNITS LY" fld="6" baseField="0" baseItem="0"/>
    <dataField name="UNITS vLY " fld="7" baseField="0" baseItem="0"/>
    <dataField name="UNITS  Vly %" fld="8" subtotal="count" baseField="0" baseItem="0"/>
  </dataFields>
  <formats count="1">
    <format dxfId="6">
      <pivotArea field="0" type="button" dataOnly="0" labelOnly="1" outline="0" axis="axisRow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LES"/>
    <pivotHierarchy dragToData="1" caption="SALES LY"/>
    <pivotHierarchy dragToData="1" caption="SALES vLY "/>
    <pivotHierarchy dragToData="1"/>
    <pivotHierarchy dragToData="1" caption="UNITS"/>
    <pivotHierarchy dragToData="1" caption="UNITS LY"/>
    <pivotHierarchy dragToData="1" caption="UNITS vLY "/>
    <pivotHierarchy dragToData="1"/>
    <pivotHierarchy dragToRow="0" dragToCol="0" dragToPage="0" dragToData="1" caption="UNITS  Vly %"/>
    <pivotHierarchy dragToRow="0" dragToCol="0" dragToPage="0" dragToData="1" caption="SALES vLY %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58B3472-ABE2-4E11-8534-EDAF7BE1A5F7}" autoFormatId="16" applyNumberFormats="0" applyBorderFormats="0" applyFontFormats="0" applyPatternFormats="0" applyAlignmentFormats="0" applyWidthHeightFormats="0">
  <queryTableRefresh nextId="2">
    <queryTableFields count="1">
      <queryTableField id="1" name="SALES CSV REFRESH DATE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92EECC-7C37-4B16-810B-7D420A50F31B}" name="salesCsv_refreshDate" displayName="salesCsv_refreshDate" ref="B4:B5" tableType="queryTable" totalsRowShown="0">
  <autoFilter ref="B4:B5" xr:uid="{1E509BEB-391E-47D1-98E6-D769D28DA55C}"/>
  <tableColumns count="1">
    <tableColumn id="1" xr3:uid="{77505EA8-27D4-4BFB-8E9F-78C9482C2368}" uniqueName="1" name="SALES CSV REFRESH DATE" queryTableFieldId="1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7747B3-45A9-46B9-89EC-6E3546A4FF34}" name="Table2" displayName="Table2" ref="C4:E5" totalsRowShown="0">
  <autoFilter ref="C4:E5" xr:uid="{56CA83A6-8106-44DF-A4F9-9FDD27D0CAF3}"/>
  <tableColumns count="3">
    <tableColumn id="1" xr3:uid="{29BA7112-F0DB-4F58-B704-2277D3D76F20}" name="today()" dataDxfId="2">
      <calculatedColumnFormula>TODAY()</calculatedColumnFormula>
    </tableColumn>
    <tableColumn id="2" xr3:uid="{266FE474-7CE5-4E04-8BB1-FE507785AF31}" name="diff" dataDxfId="1" dataCellStyle="Comma">
      <calculatedColumnFormula>C5-salesCsv_refreshDate[[#This Row],[SALES CSV REFRESH DATE]]</calculatedColumnFormula>
    </tableColumn>
    <tableColumn id="3" xr3:uid="{2454F65F-BEFE-4A9D-B421-57C2EC1FF559}" name="isLess than or equal to 7 days old" dataDxfId="0">
      <calculatedColumnFormula>D5&lt;=7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728A7-B67D-4A0A-84BD-38CE74FD59C8}">
  <dimension ref="A1:I29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26.140625" bestFit="1" customWidth="1"/>
    <col min="2" max="5" width="10.5703125" bestFit="1" customWidth="1"/>
    <col min="6" max="7" width="8.5703125" bestFit="1" customWidth="1"/>
    <col min="8" max="8" width="9.42578125" bestFit="1" customWidth="1"/>
    <col min="9" max="9" width="11" bestFit="1" customWidth="1"/>
  </cols>
  <sheetData>
    <row r="1" spans="1:9" ht="20.25" thickBot="1" x14ac:dyDescent="0.35">
      <c r="A1" s="5" t="s">
        <v>37</v>
      </c>
    </row>
    <row r="2" spans="1:9" ht="15.75" thickTop="1" x14ac:dyDescent="0.25">
      <c r="A2" s="6" t="s">
        <v>34</v>
      </c>
      <c r="B2" t="s">
        <v>26</v>
      </c>
      <c r="C2" t="s">
        <v>27</v>
      </c>
      <c r="D2" t="s">
        <v>28</v>
      </c>
      <c r="E2" t="s">
        <v>33</v>
      </c>
      <c r="F2" t="s">
        <v>29</v>
      </c>
      <c r="G2" t="s">
        <v>30</v>
      </c>
      <c r="H2" t="s">
        <v>31</v>
      </c>
      <c r="I2" t="s">
        <v>32</v>
      </c>
    </row>
    <row r="3" spans="1:9" x14ac:dyDescent="0.25">
      <c r="A3" s="1" t="s">
        <v>11</v>
      </c>
      <c r="B3" s="2">
        <v>22431909.899999987</v>
      </c>
      <c r="C3" s="2">
        <v>12879403.350000011</v>
      </c>
      <c r="D3" s="2">
        <v>9343031.8400000017</v>
      </c>
      <c r="E3" s="4">
        <v>0.72542427518585273</v>
      </c>
      <c r="F3" s="3">
        <v>2262669</v>
      </c>
      <c r="G3" s="3">
        <v>2140537</v>
      </c>
      <c r="H3" s="3">
        <v>107993</v>
      </c>
      <c r="I3" s="4">
        <v>5.0451358701110983E-2</v>
      </c>
    </row>
    <row r="4" spans="1:9" x14ac:dyDescent="0.25">
      <c r="A4" s="1" t="s">
        <v>1</v>
      </c>
      <c r="B4" s="2">
        <v>10898631.10999999</v>
      </c>
      <c r="C4" s="2">
        <v>5466867.1200000001</v>
      </c>
      <c r="D4" s="2">
        <v>5293375.1899999958</v>
      </c>
      <c r="E4" s="4">
        <v>0.96826483501578064</v>
      </c>
      <c r="F4" s="3">
        <v>857556</v>
      </c>
      <c r="G4" s="3">
        <v>746323</v>
      </c>
      <c r="H4" s="3">
        <v>111621</v>
      </c>
      <c r="I4" s="4">
        <v>0.14956124894985148</v>
      </c>
    </row>
    <row r="5" spans="1:9" x14ac:dyDescent="0.25">
      <c r="A5" s="1" t="s">
        <v>9</v>
      </c>
      <c r="B5" s="2">
        <v>8565293.4999999963</v>
      </c>
      <c r="C5" s="2">
        <v>5271539.900000006</v>
      </c>
      <c r="D5" s="2">
        <v>3300960.640000002</v>
      </c>
      <c r="E5" s="4">
        <v>0.62618527083518771</v>
      </c>
      <c r="F5" s="3">
        <v>691826</v>
      </c>
      <c r="G5" s="3">
        <v>759860</v>
      </c>
      <c r="H5" s="3">
        <v>-65061</v>
      </c>
      <c r="I5" s="4">
        <v>-8.5622351485800011E-2</v>
      </c>
    </row>
    <row r="6" spans="1:9" x14ac:dyDescent="0.25">
      <c r="A6" s="1" t="s">
        <v>6</v>
      </c>
      <c r="B6" s="2">
        <v>7346432.1100000031</v>
      </c>
      <c r="C6" s="2">
        <v>4444526.3900000043</v>
      </c>
      <c r="D6" s="2">
        <v>2841970.060000001</v>
      </c>
      <c r="E6" s="4">
        <v>0.63943147382234311</v>
      </c>
      <c r="F6" s="3">
        <v>596577</v>
      </c>
      <c r="G6" s="3">
        <v>637386</v>
      </c>
      <c r="H6" s="3">
        <v>-43874</v>
      </c>
      <c r="I6" s="4">
        <v>-6.8834269971414494E-2</v>
      </c>
    </row>
    <row r="7" spans="1:9" x14ac:dyDescent="0.25">
      <c r="A7" s="1" t="s">
        <v>16</v>
      </c>
      <c r="B7" s="2">
        <v>6373243.5200000023</v>
      </c>
      <c r="C7" s="2">
        <v>3621261.1599999983</v>
      </c>
      <c r="D7" s="2">
        <v>2647235.7600000049</v>
      </c>
      <c r="E7" s="4">
        <v>0.73102591694878094</v>
      </c>
      <c r="F7" s="3">
        <v>527901</v>
      </c>
      <c r="G7" s="3">
        <v>539374</v>
      </c>
      <c r="H7" s="3">
        <v>-13602</v>
      </c>
      <c r="I7" s="4">
        <v>-2.5218123231746433E-2</v>
      </c>
    </row>
    <row r="8" spans="1:9" x14ac:dyDescent="0.25">
      <c r="A8" s="1" t="s">
        <v>2</v>
      </c>
      <c r="B8" s="2">
        <v>5859096.9699999839</v>
      </c>
      <c r="C8" s="2">
        <v>3890936.1899999934</v>
      </c>
      <c r="D8" s="2">
        <v>1949679.1299999997</v>
      </c>
      <c r="E8" s="4">
        <v>0.50108226781277621</v>
      </c>
      <c r="F8" s="3">
        <v>472543</v>
      </c>
      <c r="G8" s="3">
        <v>547726</v>
      </c>
      <c r="H8" s="3">
        <v>-76670</v>
      </c>
      <c r="I8" s="4">
        <v>-0.13997874849833675</v>
      </c>
    </row>
    <row r="9" spans="1:9" x14ac:dyDescent="0.25">
      <c r="A9" s="1" t="s">
        <v>3</v>
      </c>
      <c r="B9" s="2">
        <v>5785961.1800000025</v>
      </c>
      <c r="C9" s="2">
        <v>4163224.6500000032</v>
      </c>
      <c r="D9" s="2">
        <v>1485186.9799999997</v>
      </c>
      <c r="E9" s="4">
        <v>0.35673957205263918</v>
      </c>
      <c r="F9" s="3">
        <v>410543</v>
      </c>
      <c r="G9" s="3">
        <v>500503</v>
      </c>
      <c r="H9" s="3">
        <v>-101525</v>
      </c>
      <c r="I9" s="4">
        <v>-0.20284593698739067</v>
      </c>
    </row>
    <row r="10" spans="1:9" x14ac:dyDescent="0.25">
      <c r="A10" s="1" t="s">
        <v>14</v>
      </c>
      <c r="B10" s="2">
        <v>3841183.5200000023</v>
      </c>
      <c r="C10" s="2">
        <v>2474649.0399999996</v>
      </c>
      <c r="D10" s="2">
        <v>1406432.8200000005</v>
      </c>
      <c r="E10" s="4">
        <v>0.56833627608058745</v>
      </c>
      <c r="F10" s="3">
        <v>285818</v>
      </c>
      <c r="G10" s="3">
        <v>325182</v>
      </c>
      <c r="H10" s="3">
        <v>-32132</v>
      </c>
      <c r="I10" s="4">
        <v>-9.8812357387555283E-2</v>
      </c>
    </row>
    <row r="11" spans="1:9" x14ac:dyDescent="0.25">
      <c r="A11" s="1" t="s">
        <v>10</v>
      </c>
      <c r="B11" s="2">
        <v>3521865.9100000025</v>
      </c>
      <c r="C11" s="2">
        <v>2346356.9299999983</v>
      </c>
      <c r="D11" s="2">
        <v>1173426.4400000002</v>
      </c>
      <c r="E11" s="4">
        <v>0.50010568511415743</v>
      </c>
      <c r="F11" s="3">
        <v>246985</v>
      </c>
      <c r="G11" s="3">
        <v>288895</v>
      </c>
      <c r="H11" s="3">
        <v>-39129</v>
      </c>
      <c r="I11" s="4">
        <v>-0.13544367330691082</v>
      </c>
    </row>
    <row r="12" spans="1:9" x14ac:dyDescent="0.25">
      <c r="A12" s="1" t="s">
        <v>15</v>
      </c>
      <c r="B12" s="2">
        <v>3322673.4800000056</v>
      </c>
      <c r="C12" s="2">
        <v>2192634.8199999984</v>
      </c>
      <c r="D12" s="2">
        <v>1124818.6800000011</v>
      </c>
      <c r="E12" s="4">
        <v>0.51299863969140191</v>
      </c>
      <c r="F12" s="3">
        <v>270418</v>
      </c>
      <c r="G12" s="3">
        <v>317696</v>
      </c>
      <c r="H12" s="3">
        <v>-48110</v>
      </c>
      <c r="I12" s="4">
        <v>-0.15143407534246575</v>
      </c>
    </row>
    <row r="13" spans="1:9" x14ac:dyDescent="0.25">
      <c r="A13" s="1" t="s">
        <v>21</v>
      </c>
      <c r="B13" s="2">
        <v>3118791.9900000007</v>
      </c>
      <c r="C13" s="2">
        <v>1882603.1400000001</v>
      </c>
      <c r="D13" s="2">
        <v>1181661.5299999998</v>
      </c>
      <c r="E13" s="4">
        <v>0.62767425852694569</v>
      </c>
      <c r="F13" s="3">
        <v>185296</v>
      </c>
      <c r="G13" s="3">
        <v>197762</v>
      </c>
      <c r="H13" s="3">
        <v>-14937</v>
      </c>
      <c r="I13" s="4">
        <v>-7.5530182744915603E-2</v>
      </c>
    </row>
    <row r="14" spans="1:9" x14ac:dyDescent="0.25">
      <c r="A14" s="1" t="s">
        <v>0</v>
      </c>
      <c r="B14" s="2">
        <v>3118304.0800000057</v>
      </c>
      <c r="C14" s="2">
        <v>2279452.9399999985</v>
      </c>
      <c r="D14" s="2">
        <v>840549.83000000007</v>
      </c>
      <c r="E14" s="4">
        <v>0.36875068366184416</v>
      </c>
      <c r="F14" s="3">
        <v>245401</v>
      </c>
      <c r="G14" s="3">
        <v>301908</v>
      </c>
      <c r="H14" s="3">
        <v>-54975</v>
      </c>
      <c r="I14" s="4">
        <v>-0.18209189554433802</v>
      </c>
    </row>
    <row r="15" spans="1:9" x14ac:dyDescent="0.25">
      <c r="A15" s="1" t="s">
        <v>7</v>
      </c>
      <c r="B15" s="2">
        <v>2035875.4899999986</v>
      </c>
      <c r="C15" s="2">
        <v>1220571.7799999982</v>
      </c>
      <c r="D15" s="2">
        <v>739384.38999999932</v>
      </c>
      <c r="E15" s="4">
        <v>0.60576887170044225</v>
      </c>
      <c r="F15" s="3">
        <v>169820</v>
      </c>
      <c r="G15" s="3">
        <v>181600</v>
      </c>
      <c r="H15" s="3">
        <v>-13880</v>
      </c>
      <c r="I15" s="4">
        <v>-7.6431718061674009E-2</v>
      </c>
    </row>
    <row r="16" spans="1:9" x14ac:dyDescent="0.25">
      <c r="A16" s="1" t="s">
        <v>17</v>
      </c>
      <c r="B16" s="2">
        <v>1842869.6599999992</v>
      </c>
      <c r="C16" s="2">
        <v>1004770.9599999996</v>
      </c>
      <c r="D16" s="2">
        <v>832005.24</v>
      </c>
      <c r="E16" s="4">
        <v>0.82805462450865452</v>
      </c>
      <c r="F16" s="3">
        <v>175186</v>
      </c>
      <c r="G16" s="3">
        <v>107655</v>
      </c>
      <c r="H16" s="3">
        <v>66782</v>
      </c>
      <c r="I16" s="4">
        <v>0.62033347266731687</v>
      </c>
    </row>
    <row r="17" spans="1:9" x14ac:dyDescent="0.25">
      <c r="A17" s="1" t="s">
        <v>5</v>
      </c>
      <c r="B17" s="2">
        <v>1710875.850000001</v>
      </c>
      <c r="C17" s="2">
        <v>1187490.5099999995</v>
      </c>
      <c r="D17" s="2">
        <v>527357.00999999989</v>
      </c>
      <c r="E17" s="4">
        <v>0.44409366269377604</v>
      </c>
      <c r="F17" s="3">
        <v>124717</v>
      </c>
      <c r="G17" s="3">
        <v>142109</v>
      </c>
      <c r="H17" s="3">
        <v>-15354</v>
      </c>
      <c r="I17" s="4">
        <v>-0.10804382551421796</v>
      </c>
    </row>
    <row r="18" spans="1:9" x14ac:dyDescent="0.25">
      <c r="A18" s="1" t="s">
        <v>4</v>
      </c>
      <c r="B18" s="2">
        <v>1668890.3400000005</v>
      </c>
      <c r="C18" s="2">
        <v>1146847.4700000023</v>
      </c>
      <c r="D18" s="2">
        <v>494274.84999999974</v>
      </c>
      <c r="E18" s="4">
        <v>0.43098569158459998</v>
      </c>
      <c r="F18" s="3">
        <v>128477</v>
      </c>
      <c r="G18" s="3">
        <v>147292</v>
      </c>
      <c r="H18" s="3">
        <v>-18666</v>
      </c>
      <c r="I18" s="4">
        <v>-0.12672786030470087</v>
      </c>
    </row>
    <row r="19" spans="1:9" x14ac:dyDescent="0.25">
      <c r="A19" s="1" t="s">
        <v>8</v>
      </c>
      <c r="B19" s="2">
        <v>993782.8600000015</v>
      </c>
      <c r="C19" s="2">
        <v>680054.56000000017</v>
      </c>
      <c r="D19" s="2">
        <v>294384.81000000029</v>
      </c>
      <c r="E19" s="4">
        <v>0.43288410565175861</v>
      </c>
      <c r="F19" s="3">
        <v>77732</v>
      </c>
      <c r="G19" s="3">
        <v>83711</v>
      </c>
      <c r="H19" s="3">
        <v>-6074</v>
      </c>
      <c r="I19" s="4">
        <v>-7.2559161878367237E-2</v>
      </c>
    </row>
    <row r="20" spans="1:9" x14ac:dyDescent="0.25">
      <c r="A20" s="1" t="s">
        <v>13</v>
      </c>
      <c r="B20" s="2">
        <v>875237.92000000121</v>
      </c>
      <c r="C20" s="2">
        <v>392792.07000000041</v>
      </c>
      <c r="D20" s="2">
        <v>465838.94999999966</v>
      </c>
      <c r="E20" s="4">
        <v>1.185968316519219</v>
      </c>
      <c r="F20" s="3">
        <v>64521</v>
      </c>
      <c r="G20" s="3">
        <v>50724</v>
      </c>
      <c r="H20" s="3">
        <v>12622</v>
      </c>
      <c r="I20" s="4">
        <v>0.24883684252030597</v>
      </c>
    </row>
    <row r="21" spans="1:9" x14ac:dyDescent="0.25">
      <c r="A21" s="1" t="s">
        <v>12</v>
      </c>
      <c r="B21" s="2">
        <v>568278.02999999991</v>
      </c>
      <c r="C21" s="2">
        <v>391259.39000000025</v>
      </c>
      <c r="D21" s="2">
        <v>174382.37000000005</v>
      </c>
      <c r="E21" s="4">
        <v>0.44569504133817706</v>
      </c>
      <c r="F21" s="3">
        <v>46830</v>
      </c>
      <c r="G21" s="3">
        <v>53498</v>
      </c>
      <c r="H21" s="3">
        <v>-6256</v>
      </c>
      <c r="I21" s="4">
        <v>-0.11693895098882201</v>
      </c>
    </row>
    <row r="22" spans="1:9" x14ac:dyDescent="0.25">
      <c r="A22" s="1" t="s">
        <v>18</v>
      </c>
      <c r="B22" s="2">
        <v>278376.15000000002</v>
      </c>
      <c r="C22" s="2">
        <v>172080.28999999998</v>
      </c>
      <c r="D22" s="2">
        <v>101704.13999999998</v>
      </c>
      <c r="E22" s="4">
        <v>0.59102724664166939</v>
      </c>
      <c r="F22" s="3">
        <v>20796</v>
      </c>
      <c r="G22" s="3">
        <v>14827</v>
      </c>
      <c r="H22" s="3">
        <v>5219</v>
      </c>
      <c r="I22" s="4">
        <v>0.35199298576920485</v>
      </c>
    </row>
    <row r="23" spans="1:9" x14ac:dyDescent="0.25">
      <c r="A23" s="1" t="s">
        <v>24</v>
      </c>
      <c r="B23" s="2">
        <v>171863.34999999992</v>
      </c>
      <c r="C23" s="2">
        <v>0</v>
      </c>
      <c r="D23" s="2">
        <v>0</v>
      </c>
      <c r="E23" s="4" t="e">
        <v>#NUM!</v>
      </c>
      <c r="F23" s="3">
        <v>15815</v>
      </c>
      <c r="G23" s="3">
        <v>0</v>
      </c>
      <c r="H23" s="3">
        <v>0</v>
      </c>
      <c r="I23" s="4" t="e">
        <v>#NUM!</v>
      </c>
    </row>
    <row r="24" spans="1:9" x14ac:dyDescent="0.25">
      <c r="A24" s="1" t="s">
        <v>19</v>
      </c>
      <c r="B24" s="2">
        <v>94103.210000000021</v>
      </c>
      <c r="C24" s="2">
        <v>68028.09</v>
      </c>
      <c r="D24" s="2">
        <v>26061.330000000005</v>
      </c>
      <c r="E24" s="4">
        <v>0.38309660024263514</v>
      </c>
      <c r="F24" s="3">
        <v>11937</v>
      </c>
      <c r="G24" s="3">
        <v>9236</v>
      </c>
      <c r="H24" s="3">
        <v>2623</v>
      </c>
      <c r="I24" s="4">
        <v>0.28399740147249891</v>
      </c>
    </row>
    <row r="25" spans="1:9" x14ac:dyDescent="0.25">
      <c r="A25" s="1" t="s">
        <v>20</v>
      </c>
      <c r="B25" s="2">
        <v>69619.81</v>
      </c>
      <c r="C25" s="2">
        <v>43033.479999999989</v>
      </c>
      <c r="D25" s="2">
        <v>27264.74000000002</v>
      </c>
      <c r="E25" s="4">
        <v>0.63357042005433972</v>
      </c>
      <c r="F25" s="3">
        <v>6402</v>
      </c>
      <c r="G25" s="3">
        <v>4729</v>
      </c>
      <c r="H25" s="3">
        <v>1734</v>
      </c>
      <c r="I25" s="4">
        <v>0.36667371537322901</v>
      </c>
    </row>
    <row r="26" spans="1:9" x14ac:dyDescent="0.25">
      <c r="A26" s="1" t="s">
        <v>36</v>
      </c>
      <c r="B26" s="2">
        <v>20131.150000000005</v>
      </c>
      <c r="C26" s="2">
        <v>0</v>
      </c>
      <c r="D26" s="2">
        <v>0</v>
      </c>
      <c r="E26" s="4" t="e">
        <v>#NUM!</v>
      </c>
      <c r="F26" s="3">
        <v>1528</v>
      </c>
      <c r="G26" s="3">
        <v>0</v>
      </c>
      <c r="H26" s="3">
        <v>0</v>
      </c>
      <c r="I26" s="4" t="e">
        <v>#NUM!</v>
      </c>
    </row>
    <row r="27" spans="1:9" x14ac:dyDescent="0.25">
      <c r="A27" s="1" t="s">
        <v>23</v>
      </c>
      <c r="B27" s="2">
        <v>18207.250000000007</v>
      </c>
      <c r="C27" s="2">
        <v>11983.160000000007</v>
      </c>
      <c r="D27" s="2">
        <v>6117.0599999999995</v>
      </c>
      <c r="E27" s="4">
        <v>0.51047136147727279</v>
      </c>
      <c r="F27" s="3">
        <v>3329</v>
      </c>
      <c r="G27" s="3">
        <v>2688</v>
      </c>
      <c r="H27" s="3">
        <v>580</v>
      </c>
      <c r="I27" s="4">
        <v>0.21577380952380953</v>
      </c>
    </row>
    <row r="28" spans="1:9" x14ac:dyDescent="0.25">
      <c r="A28" s="1" t="s">
        <v>22</v>
      </c>
      <c r="B28" s="2">
        <v>17191.509999999998</v>
      </c>
      <c r="C28" s="2">
        <v>10302.809999999992</v>
      </c>
      <c r="D28" s="2">
        <v>7164.0099999999993</v>
      </c>
      <c r="E28" s="4">
        <v>0.69534525047050322</v>
      </c>
      <c r="F28" s="3">
        <v>3092</v>
      </c>
      <c r="G28" s="3">
        <v>2436</v>
      </c>
      <c r="H28" s="3">
        <v>722</v>
      </c>
      <c r="I28" s="4">
        <v>0.29638752052545159</v>
      </c>
    </row>
    <row r="29" spans="1:9" x14ac:dyDescent="0.25">
      <c r="A29" s="1" t="s">
        <v>25</v>
      </c>
      <c r="B29" s="2">
        <v>94548689.850000054</v>
      </c>
      <c r="C29" s="2">
        <v>57242670.199999951</v>
      </c>
      <c r="D29" s="2">
        <v>36284267.799999923</v>
      </c>
      <c r="E29" s="4">
        <v>0.63386749208634841</v>
      </c>
      <c r="F29" s="3">
        <v>7903715</v>
      </c>
      <c r="G29" s="3">
        <v>8103657</v>
      </c>
      <c r="H29" s="3">
        <v>-240349</v>
      </c>
      <c r="I29" s="4">
        <v>-2.9659325413205422E-2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3B60-FA04-4DCE-8F17-993129D7CF29}">
  <dimension ref="A1:E5"/>
  <sheetViews>
    <sheetView tabSelected="1" workbookViewId="0">
      <selection activeCell="E8" sqref="E8"/>
    </sheetView>
  </sheetViews>
  <sheetFormatPr defaultRowHeight="15" x14ac:dyDescent="0.25"/>
  <cols>
    <col min="1" max="1" width="15.85546875" customWidth="1"/>
    <col min="2" max="2" width="24.42578125" bestFit="1" customWidth="1"/>
    <col min="3" max="3" width="9.42578125" bestFit="1" customWidth="1"/>
    <col min="5" max="5" width="29.5703125" customWidth="1"/>
  </cols>
  <sheetData>
    <row r="1" spans="1:5" x14ac:dyDescent="0.25">
      <c r="A1" s="9" t="b">
        <f ca="1">E5</f>
        <v>0</v>
      </c>
    </row>
    <row r="4" spans="1:5" x14ac:dyDescent="0.25">
      <c r="B4" t="s">
        <v>38</v>
      </c>
      <c r="C4" t="s">
        <v>39</v>
      </c>
      <c r="D4" t="s">
        <v>40</v>
      </c>
      <c r="E4" t="s">
        <v>41</v>
      </c>
    </row>
    <row r="5" spans="1:5" x14ac:dyDescent="0.25">
      <c r="B5" s="7">
        <v>44244</v>
      </c>
      <c r="C5" s="7">
        <f ca="1">TODAY()</f>
        <v>44262</v>
      </c>
      <c r="D5" s="8">
        <f ca="1">C5-salesCsv_refreshDate[[#This Row],[SALES CSV REFRESH DATE]]</f>
        <v>18</v>
      </c>
      <c r="E5" s="9" t="b">
        <f ca="1">D5&lt;=7</f>
        <v>0</v>
      </c>
    </row>
  </sheetData>
  <conditionalFormatting sqref="E5">
    <cfRule type="cellIs" dxfId="5" priority="2" operator="equal">
      <formula>FALSE</formula>
    </cfRule>
  </conditionalFormatting>
  <conditionalFormatting sqref="A1">
    <cfRule type="cellIs" dxfId="4" priority="1" operator="equal">
      <formula>FALSE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0079-1BB4-451F-B7EC-29F79ED3B2D0}"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9 c 9 4 5 0 3 1 - 3 8 d b - 4 0 f 5 - a f b f - 7 8 8 b 3 0 c e 8 6 f 3 " > < C u s t o m C o n t e n t > < ! [ C D A T A [ < ? x m l   v e r s i o n = " 1 . 0 "   e n c o d i n g = " u t f - 1 6 " ? > < S e t t i n g s > < C a l c u l a t e d F i e l d s > < i t e m > < M e a s u r e N a m e > m e a s u r e _ U N I T S _ v L Y p < / M e a s u r e N a m e > < D i s p l a y N a m e > m e a s u r e _ U N I T S _ v L Y p < / D i s p l a y N a m e > < V i s i b l e > F a l s e < / V i s i b l e > < / i t e m > < i t e m > < M e a s u r e N a m e > m e a s u r e _ S A L E S _ v L Y p < / M e a s u r e N a m e > < D i s p l a y N a m e > m e a s u r e _ S A L E S _ v L Y p 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O U T P U T _ a d 6 9 8 4 3 f - 4 2 a 7 - 4 c 6 c - a c 2 c - 1 2 3 9 d f c b d 0 c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 P L A N T < / s t r i n g > < / k e y > < v a l u e > < i n t > 2 1 3 < / i n t > < / v a l u e > < / i t e m > < i t e m > < k e y > < s t r i n g > S T O R E < / s t r i n g > < / k e y > < v a l u e > < i n t > 7 5 < / i n t > < / v a l u e > < / i t e m > < i t e m > < k e y > < s t r i n g > S K U < / s t r i n g > < / k e y > < v a l u e > < i n t > 6 0 < / i n t > < / v a l u e > < / i t e m > < i t e m > < k e y > < s t r i n g > S A L E S < / s t r i n g > < / k e y > < v a l u e > < i n t > 7 2 < / i n t > < / v a l u e > < / i t e m > < i t e m > < k e y > < s t r i n g > S A L E S _ v L Y < / s t r i n g > < / k e y > < v a l u e > < i n t > 9 8 < / i n t > < / v a l u e > < / i t e m > < i t e m > < k e y > < s t r i n g > S A L E S _ v L Y p < / s t r i n g > < / k e y > < v a l u e > < i n t > 1 0 5 < / i n t > < / v a l u e > < / i t e m > < i t e m > < k e y > < s t r i n g > S A L E S _ L Y < / s t r i n g > < / k e y > < v a l u e > < i n t > 9 1 < / i n t > < / v a l u e > < / i t e m > < i t e m > < k e y > < s t r i n g > U N I T S < / s t r i n g > < / k e y > < v a l u e > < i n t > 7 3 < / i n t > < / v a l u e > < / i t e m > < i t e m > < k e y > < s t r i n g > U N I T S _ L Y < / s t r i n g > < / k e y > < v a l u e > < i n t > 9 2 < / i n t > < / v a l u e > < / i t e m > < i t e m > < k e y > < s t r i n g > U N I T S _ v L Y < / s t r i n g > < / k e y > < v a l u e > < i n t > 9 9 < / i n t > < / v a l u e > < / i t e m > < i t e m > < k e y > < s t r i n g > U N I T S _ v L Y p < / s t r i n g > < / k e y > < v a l u e > < i n t > 1 0 6 < / i n t > < / v a l u e > < / i t e m > < i t e m > < k e y > < s t r i n g > D I M E N S I O N < / s t r i n g > < / k e y > < v a l u e > < i n t > 1 0 9 < / i n t > < / v a l u e > < / i t e m > < / C o l u m n W i d t h s > < C o l u m n D i s p l a y I n d e x > < i t e m > < k e y > < s t r i n g > P L A N T 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 S K U < / s t r i n g > < / k e y > < v a l u e > < i n t > 2 < / i n t > < / v a l u e > < / i t e m > < i t e m > < k e y > < s t r i n g > S A L E S < / s t r i n g > < / k e y > < v a l u e > < i n t > 3 < / i n t > < / v a l u e > < / i t e m > < i t e m > < k e y > < s t r i n g > S A L E S _ v L Y < / s t r i n g > < / k e y > < v a l u e > < i n t > 4 < / i n t > < / v a l u e > < / i t e m > < i t e m > < k e y > < s t r i n g > S A L E S _ v L Y p < / s t r i n g > < / k e y > < v a l u e > < i n t > 6 < / i n t > < / v a l u e > < / i t e m > < i t e m > < k e y > < s t r i n g > S A L E S _ L Y < / s t r i n g > < / k e y > < v a l u e > < i n t > 5 < / i n t > < / v a l u e > < / i t e m > < i t e m > < k e y > < s t r i n g > U N I T S < / s t r i n g > < / k e y > < v a l u e > < i n t > 8 < / i n t > < / v a l u e > < / i t e m > < i t e m > < k e y > < s t r i n g > U N I T S _ L Y < / s t r i n g > < / k e y > < v a l u e > < i n t > 9 < / i n t > < / v a l u e > < / i t e m > < i t e m > < k e y > < s t r i n g > U N I T S _ v L Y < / s t r i n g > < / k e y > < v a l u e > < i n t > 1 0 < / i n t > < / v a l u e > < / i t e m > < i t e m > < k e y > < s t r i n g > U N I T S _ v L Y p < / s t r i n g > < / k e y > < v a l u e > < i n t > 7 < / i n t > < / v a l u e > < / i t e m > < i t e m > < k e y > < s t r i n g > D I M E N S I O N 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6 b 3 f 8 7 b - 9 4 3 a - 4 e 7 e - b 2 d a - 1 b 8 4 1 c 2 7 a 7 c 4 " > < C u s t o m C o n t e n t > < ! [ C D A T A [ < ? x m l   v e r s i o n = " 1 . 0 "   e n c o d i n g = " u t f - 1 6 " ? > < S e t t i n g s > < C a l c u l a t e d F i e l d s > < i t e m > < M e a s u r e N a m e > m e a s u r e _ U N I T S _ v L Y p < / M e a s u r e N a m e > < D i s p l a y N a m e > m e a s u r e _ U N I T S _ v L Y p < / D i s p l a y N a m e > < V i s i b l e > F a l s e < / V i s i b l e > < / i t e m > < i t e m > < M e a s u r e N a m e > m e a s u r e _ S A L E S _ v L Y p < / M e a s u r e N a m e > < D i s p l a y N a m e > m e a s u r e _ S A L E S _ v L Y p 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 S A L E S _ L Y < / K e y > < / D i a g r a m O b j e c t K e y > < D i a g r a m O b j e c t K e y > < K e y > M e a s u r e s \ S u m   o f   S A L E S _ L Y \ T a g I n f o \ F o r m u l a < / K e y > < / D i a g r a m O b j e c t K e y > < D i a g r a m O b j e c t K e y > < K e y > M e a s u r e s \ S u m   o f   S A L E S _ L Y \ T a g I n f o \ V a l u e < / K e y > < / D i a g r a m O b j e c t K e y > < D i a g r a m O b j e c t K e y > < K e y > M e a s u r e s \ S u m   o f   S A L E S _ v L Y < / K e y > < / D i a g r a m O b j e c t K e y > < D i a g r a m O b j e c t K e y > < K e y > M e a s u r e s \ S u m   o f   S A L E S _ v L Y \ T a g I n f o \ F o r m u l a < / K e y > < / D i a g r a m O b j e c t K e y > < D i a g r a m O b j e c t K e y > < K e y > M e a s u r e s \ S u m   o f   S A L E S _ v L Y \ T a g I n f o \ V a l u e < / K e y > < / D i a g r a m O b j e c t K e y > < D i a g r a m O b j e c t K e y > < K e y > M e a s u r e s \ S u m   o f   S A L E S _ v L Y p < / K e y > < / D i a g r a m O b j e c t K e y > < D i a g r a m O b j e c t K e y > < K e y > M e a s u r e s \ S u m   o f   S A L E S _ v L Y p \ T a g I n f o \ F o r m u l a < / K e y > < / D i a g r a m O b j e c t K e y > < D i a g r a m O b j e c t K e y > < K e y > M e a s u r e s \ S u m   o f   S A L E S _ v L Y p \ T a g I n f o \ V a l u e < / K e y > < / D i a g r a m O b j e c t K e y > < D i a g r a m O b j e c t K e y > < K e y > M e a s u r e s \ S u m   o f   U N I T S < / K e y > < / D i a g r a m O b j e c t K e y > < D i a g r a m O b j e c t K e y > < K e y > M e a s u r e s \ S u m   o f   U N I T S \ T a g I n f o \ F o r m u l a < / K e y > < / D i a g r a m O b j e c t K e y > < D i a g r a m O b j e c t K e y > < K e y > M e a s u r e s \ S u m   o f   U N I T S \ T a g I n f o \ V a l u e < / K e y > < / D i a g r a m O b j e c t K e y > < D i a g r a m O b j e c t K e y > < K e y > M e a s u r e s \ S u m   o f   U N I T S _ L Y < / K e y > < / D i a g r a m O b j e c t K e y > < D i a g r a m O b j e c t K e y > < K e y > M e a s u r e s \ S u m   o f   U N I T S _ L Y \ T a g I n f o \ F o r m u l a < / K e y > < / D i a g r a m O b j e c t K e y > < D i a g r a m O b j e c t K e y > < K e y > M e a s u r e s \ S u m   o f   U N I T S _ L Y \ T a g I n f o \ V a l u e < / K e y > < / D i a g r a m O b j e c t K e y > < D i a g r a m O b j e c t K e y > < K e y > M e a s u r e s \ S u m   o f   U N I T S _ v L Y < / K e y > < / D i a g r a m O b j e c t K e y > < D i a g r a m O b j e c t K e y > < K e y > M e a s u r e s \ S u m   o f   U N I T S _ v L Y \ T a g I n f o \ F o r m u l a < / K e y > < / D i a g r a m O b j e c t K e y > < D i a g r a m O b j e c t K e y > < K e y > M e a s u r e s \ S u m   o f   U N I T S _ v L Y \ T a g I n f o \ V a l u e < / K e y > < / D i a g r a m O b j e c t K e y > < D i a g r a m O b j e c t K e y > < K e y > M e a s u r e s \ S u m   o f   U N I T S _ v L Y p < / K e y > < / D i a g r a m O b j e c t K e y > < D i a g r a m O b j e c t K e y > < K e y > M e a s u r e s \ S u m   o f   U N I T S _ v L Y p \ T a g I n f o \ F o r m u l a < / K e y > < / D i a g r a m O b j e c t K e y > < D i a g r a m O b j e c t K e y > < K e y > M e a s u r e s \ S u m   o f   U N I T S _ v L Y p \ T a g I n f o \ V a l u e < / K e y > < / D i a g r a m O b j e c t K e y > < D i a g r a m O b j e c t K e y > < K e y > M e a s u r e s \ m e a s u r e _ U N I T S _ v L Y p < / K e y > < / D i a g r a m O b j e c t K e y > < D i a g r a m O b j e c t K e y > < K e y > M e a s u r e s \ m e a s u r e _ U N I T S _ v L Y p \ T a g I n f o \ F o r m u l a < / K e y > < / D i a g r a m O b j e c t K e y > < D i a g r a m O b j e c t K e y > < K e y > M e a s u r e s \ m e a s u r e _ U N I T S _ v L Y p \ T a g I n f o \ V a l u e < / K e y > < / D i a g r a m O b j e c t K e y > < D i a g r a m O b j e c t K e y > < K e y > M e a s u r e s \ m e a s u r e _ S A L E S _ v L Y p < / K e y > < / D i a g r a m O b j e c t K e y > < D i a g r a m O b j e c t K e y > < K e y > M e a s u r e s \ m e a s u r e _ S A L E S _ v L Y p \ T a g I n f o \ F o r m u l a < / K e y > < / D i a g r a m O b j e c t K e y > < D i a g r a m O b j e c t K e y > < K e y > M e a s u r e s \ m e a s u r e _ S A L E S _ v L Y p \ T a g I n f o \ V a l u e < / K e y > < / D i a g r a m O b j e c t K e y > < D i a g r a m O b j e c t K e y > < K e y > C o l u m n s \ P L A N T < / K e y > < / D i a g r a m O b j e c t K e y > < D i a g r a m O b j e c t K e y > < K e y > C o l u m n s \ S T O R E < / K e y > < / D i a g r a m O b j e c t K e y > < D i a g r a m O b j e c t K e y > < K e y > C o l u m n s \ S K U < / K e y > < / D i a g r a m O b j e c t K e y > < D i a g r a m O b j e c t K e y > < K e y > C o l u m n s \ S A L E S < / K e y > < / D i a g r a m O b j e c t K e y > < D i a g r a m O b j e c t K e y > < K e y > C o l u m n s \ S A L E S _ v L Y < / K e y > < / D i a g r a m O b j e c t K e y > < D i a g r a m O b j e c t K e y > < K e y > C o l u m n s \ S A L E S _ v L Y p < / K e y > < / D i a g r a m O b j e c t K e y > < D i a g r a m O b j e c t K e y > < K e y > C o l u m n s \ S A L E S _ L Y < / K e y > < / D i a g r a m O b j e c t K e y > < D i a g r a m O b j e c t K e y > < K e y > C o l u m n s \ U N I T S < / K e y > < / D i a g r a m O b j e c t K e y > < D i a g r a m O b j e c t K e y > < K e y > C o l u m n s \ U N I T S _ L Y < / K e y > < / D i a g r a m O b j e c t K e y > < D i a g r a m O b j e c t K e y > < K e y > C o l u m n s \ U N I T S _ v L Y < / K e y > < / D i a g r a m O b j e c t K e y > < D i a g r a m O b j e c t K e y > < K e y > C o l u m n s \ U N I T S _ v L Y p < / K e y > < / D i a g r a m O b j e c t K e y > < D i a g r a m O b j e c t K e y > < K e y > C o l u m n s \ D I M E N S I O N 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 S A L E S _ L Y & g t ; - & l t ; M e a s u r e s \ S A L E S _ L Y & g t ; < / K e y > < / D i a g r a m O b j e c t K e y > < D i a g r a m O b j e c t K e y > < K e y > L i n k s \ & l t ; C o l u m n s \ S u m   o f   S A L E S _ L Y & g t ; - & l t ; M e a s u r e s \ S A L E S _ L Y & g t ; \ C O L U M N < / K e y > < / D i a g r a m O b j e c t K e y > < D i a g r a m O b j e c t K e y > < K e y > L i n k s \ & l t ; C o l u m n s \ S u m   o f   S A L E S _ L Y & g t ; - & l t ; M e a s u r e s \ S A L E S _ L Y & g t ; \ M E A S U R E < / K e y > < / D i a g r a m O b j e c t K e y > < D i a g r a m O b j e c t K e y > < K e y > L i n k s \ & l t ; C o l u m n s \ S u m   o f   S A L E S _ v L Y & g t ; - & l t ; M e a s u r e s \ S A L E S _ v L Y & g t ; < / K e y > < / D i a g r a m O b j e c t K e y > < D i a g r a m O b j e c t K e y > < K e y > L i n k s \ & l t ; C o l u m n s \ S u m   o f   S A L E S _ v L Y & g t ; - & l t ; M e a s u r e s \ S A L E S _ v L Y & g t ; \ C O L U M N < / K e y > < / D i a g r a m O b j e c t K e y > < D i a g r a m O b j e c t K e y > < K e y > L i n k s \ & l t ; C o l u m n s \ S u m   o f   S A L E S _ v L Y & g t ; - & l t ; M e a s u r e s \ S A L E S _ v L Y & g t ; \ M E A S U R E < / K e y > < / D i a g r a m O b j e c t K e y > < D i a g r a m O b j e c t K e y > < K e y > L i n k s \ & l t ; C o l u m n s \ S u m   o f   S A L E S _ v L Y p & g t ; - & l t ; M e a s u r e s \ S A L E S _ v L Y p & g t ; < / K e y > < / D i a g r a m O b j e c t K e y > < D i a g r a m O b j e c t K e y > < K e y > L i n k s \ & l t ; C o l u m n s \ S u m   o f   S A L E S _ v L Y p & g t ; - & l t ; M e a s u r e s \ S A L E S _ v L Y p & g t ; \ C O L U M N < / K e y > < / D i a g r a m O b j e c t K e y > < D i a g r a m O b j e c t K e y > < K e y > L i n k s \ & l t ; C o l u m n s \ S u m   o f   S A L E S _ v L Y p & g t ; - & l t ; M e a s u r e s \ S A L E S _ v L Y p & g t ; \ M E A S U R E < / K e y > < / D i a g r a m O b j e c t K e y > < D i a g r a m O b j e c t K e y > < K e y > L i n k s \ & l t ; C o l u m n s \ S u m   o f   U N I T S & g t ; - & l t ; M e a s u r e s \ U N I T S & g t ; < / K e y > < / D i a g r a m O b j e c t K e y > < D i a g r a m O b j e c t K e y > < K e y > L i n k s \ & l t ; C o l u m n s \ S u m   o f   U N I T S & g t ; - & l t ; M e a s u r e s \ U N I T S & g t ; \ C O L U M N < / K e y > < / D i a g r a m O b j e c t K e y > < D i a g r a m O b j e c t K e y > < K e y > L i n k s \ & l t ; C o l u m n s \ S u m   o f   U N I T S & g t ; - & l t ; M e a s u r e s \ U N I T S & g t ; \ M E A S U R E < / K e y > < / D i a g r a m O b j e c t K e y > < D i a g r a m O b j e c t K e y > < K e y > L i n k s \ & l t ; C o l u m n s \ S u m   o f   U N I T S _ L Y & g t ; - & l t ; M e a s u r e s \ U N I T S _ L Y & g t ; < / K e y > < / D i a g r a m O b j e c t K e y > < D i a g r a m O b j e c t K e y > < K e y > L i n k s \ & l t ; C o l u m n s \ S u m   o f   U N I T S _ L Y & g t ; - & l t ; M e a s u r e s \ U N I T S _ L Y & g t ; \ C O L U M N < / K e y > < / D i a g r a m O b j e c t K e y > < D i a g r a m O b j e c t K e y > < K e y > L i n k s \ & l t ; C o l u m n s \ S u m   o f   U N I T S _ L Y & g t ; - & l t ; M e a s u r e s \ U N I T S _ L Y & g t ; \ M E A S U R E < / K e y > < / D i a g r a m O b j e c t K e y > < D i a g r a m O b j e c t K e y > < K e y > L i n k s \ & l t ; C o l u m n s \ S u m   o f   U N I T S _ v L Y & g t ; - & l t ; M e a s u r e s \ U N I T S _ v L Y & g t ; < / K e y > < / D i a g r a m O b j e c t K e y > < D i a g r a m O b j e c t K e y > < K e y > L i n k s \ & l t ; C o l u m n s \ S u m   o f   U N I T S _ v L Y & g t ; - & l t ; M e a s u r e s \ U N I T S _ v L Y & g t ; \ C O L U M N < / K e y > < / D i a g r a m O b j e c t K e y > < D i a g r a m O b j e c t K e y > < K e y > L i n k s \ & l t ; C o l u m n s \ S u m   o f   U N I T S _ v L Y & g t ; - & l t ; M e a s u r e s \ U N I T S _ v L Y & g t ; \ M E A S U R E < / K e y > < / D i a g r a m O b j e c t K e y > < D i a g r a m O b j e c t K e y > < K e y > L i n k s \ & l t ; C o l u m n s \ S u m   o f   U N I T S _ v L Y p & g t ; - & l t ; M e a s u r e s \ U N I T S _ v L Y p & g t ; < / K e y > < / D i a g r a m O b j e c t K e y > < D i a g r a m O b j e c t K e y > < K e y > L i n k s \ & l t ; C o l u m n s \ S u m   o f   U N I T S _ v L Y p & g t ; - & l t ; M e a s u r e s \ U N I T S _ v L Y p & g t ; \ C O L U M N < / K e y > < / D i a g r a m O b j e c t K e y > < D i a g r a m O b j e c t K e y > < K e y > L i n k s \ & l t ; C o l u m n s \ S u m   o f   U N I T S _ v L Y p & g t ; - & l t ; M e a s u r e s \ U N I T S _ v L Y p & g t ; \ M E A S U R E 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 S A L E S _ L Y 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 S A L E S _ v L Y 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 S A L E S _ v L Y \ T a g I n f o \ F o r m u l a 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 S A L E S _ v L Y \ T a g I n f o \ V a l u e 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 S A L E S _ v L Y p 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 S A L E S _ v L Y p \ T a g I n f o \ F o r m u l a 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 S A L E S _ v L Y p \ T a g I n f o \ V a l u e 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 U N I T S _ L Y 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 U N I T S _ L Y \ T a g I n f o \ F o r m u l a 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 U N I T S _ v L Y 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 U N I T S _ v L Y \ T a g I n f o \ F o r m u l a 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 U N I T S _ v L Y \ T a g I n f o \ V a l u e 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 U N I T S _ v L Y p 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 U N I T S _ v L Y p \ T a g I n f o \ F o r m u l a 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 U N I T S _ v L Y p \ T a g I n f o \ V a l u e 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 M e a s u r e s \ m e a s u r e _ U N I T S _ v L Y p 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 M e a s u r e s \ m e a s u r e _ U N I T S _ v L Y p \ T a g I n f o \ F o r m u l a 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 M e a s u r e s \ m e a s u r e _ U N I T S _ v L Y p \ T a g I n f o \ V a l u e 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 M e a s u r e s \ m e a s u r e _ S A L E S _ v L Y p 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 M e a s u r e s \ m e a s u r e _ S A L E S _ v L Y p \ T a g I n f o \ F o r m u l a 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 M e a s u r e s \ m e a s u r e _ S A L E S _ v L Y p \ T a g I n f o \ V a l u e 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 C o l u m n s \ P L A N T 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 C o l u m n s \ S A L E S _ v L Y 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 C o l u m n s \ S A L E S _ v L Y p 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 C o l u m n s \ S A L E S _ L Y 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 C o l u m n s \ U N I T S _ L Y 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 C o l u m n s \ U N I T S _ v L Y 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 C o l u m n s \ U N I T S _ v L Y p 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 C o l u m n s \ D I M E N S I O N 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 S A L E S _ L Y & g t ; - & l t ; M e a s u r e s \ S A L E S _ L Y & g t ; 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 S A L E S _ L Y & g t ; - & l t ; M e a s u r e s \ S A L E S _ L Y & g t ; \ C O L U M N 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 S A L E S _ L Y & g t ; - & l t ; M e a s u r e s \ S A L E S _ L Y & g t ; \ M E A S U R E 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 S A L E S _ v L Y & g t ; - & l t ; M e a s u r e s \ S A L E S _ v L Y & g t ; 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 S A L E S _ v L Y & g t ; - & l t ; M e a s u r e s \ S A L E S _ v L Y & g t ; \ C O L U M N 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 S A L E S _ v L Y & g t ; - & l t ; M e a s u r e s \ S A L E S _ v L Y & g t ; \ M E A S U R E 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 S A L E S _ v L Y p & g t ; - & l t ; M e a s u r e s \ S A L E S _ v L Y p & g t ; 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 S A L E S _ v L Y p & g t ; - & l t ; M e a s u r e s \ S A L E S _ v L Y p & g t ; \ C O L U M N 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 S A L E S _ v L Y p & g t ; - & l t ; M e a s u r e s \ S A L E S _ v L Y p & g t ; \ M E A S U R E 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 U N I T S _ L Y & g t ; - & l t ; M e a s u r e s \ U N I T S _ L Y & g t ; 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 U N I T S _ L Y & g t ; - & l t ; M e a s u r e s \ U N I T S _ L Y & g t ; \ C O L U M N 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 U N I T S _ L Y & g t ; - & l t ; M e a s u r e s \ U N I T S _ L Y & g t ; \ M E A S U R E 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 U N I T S _ v L Y & g t ; - & l t ; M e a s u r e s \ U N I T S _ v L Y & g t ; 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 U N I T S _ v L Y & g t ; - & l t ; M e a s u r e s \ U N I T S _ v L Y & g t ; \ C O L U M N 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 U N I T S _ v L Y & g t ; - & l t ; M e a s u r e s \ U N I T S _ v L Y & g t ; \ M E A S U R E 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 U N I T S _ v L Y p & g t ; - & l t ; M e a s u r e s \ U N I T S _ v L Y p & g t ; 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 U N I T S _ v L Y p & g t ; - & l t ; M e a s u r e s \ U N I T S _ v L Y p & g t ; \ C O L U M N 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 U N I T S _ v L Y p & g t ; - & l t ; M e a s u r e s \ U N I T S _ v L Y p & g t ; \ M E A S U R E 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 C o l u m n s \ S A L E S _ v L Y 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 C o l u m n s \ S A L E S _ v L Y p 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 C o l u m n s \ U N I T S _ L Y 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 C o l u m n s \ U N I T S _ v L Y 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 C o l u m n s \ U N I T S _ v L Y p 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O U T P U T _ a d 6 9 8 4 3 f - 4 2 a 7 - 4 c 6 c - a c 2 c - 1 2 3 9 d f c b d 0 c a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1.xml>��< ? x m l   v e r s i o n = " 1 . 0 "   e n c o d i n g = " u t f - 1 6 " ? > < D a t a M a s h u p   s q m i d = " 5 4 1 4 0 2 4 a - 9 2 a 8 - 4 3 e 7 - 8 b 2 7 - f 8 a d d d 8 0 9 a d b "   x m l n s = " h t t p : / / s c h e m a s . m i c r o s o f t . c o m / D a t a M a s h u p " > A A A A A F 0 I A A B Q S w M E F A A C A A g A s 7 V n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L O 1 Z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t W d S w x 9 P O 1 k F A A B K E w A A E w A c A E Z v c m 1 1 b G F z L 1 N l Y 3 R p b 2 4 x L m 0 g o h g A K K A U A A A A A A A A A A A A A A A A A A A A A A A A A A A A v V j d T + M 4 E H 9 H 4 n + w v N K p 1 e U i i n b 3 4 f b 6 0 G v T p U t p S 5 P C r V o U h c Z A t G n S j Z 0 C q v j f b + x 8 O Y l T Q N q 7 P o A z M 5 7 P 3 9 i T U L J m X h g g M / n f + X J 8 d H x E H 5 y I u O j a + P t y Y c y / G / / M p n P L n l n U 8 Q l F X e Q T d n y E 4 G e G c b Q m Q O n T n T 4 I 1 / G G B K w 1 9 H y i 9 8 O A w Q N t 4 f 6 f q w U l E V 3 F t P P 5 5 L R z u s o k 6 e q r x 8 7 i 2 9 W M z C 9 W r s O c C y d w 7 g n n r c b e j g y A t B J W 7 T X d r X 7 G J H q 2 t 8 z k F M u J 7 g m b + Q 7 o 0 Y G L 2 9 p y Q H x v 4 z E S d b G G N d Q P / X g T 0 G 7 n V E N G s A 5 d L 7 i H h 0 / w e B m H j J j s 2 S f d Y q l P w o D c t L U k u A 9 4 F o U b 4 L n o j D g u R I A h U s u 5 B c G U k 9 J b S R 4 0 t E z p P d 8 3 1 4 7 v R L T L o l h W O S e B s w G N q W u F x o S R k l s K 2 9 o + 0 c F / x 0 d 7 3 L f N 8 4 U 9 u Y 0 g U J w t X 4 6 P N M R 5 r m 2 y M C K C J x Z V T r 4 z f 8 g l 6 I + 4 k y o t i C L n 9 i L w G B U 8 6 V E l Y 4 + / V 8 Q 4 R S m 5 U 8 j u D k r b W 5 W 8 P S N Q h I B V 9 9 k 7 W f 8 g 9 H l d B L E m W N G d y 3 K 6 n e m 3 b S l V X K 6 2 o c K 3 / e e 6 z s R 8 U d D 6 6 q V A T f / B C e 4 B C 9 b z l h S Q s S I n o H d h t E l Q w 5 k c O V W I a f s 9 L q A y C t j n j z q X f e E u Z i h h Q E C M P L G C 2 r A B Q F E T L 2 G j u q E K i g P 8 3 Z s k 8 k K n f g T x 5 p Z E k q h c 4 1 d l q r V 9 Z c O r C m s 2 R R 0 b + r / T f A C U a l 6 u o V i O B r h U Q W x a 0 7 m B a / V L 6 I V 4 u Y 8 X k 5 F l 1 j h p R w q m Q G p D o V K J X Z O I V K l C d I s b S 4 X N 3 t i o 6 T t Q q m K D S m s u o N I m G + T 2 8 n b L S t V z X U j / L C J 3 3 l N j 0 y k a j p + d v F x Z 2 j V E n P U D w i c n J x j 9 h i z o G n 0 I p 3 v L B v s k + G N h w t U l d Z T U 9 8 Y T i 5 w 1 v w X G D m U I I C E e 5 Z t I 4 U / J c a U v w g c j c L k L H 5 u M z 8 n W d 9 a g 6 c r x Y y I D V d A F t X X I R y 2 I f V 8 7 0 d I N U W m n t k + x J + O s h K g y Z k r g K B c + r 3 K p n k U g S T 7 6 M W X h p g g D q E n K W r V Q Q c 9 w N L a M u e 3 R c f h 4 x c V I l r v W U n h 1 g 3 5 H y 8 z x m z b 6 6 1 N h E A Y g S A C o m 4 e P U q l M 4 s O U x W m t i l O 5 6 r r Z G 9 h + 5 / i U t O X K b M K d e o j g j A I J Z U c g 5 Y q w G q 6 Z z h v u m b I X 2 R k l Y C Y j 6 v j I C 9 Q m 5 G n z 2 3 Q 0 U c 6 W 6 j E 0 d / q C R F z h J c y G H p F y M S E U Q P k t 9 I J 8 P N u X z k I / D H / E 2 2 Q a E m N k V Q D X J C A w r v D c C 1 x 9 T O 7 Y N I b 0 y u 2 6 d Q J e 1 v r G 3 K 1 E R q x z + F V C a L C 8 x 7 N x b 2 I l Z 1 m 6 b D e k o a P M w 0 E P 0 8 u 9 k h w g D D y Y x y m 8 H G T X v 5 w a m f / e 7 J T 2 v i N B H d z s w B 4 P R h f G x B x N J 0 m i p M c S E A 9 7 I w O z l i o l S s 2 f v s 5 f V 2 4 d S l o 4 v t s + h H A n k G 3 I 7 q M w 3 u p u y t M f I T 3 Q j X p A x L X 4 1 Z g Y 8 9 4 Y l k s e 3 n M X U 3 F M o A 8 t / 6 5 t 6 g K Q q G e i D J k a m u m i + v Z w M R 5 z j n g S 4 u L P c D 6 9 S K U H h t U b j Z E p 6 K L B h O z V N Z q h 6 S R T x L 1 P V v h G y l E S m p y J 6 c K a L S x l + F y 5 d D 6 F k S v O H c U J J V j Z E Z V 2 Z o b n Y r T J 5 x l 5 g E n f S f K x 5 b + / O t 5 8 0 t Z D 1 v b V W E R r t Z u z 1 G l M k + q w l V K W J y p J T i W i 5 q j l v L 0 1 m e U u U s S g a h 2 5 t / 6 f 7 g G T G s p 7 H y U 9 c b 6 4 u n 4 F 4 u J u 6 d O d D d N T R O g D O E W U H g 9 D H w L X + b e O X / m N A 7 9 n i s j u N T E 8 L C d O M i 3 g 1 z 6 T V M E 9 Z Q 8 k q k M 8 M X R g m B C 5 W U c E / r l l Y L / x G 4 f a A T 5 H l F R n c E V 9 8 w r N j e H c M M / Q o G c Z + O W X v i O r b a S z D F S O H J h l 8 J d / A V B L A Q I t A B Q A A g A I A L O 1 Z 1 K N B o e Q o g A A A P U A A A A S A A A A A A A A A A A A A A A A A A A A A A B D b 2 5 m a W c v U G F j a 2 F n Z S 5 4 b W x Q S w E C L Q A U A A I A C A C z t W d S D 8 r p q 6 Q A A A D p A A A A E w A A A A A A A A A A A A A A A A D u A A A A W 0 N v b n R l b n R f V H l w Z X N d L n h t b F B L A Q I t A B Q A A g A I A L O 1 Z 1 L D H 0 8 7 W Q U A A E o T A A A T A A A A A A A A A A A A A A A A A N 8 B A A B G b 3 J t d W x h c y 9 T Z W N 0 a W 9 u M S 5 t U E s F B g A A A A A D A A M A w g A A A I U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y A A A A A A A A o z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2 F L V D I r M H h k O V M 2 b W x s Y V B s d 2 8 5 M E J u T n Z k W E p q W l F B Q U F B Q U F B Q U F B Q U F E V l l s T G 8 x M k l i U 1 l 2 Q U F G M S 9 O M l J l Q m 0 5 M W R I Q j F k Q U F B Q V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0 V C U V V F U l l F W F B P U l R f U F R z Y W x l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R d W V y e U d y b 3 V w S U Q i I F Z h b H V l P S J z Y m U z Z D I 5 O W E t M T d k M y 0 0 Y j d k L W E 5 Y T U t O T V h M 2 U 1 Y z I 4 Z j c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x h c 3 R V c G R h d G V k I i B W Y W x 1 Z T 0 i Z D I w M j E t M D I t M j F U M T Y 6 M T Q 6 M D U u N D Q w M D c 0 M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d F Q l F V R V J Z R V h Q T 1 J U X 1 B U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U F R z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9 Q V H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U F R z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9 Q V H N h b G V z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U F R z Y W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U F R z Y W x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U F R z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Z T g 1 M j Y y Z D U t N j J k N y 0 0 O T F i L T h i Y z A t M D A 1 Z D d m M z c 2 N D V l I i A v P j x F b n R y e S B U e X B l P S J G a W x s T G F z d F V w Z G F 0 Z W Q i I F Z h b H V l P S J k M j A y M C 0 x M i 0 x M 1 Q w M D o 0 O D o x M y 4 x N z Q w N j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T 0 l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R X h w Y W 5 k Z W Q l M j B s b 2 9 r d X B f U 3 R v c m V Q b G F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b 2 t 1 c F 9 T d G 9 y Z V B s Y W 5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E x h c 3 R V c G R h d G V k I i B W Y W x 1 Z T 0 i Z D I w M j A t M T I t M T J U M T c 6 M z U 6 N D E u N z U w O T M 4 M F o i I C 8 + P E V u d H J 5 I F R 5 c G U 9 I l F 1 Z X J 5 R 3 J v d X B J R C I g V m F s d W U 9 I n N i Z T N k M j k 5 Y S 0 x N 2 Q z L T R i N 2 Q t Y T l h N S 0 5 N W E z Z T V j M j h m N z Q i I C 8 + P C 9 T d G F i b G V F b n R y a W V z P j w v S X R l b T 4 8 S X R l b T 4 8 S X R l b U x v Y 2 F 0 a W 9 u P j x J d G V t V H l w Z T 5 G b 3 J t d W x h P C 9 J d G V t V H l w Z T 4 8 S X R l b V B h d G g + U 2 V j d G l v b j E v b G 9 v a 3 V w X 1 N 0 b 3 J l U G x h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g y Y T c 1 M D R m L T A 4 M 2 U t N D A 4 N i 0 5 N 2 E 1 L T c 5 M j d i Z D F h Z j l k O S I g L z 4 8 R W 5 0 c n k g V H l w Z T 0 i R m l s b E V y c m 9 y Q 2 9 1 b n Q i I F Z h b H V l P S J s M C I g L z 4 8 R W 5 0 c n k g V H l w Z T 0 i U X V l c n l H c m 9 1 c E l E I i B W Y W x 1 Z T 0 i c 2 U 4 N T I 2 M m Q 1 L T Y y Z D c t N D k x Y i 0 4 Y m M w L T A w N W Q 3 Z j M 3 N j Q 1 Z S I g L z 4 8 R W 5 0 c n k g V H l w Z T 0 i R m l s b E x h c 3 R V c G R h d G V k I i B W Y W x 1 Z T 0 i Z D I w M j E t M D I t M D l U M T k 6 N T A 6 M z A u N j E z O T M 0 O F o i I C 8 + P E V u d H J 5 I F R 5 c G U 9 I k Z p b G x D b 2 x 1 b W 5 U e X B l c y I g V m F s d W U 9 I n N C Z 1 l H Q l F V R k J R V U Z C U V V H I i A v P j x F b n R y e S B U e X B l P S J G a W x s R X J y b 3 J D b 2 R l I i B W Y W x 1 Z T 0 i c 1 V u a 2 5 v d 2 4 i I C 8 + P E V u d H J 5 I F R 5 c G U 9 I k Z p b G x D b 2 x 1 b W 5 O Y W 1 l c y I g V m F s d W U 9 I n N b J n F 1 b 3 Q 7 U E x B T l Q m c X V v d D s s J n F 1 b 3 Q 7 U 1 R P U k U m c X V v d D s s J n F 1 b 3 Q 7 U 0 t V J n F 1 b 3 Q 7 L C Z x d W 9 0 O 1 N B T E V T J n F 1 b 3 Q 7 L C Z x d W 9 0 O 1 N B T E V T X 3 Z M W S Z x d W 9 0 O y w m c X V v d D t T Q U x F U 1 9 2 T F l w J n F 1 b 3 Q 7 L C Z x d W 9 0 O 1 N B T E V T X 0 x Z J n F 1 b 3 Q 7 L C Z x d W 9 0 O 1 V O S V R T J n F 1 b 3 Q 7 L C Z x d W 9 0 O 1 V O S V R T X 0 x Z J n F 1 b 3 Q 7 L C Z x d W 9 0 O 1 V O S V R T X 3 Z M W S Z x d W 9 0 O y w m c X V v d D t V T k l U U 1 9 2 T F l w J n F 1 b 3 Q 7 L C Z x d W 9 0 O 0 R J T U V O U 0 l P T i Z x d W 9 0 O 1 0 i I C 8 + P E V u d H J 5 I F R 5 c G U 9 I k Z p b G x D b 3 V u d C I g V m F s d W U 9 I m w 1 M T U 4 N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v a 3 V w X 1 N 0 b 3 J l U G x h b n Q v U 2 9 1 c m N l L n t Q T E F O V C w x f S Z x d W 9 0 O y w m c X V v d D t T Z W N 0 a W 9 u M S 9 X R U J R V U V S W U V Y U E 9 S V F 9 Q V H N h b G V z L 0 N o Y W 5 n Z W Q g V H l w Z S 5 7 U 3 R v c m U s M X 0 m c X V v d D s s J n F 1 b 3 Q 7 U 2 V j d G l v b j E v V 0 V C U V V F U l l F W F B P U l R f U F R z Y W x l c y 9 D a G F u Z 2 V k I F R 5 c G U u e 1 N L V S w z f S Z x d W 9 0 O y w m c X V v d D t T Z W N 0 a W 9 u M S 9 X R U J R V U V S W U V Y U E 9 S V F 9 Q V H N h b G V z L 1 J l c G x h Y 2 V k I F Z h b H V l L n t T Q U x F U y w x M H 0 m c X V v d D s s J n F 1 b 3 Q 7 U 2 V j d G l v b j E v V 0 V C U V V F U l l F W F B P U l R f U F R z Y W x l c y 9 S Z X B s Y W N l Z C B W Y W x 1 Z S 5 7 U 0 F M R V N f d k x Z L D h 9 J n F 1 b 3 Q 7 L C Z x d W 9 0 O 1 N l Y 3 R p b 2 4 x L 1 d F Q l F V R V J Z R V h Q T 1 J U X 1 B U c 2 F s Z X M v U m V w b G F j Z W Q g V m F s d W U u e 1 N B T E V T X 3 Z M W X A s O X 0 m c X V v d D s s J n F 1 b 3 Q 7 U 2 V j d G l v b j E v V 0 V C U V V F U l l F W F B P U l R f U F R z Y W x l c y 9 S Z X B s Y W N l Z C B W Y W x 1 Z S 5 7 U 0 F M R V N f T F k s M T F 9 J n F 1 b 3 Q 7 L C Z x d W 9 0 O 1 N l Y 3 R p b 2 4 x L 1 d F Q l F V R V J Z R V h Q T 1 J U X 1 B U c 2 F s Z X M v U m V w b G F j Z W Q g V m F s d W U u e 1 V O S V R T L D R 9 J n F 1 b 3 Q 7 L C Z x d W 9 0 O 1 N l Y 3 R p b 2 4 x L 1 d F Q l F V R V J Z R V h Q T 1 J U X 1 B U c 2 F s Z X M v U m V w b G F j Z W Q g V m F s d W U u e 1 V O S V R T X 0 x Z L D V 9 J n F 1 b 3 Q 7 L C Z x d W 9 0 O 1 N l Y 3 R p b 2 4 x L 1 d F Q l F V R V J Z R V h Q T 1 J U X 1 B U c 2 F s Z X M v U m V w b G F j Z W Q g V m F s d W U u e 1 V O S V R T X 3 Z M W S w 2 f S Z x d W 9 0 O y w m c X V v d D t T Z W N 0 a W 9 u M S 9 X R U J R V U V S W U V Y U E 9 S V F 9 Q V H N h b G V z L 1 J l c G x h Y 2 V k I F Z h b H V l L n t V T k l U U 1 9 2 T F l w L D d 9 J n F 1 b 3 Q 7 L C Z x d W 9 0 O 1 N l Y 3 R p b 2 4 x L 2 x v b 2 t 1 c F 9 T S 1 V f R G l t Z W 5 z a W 9 u L 1 N v d X J j Z S 5 7 R E l N R U 5 T S U 9 O L D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b 2 9 r d X B f U 3 R v c m V Q b G F u d C 9 T b 3 V y Y 2 U u e 1 B M Q U 5 U L D F 9 J n F 1 b 3 Q 7 L C Z x d W 9 0 O 1 N l Y 3 R p b 2 4 x L 1 d F Q l F V R V J Z R V h Q T 1 J U X 1 B U c 2 F s Z X M v Q 2 h h b m d l Z C B U e X B l L n t T d G 9 y Z S w x f S Z x d W 9 0 O y w m c X V v d D t T Z W N 0 a W 9 u M S 9 X R U J R V U V S W U V Y U E 9 S V F 9 Q V H N h b G V z L 0 N o Y W 5 n Z W Q g V H l w Z S 5 7 U 0 t V L D N 9 J n F 1 b 3 Q 7 L C Z x d W 9 0 O 1 N l Y 3 R p b 2 4 x L 1 d F Q l F V R V J Z R V h Q T 1 J U X 1 B U c 2 F s Z X M v U m V w b G F j Z W Q g V m F s d W U u e 1 N B T E V T L D E w f S Z x d W 9 0 O y w m c X V v d D t T Z W N 0 a W 9 u M S 9 X R U J R V U V S W U V Y U E 9 S V F 9 Q V H N h b G V z L 1 J l c G x h Y 2 V k I F Z h b H V l L n t T Q U x F U 1 9 2 T F k s O H 0 m c X V v d D s s J n F 1 b 3 Q 7 U 2 V j d G l v b j E v V 0 V C U V V F U l l F W F B P U l R f U F R z Y W x l c y 9 S Z X B s Y W N l Z C B W Y W x 1 Z S 5 7 U 0 F M R V N f d k x Z c C w 5 f S Z x d W 9 0 O y w m c X V v d D t T Z W N 0 a W 9 u M S 9 X R U J R V U V S W U V Y U E 9 S V F 9 Q V H N h b G V z L 1 J l c G x h Y 2 V k I F Z h b H V l L n t T Q U x F U 1 9 M W S w x M X 0 m c X V v d D s s J n F 1 b 3 Q 7 U 2 V j d G l v b j E v V 0 V C U V V F U l l F W F B P U l R f U F R z Y W x l c y 9 S Z X B s Y W N l Z C B W Y W x 1 Z S 5 7 V U 5 J V F M s N H 0 m c X V v d D s s J n F 1 b 3 Q 7 U 2 V j d G l v b j E v V 0 V C U V V F U l l F W F B P U l R f U F R z Y W x l c y 9 S Z X B s Y W N l Z C B W Y W x 1 Z S 5 7 V U 5 J V F N f T F k s N X 0 m c X V v d D s s J n F 1 b 3 Q 7 U 2 V j d G l v b j E v V 0 V C U V V F U l l F W F B P U l R f U F R z Y W x l c y 9 S Z X B s Y W N l Z C B W Y W x 1 Z S 5 7 V U 5 J V F N f d k x Z L D Z 9 J n F 1 b 3 Q 7 L C Z x d W 9 0 O 1 N l Y 3 R p b 2 4 x L 1 d F Q l F V R V J Z R V h Q T 1 J U X 1 B U c 2 F s Z X M v U m V w b G F j Z W Q g V m F s d W U u e 1 V O S V R T X 3 Z M W X A s N 3 0 m c X V v d D s s J n F 1 b 3 Q 7 U 2 V j d G l v b j E v b G 9 v a 3 V w X 1 N L V V 9 E a W 1 l b n N p b 2 4 v U 2 9 1 c m N l L n t E S U 1 F T l N J T 0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V V F B V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b 2 t 1 c F 9 T S 1 V f R G l t Z W 5 z a W 9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A t M T I t M T N U M D A 6 N D g 6 M T M u M j Y 3 O D I 1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Y m U z Z D I 5 O W E t M T d k M y 0 0 Y j d k L W E 5 Y T U t O T V h M 2 U 1 Y z I 4 Z j c 0 I i A v P j w v U 3 R h Y m x l R W 5 0 c m l l c z 4 8 L 0 l 0 Z W 0 + P E l 0 Z W 0 + P E l 0 Z W 1 M b 2 N h d G l v b j 4 8 S X R l b V R 5 c G U + R m 9 y b X V s Y T w v S X R l b V R 5 c G U + P E l 0 Z W 1 Q Y X R o P l N l Y 3 R p b 2 4 x L 2 x v b 2 t 1 c F 9 T S 1 V f R G l t Z W 5 z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R X h w Y W 5 k Z W Q l M j B s b 2 9 r d X B f U 0 t V X 0 R p b W V u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D c 3 Z f c m V m c m V z a E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T Q U x F U y B D U 1 Y g U k V G U k V T S C B E Q V R F J n F 1 b 3 Q 7 X S I g L z 4 8 R W 5 0 c n k g V H l w Z T 0 i R m l s b E N v b H V t b l R 5 c G V z I i B W Y W x 1 Z T 0 i c 0 N R P T 0 i I C 8 + P E V u d H J 5 I F R 5 c G U 9 I k Z p b G x M Y X N 0 V X B k Y X R l Z C I g V m F s d W U 9 I m Q y M D I x L T A z L T A 3 V D I y O j Q 1 O j M z L j Q y M z M z O T d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k Z p b G x U Y X J n Z X Q i I F Z h b H V l P S J z c 2 F s Z X N D c 3 Z f c m V m c m V z a E R h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Q 3 N 2 X 3 J l Z n J l c 2 h E Y X R l L 0 N o Y W 5 n Z W Q g V H l w Z S 5 7 U 0 F M R V M g Q 1 N W I F J F R l J F U 0 g g R E F U R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Y W x l c 0 N z d l 9 y Z W Z y Z X N o R G F 0 Z S 9 D a G F u Z 2 V k I F R 5 c G U u e 1 N B T E V T I E N T V i B S R U Z S R V N I I E R B V E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V z Q 3 N 2 X 3 J l Z n J l c 2 h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Q 3 N 2 X 3 J l Z n J l c 2 h E Y X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Q 3 N 2 X 3 J l Z n J l c 2 h E Y X R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0 N z d l 9 y Z W Z y Z X N o R G F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Q 3 N 2 X 3 J l Z n J l c 2 h E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6 n P I 3 9 E M Z E g e F u s m h N 2 1 g A A A A A A g A A A A A A E G Y A A A A B A A A g A A A A z b K k 5 Q F j g z p V 1 s b z n l Z 7 Y v p e M w A 2 v 6 I P A f C Q i y d z h D 0 A A A A A D o A A A A A C A A A g A A A A N 9 d d o G J l f l m U O b w z j P s u W P 5 r h E k W h y L R X P v o Z w x f U x p Q A A A A d Z 7 G j W E m H U c G O 4 L I d 8 s 4 s q Z D b t 8 I + V g 2 u y e 3 X 1 / i k w c 5 j a 1 9 O o b A M 8 N D 2 3 G p b Q 0 z m 0 9 N E u S f 6 h Z W s R f Q s G q + M T N n q m A d I 3 t c L z 2 3 N Y Q B f 0 1 A A A A A k c A x e z c x U g K Z j f E 2 H 6 4 S j z k / k V i i l p c C 4 T B T X w E y H L P e r J W T g 1 J 4 m Y y o V L U / 7 h L S E Q v V 7 c S U t + R K 4 y 3 d x 2 w g S A = = < / D a t a M a s h u p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3 f a a 8 e a 0 - f b f b - 4 f 4 e - b 8 2 a - c 2 0 b 2 c a d 0 9 0 2 " > < C u s t o m C o n t e n t > < ! [ C D A T A [ < ? x m l   v e r s i o n = " 1 . 0 "   e n c o d i n g = " u t f - 1 6 " ? > < S e t t i n g s > < C a l c u l a t e d F i e l d s > < i t e m > < M e a s u r e N a m e > m e a s u r e _ U N I T S _ v L Y p < / M e a s u r e N a m e > < D i s p l a y N a m e > m e a s u r e _ U N I T S _ v L Y p < / D i s p l a y N a m e > < V i s i b l e > F a l s e < / V i s i b l e > < / i t e m > < i t e m > < M e a s u r e N a m e > m e a s u r e _ S A L E S _ v L Y p < / M e a s u r e N a m e > < D i s p l a y N a m e > m e a s u r e _ S A L E S _ v L Y p 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 2 0 2 0 - 1 2 - 1 2 T 2 0 : 2 3 : 0 9 . 0 5 1 2 7 6 1 - 0 5 : 0 0 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 O U T P U T _ a d 6 9 8 4 3 f - 4 2 a 7 - 4 c 6 c - a c 2 c - 1 2 3 9 d f c b d 0 c a 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O U T P U T _ a d 6 9 8 4 3 f - 4 2 a 7 - 4 c 6 c - a c 2 c - 1 2 3 9 d f c b d 0 c a , O U T P U T     2 _ 6 9 4 6 6 a 3 3 - 3 4 f 0 - 4 4 4 8 - a 3 2 1 - 8 d b 1 0 e 4 b 5 b 6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9 3 0 5 5 a 1 c - f c 3 3 - 4 9 3 0 - a e e 3 - c 4 1 7 e b 9 5 8 6 2 9 " > < C u s t o m C o n t e n t > < ! [ C D A T A [ < ? x m l   v e r s i o n = " 1 . 0 "   e n c o d i n g = " u t f - 1 6 " ? > < S e t t i n g s > < C a l c u l a t e d F i e l d s > < i t e m > < M e a s u r e N a m e > m e a s u r e _ U N I T S _ v L Y p < / M e a s u r e N a m e > < D i s p l a y N a m e > m e a s u r e _ U N I T S _ v L Y p < / D i s p l a y N a m e > < V i s i b l e > F a l s e < / V i s i b l e > < / i t e m > < i t e m > < M e a s u r e N a m e > m e a s u r e _ S A L E S _ v L Y p < / M e a s u r e N a m e > < D i s p l a y N a m e > m e a s u r e _ S A L E S _ v L Y p 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F98C35ED-25EC-49E0-B511-F79ED2BCACB4}">
  <ds:schemaRefs/>
</ds:datastoreItem>
</file>

<file path=customXml/itemProps10.xml><?xml version="1.0" encoding="utf-8"?>
<ds:datastoreItem xmlns:ds="http://schemas.openxmlformats.org/officeDocument/2006/customXml" ds:itemID="{32A8CDE8-998F-4750-8D2D-40858044F5D9}">
  <ds:schemaRefs/>
</ds:datastoreItem>
</file>

<file path=customXml/itemProps11.xml><?xml version="1.0" encoding="utf-8"?>
<ds:datastoreItem xmlns:ds="http://schemas.openxmlformats.org/officeDocument/2006/customXml" ds:itemID="{35FC6C59-7349-4B3C-92E2-C02813EB62D9}">
  <ds:schemaRefs/>
</ds:datastoreItem>
</file>

<file path=customXml/itemProps12.xml><?xml version="1.0" encoding="utf-8"?>
<ds:datastoreItem xmlns:ds="http://schemas.openxmlformats.org/officeDocument/2006/customXml" ds:itemID="{012C9E40-86A6-4864-80E1-06793F68A022}">
  <ds:schemaRefs/>
</ds:datastoreItem>
</file>

<file path=customXml/itemProps13.xml><?xml version="1.0" encoding="utf-8"?>
<ds:datastoreItem xmlns:ds="http://schemas.openxmlformats.org/officeDocument/2006/customXml" ds:itemID="{3E769495-466C-425D-8453-F315420A2580}">
  <ds:schemaRefs/>
</ds:datastoreItem>
</file>

<file path=customXml/itemProps14.xml><?xml version="1.0" encoding="utf-8"?>
<ds:datastoreItem xmlns:ds="http://schemas.openxmlformats.org/officeDocument/2006/customXml" ds:itemID="{477A2592-7D20-4599-A168-BB156F088768}">
  <ds:schemaRefs/>
</ds:datastoreItem>
</file>

<file path=customXml/itemProps15.xml><?xml version="1.0" encoding="utf-8"?>
<ds:datastoreItem xmlns:ds="http://schemas.openxmlformats.org/officeDocument/2006/customXml" ds:itemID="{38688AAE-CCF6-47E3-9508-F363227A6F46}">
  <ds:schemaRefs/>
</ds:datastoreItem>
</file>

<file path=customXml/itemProps16.xml><?xml version="1.0" encoding="utf-8"?>
<ds:datastoreItem xmlns:ds="http://schemas.openxmlformats.org/officeDocument/2006/customXml" ds:itemID="{8B151FBC-FFCA-4FEC-A19B-D96B2FD521E9}">
  <ds:schemaRefs/>
</ds:datastoreItem>
</file>

<file path=customXml/itemProps17.xml><?xml version="1.0" encoding="utf-8"?>
<ds:datastoreItem xmlns:ds="http://schemas.openxmlformats.org/officeDocument/2006/customXml" ds:itemID="{68448031-A580-4CB9-965B-E93C65056F9D}">
  <ds:schemaRefs/>
</ds:datastoreItem>
</file>

<file path=customXml/itemProps18.xml><?xml version="1.0" encoding="utf-8"?>
<ds:datastoreItem xmlns:ds="http://schemas.openxmlformats.org/officeDocument/2006/customXml" ds:itemID="{EF4CB6B9-4B2C-422C-86FE-472CF9106017}">
  <ds:schemaRefs/>
</ds:datastoreItem>
</file>

<file path=customXml/itemProps19.xml><?xml version="1.0" encoding="utf-8"?>
<ds:datastoreItem xmlns:ds="http://schemas.openxmlformats.org/officeDocument/2006/customXml" ds:itemID="{4E4E4B30-C1B4-4579-B3F2-F0AFF8A5EBFE}">
  <ds:schemaRefs/>
</ds:datastoreItem>
</file>

<file path=customXml/itemProps2.xml><?xml version="1.0" encoding="utf-8"?>
<ds:datastoreItem xmlns:ds="http://schemas.openxmlformats.org/officeDocument/2006/customXml" ds:itemID="{ED9D29A1-FFBD-4076-8267-83260E41DE31}">
  <ds:schemaRefs/>
</ds:datastoreItem>
</file>

<file path=customXml/itemProps20.xml><?xml version="1.0" encoding="utf-8"?>
<ds:datastoreItem xmlns:ds="http://schemas.openxmlformats.org/officeDocument/2006/customXml" ds:itemID="{75463831-0DB5-46A5-ADC8-971CB5BDEFCB}">
  <ds:schemaRefs/>
</ds:datastoreItem>
</file>

<file path=customXml/itemProps21.xml><?xml version="1.0" encoding="utf-8"?>
<ds:datastoreItem xmlns:ds="http://schemas.openxmlformats.org/officeDocument/2006/customXml" ds:itemID="{F80D7859-ECBF-4994-A729-12EA1702114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B75ECA9-87BE-416E-AE07-2FBCDF1FA46D}">
  <ds:schemaRefs/>
</ds:datastoreItem>
</file>

<file path=customXml/itemProps4.xml><?xml version="1.0" encoding="utf-8"?>
<ds:datastoreItem xmlns:ds="http://schemas.openxmlformats.org/officeDocument/2006/customXml" ds:itemID="{95385EF8-1C61-492E-B4DB-3731CB22CEAF}">
  <ds:schemaRefs/>
</ds:datastoreItem>
</file>

<file path=customXml/itemProps5.xml><?xml version="1.0" encoding="utf-8"?>
<ds:datastoreItem xmlns:ds="http://schemas.openxmlformats.org/officeDocument/2006/customXml" ds:itemID="{54D1ED78-248D-43C0-8081-1BE20AE7497D}">
  <ds:schemaRefs/>
</ds:datastoreItem>
</file>

<file path=customXml/itemProps6.xml><?xml version="1.0" encoding="utf-8"?>
<ds:datastoreItem xmlns:ds="http://schemas.openxmlformats.org/officeDocument/2006/customXml" ds:itemID="{77F2D38B-F288-490B-8B29-D4F761E5E675}">
  <ds:schemaRefs/>
</ds:datastoreItem>
</file>

<file path=customXml/itemProps7.xml><?xml version="1.0" encoding="utf-8"?>
<ds:datastoreItem xmlns:ds="http://schemas.openxmlformats.org/officeDocument/2006/customXml" ds:itemID="{C013DCF4-0723-4127-BF04-A122D5AE985F}">
  <ds:schemaRefs/>
</ds:datastoreItem>
</file>

<file path=customXml/itemProps8.xml><?xml version="1.0" encoding="utf-8"?>
<ds:datastoreItem xmlns:ds="http://schemas.openxmlformats.org/officeDocument/2006/customXml" ds:itemID="{012FACC6-CF34-4E73-80E6-17E877749D16}">
  <ds:schemaRefs/>
</ds:datastoreItem>
</file>

<file path=customXml/itemProps9.xml><?xml version="1.0" encoding="utf-8"?>
<ds:datastoreItem xmlns:ds="http://schemas.openxmlformats.org/officeDocument/2006/customXml" ds:itemID="{67AC1660-CF3F-41FD-B1C8-02A60584856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Primary Admin Account</cp:lastModifiedBy>
  <dcterms:created xsi:type="dcterms:W3CDTF">2020-12-12T17:35:35Z</dcterms:created>
  <dcterms:modified xsi:type="dcterms:W3CDTF">2021-03-07T22:45:39Z</dcterms:modified>
</cp:coreProperties>
</file>