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ureVMadmin\Documents\GitHub\PeRM\dataManagement\LiveData\reports_xlsx\"/>
    </mc:Choice>
  </mc:AlternateContent>
  <xr:revisionPtr revIDLastSave="0" documentId="13_ncr:1_{0303F7D9-2BD5-40CF-BB9E-96451FD41295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verification" sheetId="23" state="hidden" r:id="rId5"/>
    <sheet name="FILEPATH" sheetId="20" state="hidden" r:id="rId6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Week'!$A$3:$E$57</definedName>
    <definedName name="ExternalData_2" localSheetId="1" hidden="1">'Report by Store SKU'!$A$2:$J$740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41" i="18" l="1"/>
  <c r="F741" i="18"/>
  <c r="G741" i="18"/>
  <c r="H741" i="18"/>
  <c r="I741" i="18"/>
  <c r="J741" i="18"/>
  <c r="B58" i="16"/>
  <c r="C58" i="16"/>
  <c r="D58" i="16"/>
  <c r="E58" i="16"/>
  <c r="B5" i="17"/>
  <c r="C5" i="17"/>
  <c r="D5" i="17"/>
  <c r="E5" i="17"/>
  <c r="C3" i="23" l="1"/>
  <c r="C2" i="23"/>
  <c r="C4" i="23" l="1"/>
  <c r="C5" i="23" s="1"/>
  <c r="A1" i="23" s="1"/>
  <c r="N1797" i="2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<sst xmlns="http://schemas.openxmlformats.org/spreadsheetml/2006/main" count="12353" uniqueCount="2892">
  <si>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</si>
  <si>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</si>
  <si>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</si>
  <si>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</si>
  <si>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</si>
  <si>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</si>
  <si>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</si>
  <si>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</si>
  <si>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</si>
  <si>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</si>
  <si>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</si>
  <si>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</si>
  <si>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</si>
  <si>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</si>
  <si>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</si>
  <si>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</si>
  <si>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</si>
  <si>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</si>
  <si>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</si>
  <si>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</si>
  <si>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</si>
  <si>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</si>
  <si>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</si>
  <si>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</si>
  <si>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</si>
  <si>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</si>
  <si>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</si>
  <si>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</si>
  <si>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</si>
  <si>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</si>
  <si>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</si>
  <si>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</si>
  <si>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</si>
  <si>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</si>
  <si>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</si>
  <si>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</si>
  <si>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</si>
  <si>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</si>
  <si>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</si>
  <si>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</si>
  <si>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</si>
  <si>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</si>
  <si>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</si>
  <si>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</si>
  <si>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</si>
  <si>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</si>
  <si>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</si>
  <si>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</si>
  <si>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</si>
  <si>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</si>
  <si>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</si>
  <si>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</si>
  <si>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</si>
  <si>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</si>
  <si>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</si>
  <si>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</si>
  <si>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</si>
  <si>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</si>
  <si>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</si>
  <si>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</si>
  <si>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</si>
  <si>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</si>
  <si>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</si>
  <si>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</si>
  <si>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</si>
  <si>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</si>
  <si>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</si>
  <si>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</si>
  <si>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</si>
  <si>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</si>
  <si>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</si>
  <si>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</si>
  <si>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</si>
  <si>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</si>
  <si>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</si>
  <si>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</si>
  <si>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</si>
  <si>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</si>
  <si>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</si>
  <si>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</si>
  <si>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</si>
  <si>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</si>
  <si>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</si>
  <si>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</si>
  <si>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</si>
  <si>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</si>
  <si>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</si>
  <si>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</si>
  <si>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</si>
  <si>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</si>
  <si>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</si>
  <si>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</si>
  <si>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</si>
  <si>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</si>
  <si>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</si>
  <si>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</si>
  <si>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</si>
  <si>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</si>
  <si>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</si>
  <si>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</si>
  <si>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</si>
  <si>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</si>
  <si>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</si>
  <si>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</si>
  <si>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</si>
  <si>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</si>
  <si>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</si>
  <si>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</si>
  <si>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</si>
  <si>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</si>
  <si>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</si>
  <si>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</si>
  <si>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</si>
  <si>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</si>
  <si>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</si>
  <si>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</si>
  <si>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</si>
  <si>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</si>
  <si>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</si>
  <si>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</si>
  <si>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</si>
  <si>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</si>
  <si>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</si>
  <si>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</si>
  <si>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</si>
  <si>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</si>
  <si>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</si>
  <si>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</si>
  <si>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</si>
  <si>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</si>
  <si>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</si>
  <si>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</si>
  <si>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</si>
  <si>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</si>
  <si>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</si>
  <si>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</si>
  <si>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</si>
  <si>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</si>
  <si>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</si>
  <si>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</si>
  <si>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</si>
  <si>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</si>
  <si>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</si>
  <si>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</si>
  <si>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</si>
  <si>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</si>
  <si>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</si>
  <si>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</si>
  <si>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</si>
  <si>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</si>
  <si>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</si>
  <si>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</si>
  <si>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</si>
  <si>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</si>
  <si>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</si>
  <si>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</si>
  <si>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</si>
  <si>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</si>
  <si>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</si>
  <si>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</si>
  <si>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</si>
  <si>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</si>
  <si>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</si>
  <si>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</si>
  <si>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</si>
  <si>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</si>
  <si>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</si>
  <si>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</si>
  <si>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</si>
  <si>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</si>
  <si>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</si>
  <si>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</si>
  <si>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</si>
  <si>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</si>
  <si>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</si>
  <si>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</si>
  <si>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</si>
  <si>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</si>
  <si>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</si>
  <si>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</si>
  <si>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</si>
  <si>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</si>
  <si>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</si>
  <si>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</si>
  <si>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</si>
  <si>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</si>
  <si>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</si>
  <si>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</si>
  <si>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</si>
  <si>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</si>
  <si>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</si>
  <si>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</si>
  <si>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</si>
  <si>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</si>
  <si>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</si>
  <si>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</si>
  <si>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</si>
  <si>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</si>
  <si>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</si>
  <si>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</si>
  <si>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</si>
  <si>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</si>
  <si>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</si>
  <si>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</si>
  <si>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</si>
  <si>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</si>
  <si>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</si>
  <si>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</si>
  <si>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</si>
  <si>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</si>
  <si>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</si>
  <si>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</si>
  <si>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</si>
  <si>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</si>
  <si>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</si>
  <si>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</si>
  <si>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</si>
  <si>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</si>
  <si>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</si>
  <si>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</si>
  <si>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</si>
  <si>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</si>
  <si>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</si>
  <si>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</si>
  <si>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</si>
  <si>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</si>
  <si>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</si>
  <si>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</si>
  <si>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</si>
  <si>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</si>
  <si>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</si>
  <si>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</si>
  <si>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</si>
  <si>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</si>
  <si>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</si>
  <si>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</si>
  <si>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</si>
  <si>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</si>
  <si>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</si>
  <si>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</si>
  <si>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</si>
  <si>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</si>
  <si>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</si>
  <si>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</si>
  <si>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</si>
  <si>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</si>
  <si>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</si>
  <si>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</si>
  <si>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</si>
  <si>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</si>
  <si>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</si>
  <si>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</si>
  <si>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</si>
  <si>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</si>
  <si>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</si>
  <si>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</si>
  <si>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</si>
  <si>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</si>
  <si>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</si>
  <si>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</si>
  <si>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</si>
  <si>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</si>
  <si>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</si>
  <si>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</si>
  <si>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</si>
  <si>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</si>
  <si>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</si>
  <si>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</si>
  <si>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</si>
  <si>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</si>
  <si>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</si>
  <si>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</si>
  <si>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</si>
  <si>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</si>
  <si>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</si>
  <si>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</si>
  <si>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</si>
  <si>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</si>
  <si>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</si>
  <si>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</si>
  <si>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</si>
  <si>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</si>
  <si>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</si>
  <si>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</si>
  <si>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</si>
  <si>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</si>
  <si>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</si>
  <si>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</si>
  <si>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</si>
  <si>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</si>
  <si>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</si>
  <si>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</si>
  <si>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</si>
  <si>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</si>
  <si>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</si>
  <si>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</si>
  <si>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</si>
  <si>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</si>
  <si>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</si>
  <si>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</si>
  <si>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</si>
  <si>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</si>
  <si>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</si>
  <si>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</si>
  <si>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</si>
  <si>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</si>
  <si>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</si>
  <si>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</si>
  <si>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</si>
  <si>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</si>
  <si>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</si>
  <si>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</si>
  <si>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</si>
  <si>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</si>
  <si>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</si>
  <si>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</si>
  <si>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</si>
  <si>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</si>
  <si>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</si>
  <si>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</si>
  <si>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</si>
  <si>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</si>
  <si>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</si>
  <si>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</si>
  <si>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</si>
  <si>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</si>
  <si>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</si>
  <si>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</si>
  <si>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</si>
  <si>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</si>
  <si>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</si>
  <si>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</si>
  <si>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</si>
  <si>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</si>
  <si>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</si>
  <si>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</si>
  <si>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</si>
  <si>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</si>
  <si>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</si>
  <si>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</si>
  <si>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</si>
  <si>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</si>
  <si>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</si>
  <si>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</si>
  <si>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</si>
  <si>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</si>
  <si>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</si>
  <si>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</si>
  <si>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</si>
  <si>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</si>
  <si>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</si>
  <si>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</si>
  <si>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</si>
  <si>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</si>
  <si>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</si>
  <si>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</si>
  <si>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</si>
  <si>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</si>
  <si>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</si>
  <si>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</si>
  <si>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</si>
  <si>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</si>
  <si>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</si>
  <si>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</si>
  <si>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</si>
  <si>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</si>
  <si>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</si>
  <si>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</si>
  <si>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</si>
  <si>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</si>
  <si>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</si>
  <si>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</si>
  <si>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</si>
  <si>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</si>
  <si>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</si>
  <si>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</si>
  <si>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</si>
  <si>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</si>
  <si>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</si>
  <si>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</si>
  <si>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</si>
  <si>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</si>
  <si>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</si>
  <si>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</si>
  <si>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</si>
  <si>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</si>
  <si>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</si>
  <si>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</si>
  <si>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</si>
  <si>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</si>
  <si>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</si>
  <si>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</si>
  <si>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</si>
  <si>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</si>
  <si>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</si>
  <si>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</si>
  <si>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</si>
  <si>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</si>
  <si>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</si>
  <si>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</si>
  <si>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</si>
  <si>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</si>
  <si>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</si>
  <si>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</si>
  <si>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</si>
  <si>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</si>
  <si>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</si>
  <si>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</si>
  <si>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</si>
  <si>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</si>
  <si>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</si>
  <si>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</si>
  <si>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</si>
  <si>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</si>
  <si>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</si>
  <si>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</si>
  <si>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</si>
  <si>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</si>
  <si>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</si>
  <si>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</si>
  <si>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</si>
  <si>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</si>
  <si>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</si>
  <si>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</si>
  <si>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</si>
  <si>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</si>
  <si>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</si>
  <si>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</si>
  <si>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</si>
  <si>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</si>
  <si>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</si>
  <si>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</si>
  <si>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</si>
  <si>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</si>
  <si>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</si>
  <si>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</si>
  <si>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</si>
  <si>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</si>
  <si>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</si>
  <si>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</si>
  <si>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</si>
  <si>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</si>
  <si>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</si>
  <si>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</si>
  <si>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</si>
  <si>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</si>
  <si>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</si>
  <si>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</si>
  <si>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</si>
  <si>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</si>
  <si>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</si>
  <si>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</si>
  <si>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</si>
  <si>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</si>
  <si>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</si>
  <si>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</si>
  <si>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</si>
  <si>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</si>
  <si>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</si>
  <si>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</si>
  <si>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</si>
  <si>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</si>
  <si>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</si>
  <si>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</si>
  <si>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</si>
  <si>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</si>
  <si>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</si>
  <si>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</si>
  <si>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</si>
  <si>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</si>
  <si>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</si>
  <si>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</si>
  <si>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</si>
  <si>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</si>
  <si>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</si>
  <si>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</si>
  <si>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</si>
  <si>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</si>
  <si>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</si>
  <si>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</si>
  <si>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</si>
  <si>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</si>
  <si>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</si>
  <si>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</si>
  <si>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</si>
  <si>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</si>
  <si>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</si>
  <si>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</si>
  <si>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</si>
  <si>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</si>
  <si>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</si>
  <si>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</si>
  <si>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</si>
  <si>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</si>
  <si>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</si>
  <si>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</si>
  <si>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</si>
  <si>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</si>
  <si>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</si>
  <si>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</si>
  <si>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</si>
  <si>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</si>
  <si>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</si>
  <si>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</si>
  <si>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</si>
  <si>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</si>
  <si>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</si>
  <si>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</si>
  <si>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</si>
  <si>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</si>
  <si>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</si>
  <si>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</si>
  <si>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</si>
  <si>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</si>
  <si>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</si>
  <si>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</si>
  <si>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</si>
  <si>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</si>
  <si>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</si>
  <si>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</si>
  <si>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</si>
  <si>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</si>
  <si>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</si>
  <si>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</si>
  <si>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</si>
  <si>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</si>
  <si>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</si>
  <si>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</si>
  <si>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</si>
  <si>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</si>
  <si>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</si>
  <si>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</si>
  <si>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</si>
  <si>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</si>
  <si>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</si>
  <si>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</si>
  <si>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</si>
  <si>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</si>
  <si>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</si>
  <si>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</si>
  <si>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</si>
  <si>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</si>
  <si>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</si>
  <si>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</si>
  <si>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</si>
  <si>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</si>
  <si>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</si>
  <si>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</si>
  <si>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</si>
  <si>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</si>
  <si>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</si>
  <si>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</si>
  <si>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</si>
  <si>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</si>
  <si>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</si>
  <si>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</si>
  <si>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</si>
  <si>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</si>
  <si>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</si>
  <si>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</si>
  <si>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</si>
  <si>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</si>
  <si>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</si>
  <si>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</si>
  <si>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</si>
  <si>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</si>
  <si>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</si>
  <si>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</si>
  <si>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</si>
  <si>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</si>
  <si>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</si>
  <si>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</si>
  <si>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</si>
  <si>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</si>
  <si>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</si>
  <si>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</si>
  <si>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</si>
  <si>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</si>
  <si>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</si>
  <si>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</si>
  <si>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</si>
  <si>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</si>
  <si>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</si>
  <si>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</si>
  <si>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</si>
  <si>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</si>
  <si>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</si>
  <si>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</si>
  <si>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</si>
  <si>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</si>
  <si>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</si>
  <si>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</si>
  <si>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</si>
  <si>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</si>
  <si>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</si>
  <si>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</si>
  <si>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</si>
  <si>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</si>
  <si>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</si>
  <si>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</si>
  <si>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</si>
  <si>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</si>
  <si>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</si>
  <si>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</si>
  <si>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</si>
  <si>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</si>
  <si>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</si>
  <si>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</si>
  <si>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</si>
  <si>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</si>
  <si>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</si>
  <si>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</si>
  <si>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</si>
  <si>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</si>
  <si>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</si>
  <si>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</si>
  <si>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</si>
  <si>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</si>
  <si>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</si>
  <si>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</si>
  <si>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</si>
  <si>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</si>
  <si>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</si>
  <si>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</si>
  <si>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</si>
  <si>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</si>
  <si>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</si>
  <si>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</si>
  <si>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</si>
  <si>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</si>
  <si>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</si>
  <si>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</si>
  <si>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</si>
  <si>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</si>
  <si>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</si>
  <si>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</si>
  <si>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</si>
  <si>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</si>
  <si>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</si>
  <si>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</si>
  <si>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</si>
  <si>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</si>
  <si>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</si>
  <si>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</si>
  <si>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</si>
  <si>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</si>
  <si>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</si>
  <si>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</si>
  <si>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</si>
  <si>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</si>
  <si>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</si>
  <si>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</si>
  <si>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</si>
  <si>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</si>
  <si>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</si>
  <si>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</si>
  <si>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</si>
  <si>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</si>
  <si>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</si>
  <si>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</si>
  <si>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</si>
  <si>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</si>
  <si>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</si>
  <si>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</si>
  <si>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</si>
  <si>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</si>
  <si>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</si>
  <si>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</si>
  <si>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</si>
  <si>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</si>
  <si>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</si>
  <si>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</si>
  <si>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</si>
  <si>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</si>
  <si>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</si>
  <si>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</si>
  <si>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</si>
  <si>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</si>
  <si>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</si>
  <si>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</si>
  <si>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</si>
  <si>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</si>
  <si>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</si>
  <si>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</si>
  <si>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</si>
  <si>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</si>
  <si>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</si>
  <si>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</si>
  <si>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</si>
  <si>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</si>
  <si>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</si>
  <si>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</si>
  <si>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</si>
  <si>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</si>
  <si>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</si>
  <si>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</si>
  <si>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</si>
  <si>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</si>
  <si>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</si>
  <si>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</si>
  <si>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</si>
  <si>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</si>
  <si>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</si>
  <si>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</si>
  <si>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</si>
  <si>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</si>
  <si>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</si>
  <si>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</si>
  <si>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</si>
  <si>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</si>
  <si>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</si>
  <si>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</si>
  <si>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</si>
  <si>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</si>
  <si>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</si>
  <si>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</si>
  <si>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</si>
  <si>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</si>
  <si>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</si>
  <si>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</si>
  <si>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</si>
  <si>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</si>
  <si>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</si>
  <si>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</si>
  <si>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</si>
  <si>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</si>
  <si>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</si>
  <si>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</si>
  <si>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</si>
  <si>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</si>
  <si>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</si>
  <si>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</si>
  <si>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</si>
  <si>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</si>
  <si>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</si>
  <si>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</si>
  <si>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</si>
  <si>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</si>
  <si>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</si>
  <si>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</si>
  <si>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</si>
  <si>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</si>
  <si>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</si>
  <si>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</si>
  <si>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</si>
  <si>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</si>
  <si>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</si>
  <si>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</si>
  <si>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</si>
  <si>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</si>
  <si>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</si>
  <si>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</si>
  <si>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</si>
  <si>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</si>
  <si>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</si>
  <si>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</si>
  <si>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</si>
  <si>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</si>
  <si>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</si>
  <si>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</si>
  <si>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</si>
  <si>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</si>
  <si>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</si>
  <si>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</si>
  <si>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</si>
  <si>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</si>
  <si>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</si>
  <si>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</si>
  <si>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</si>
  <si>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</si>
  <si>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</si>
  <si>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</si>
  <si>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</si>
  <si>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</si>
  <si>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</si>
  <si>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</si>
  <si>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</si>
  <si>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</si>
  <si>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</si>
  <si>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</si>
  <si>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</si>
  <si>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</si>
  <si>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</si>
  <si>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</si>
  <si>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</si>
  <si>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</si>
  <si>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</si>
  <si>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</si>
  <si>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</si>
  <si>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</si>
  <si>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</si>
  <si>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</si>
  <si>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</si>
  <si>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</si>
  <si>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</si>
  <si>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</si>
  <si>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</si>
  <si>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</si>
  <si>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</si>
  <si>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</si>
  <si>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</si>
  <si>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</si>
  <si>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</si>
  <si>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</si>
  <si>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</si>
  <si>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</si>
  <si>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</si>
  <si>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</si>
  <si>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</si>
  <si>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</si>
  <si>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</si>
  <si>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</si>
  <si>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</si>
  <si>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</si>
  <si>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</si>
  <si>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</si>
  <si>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</si>
  <si>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</si>
  <si>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</si>
  <si>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</si>
  <si>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</si>
  <si>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</si>
  <si>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</si>
  <si>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</si>
  <si>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</si>
  <si>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</si>
  <si>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</si>
  <si>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</si>
  <si>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</si>
  <si>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</si>
  <si>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</si>
  <si>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</si>
  <si>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</si>
  <si>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</si>
  <si>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</si>
  <si>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</si>
  <si>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</si>
  <si>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</si>
  <si>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</si>
  <si>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</si>
  <si>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</si>
  <si>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</si>
  <si>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</si>
  <si>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</si>
  <si>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</si>
  <si>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</si>
  <si>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</si>
  <si>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</si>
  <si>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</si>
  <si>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</si>
  <si>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</si>
  <si>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</si>
  <si>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</si>
  <si>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</si>
  <si>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</si>
  <si>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</si>
  <si>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</si>
  <si>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</si>
  <si>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</si>
  <si>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</si>
  <si>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</si>
  <si>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</si>
  <si>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</si>
  <si>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</si>
  <si>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</si>
  <si>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</si>
  <si>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</si>
  <si>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</si>
  <si>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</si>
  <si>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</si>
  <si>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</si>
  <si>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</si>
  <si>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</si>
  <si>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</si>
  <si>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</si>
  <si>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</si>
  <si>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</si>
  <si>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</si>
  <si>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</si>
  <si>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</si>
  <si>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</si>
  <si>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</si>
  <si>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</si>
  <si>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</si>
  <si>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</si>
  <si>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</si>
  <si>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</si>
  <si>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</si>
  <si>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</si>
  <si>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</si>
  <si>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</si>
  <si>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</si>
  <si>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</si>
  <si>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</si>
  <si>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</si>
  <si>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</si>
  <si>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</si>
  <si>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</si>
  <si>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</si>
  <si>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</si>
  <si>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</si>
  <si>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</si>
  <si>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</si>
  <si>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</si>
  <si>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</si>
  <si>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</si>
  <si>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</si>
  <si>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</si>
  <si>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</si>
  <si>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</si>
  <si>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</si>
  <si>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</si>
  <si>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</si>
  <si>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</si>
  <si>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</si>
  <si>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</si>
  <si>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</si>
  <si>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</si>
  <si>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</si>
  <si>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</si>
  <si>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</si>
  <si>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</si>
  <si>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</si>
  <si>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</si>
  <si>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</si>
  <si>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</si>
  <si>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</si>
  <si>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</si>
  <si>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</si>
  <si>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</si>
  <si>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</si>
  <si>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</si>
  <si>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</si>
  <si>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</si>
  <si>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</si>
  <si>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</si>
  <si>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</si>
  <si>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</si>
  <si>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</si>
  <si>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</si>
  <si>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</si>
  <si>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</si>
  <si>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</si>
  <si>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</si>
  <si>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</si>
  <si>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</si>
  <si>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</si>
  <si>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</si>
  <si>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</si>
  <si>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</si>
  <si>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</si>
  <si>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</si>
  <si>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</si>
  <si>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</si>
  <si>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</si>
  <si>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</si>
  <si>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</si>
  <si>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</si>
  <si>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</si>
  <si>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</si>
  <si>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</si>
  <si>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</si>
  <si>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</si>
  <si>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</si>
  <si>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</si>
  <si>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</si>
  <si>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</si>
  <si>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</si>
  <si>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</si>
  <si>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</si>
  <si>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</si>
  <si>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</si>
  <si>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</si>
  <si>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</si>
  <si>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</si>
  <si>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</si>
  <si>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</si>
  <si>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</si>
  <si>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</si>
  <si>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</si>
  <si>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</si>
  <si>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</si>
  <si>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</si>
  <si>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</si>
  <si>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</si>
  <si>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</si>
  <si>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</si>
  <si>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</si>
  <si>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</si>
  <si>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</si>
  <si>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</si>
  <si>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</si>
  <si>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</si>
  <si>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</si>
  <si>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</si>
  <si>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</si>
  <si>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</si>
  <si>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</si>
  <si>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</si>
  <si>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</si>
  <si>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</si>
  <si>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</si>
  <si>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</si>
  <si>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</si>
  <si>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</si>
  <si>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</si>
  <si>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</si>
  <si>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</si>
  <si>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</si>
  <si>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</si>
  <si>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</si>
  <si>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</si>
  <si>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</si>
  <si>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</si>
  <si>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</si>
  <si>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</si>
  <si>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</si>
  <si>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</si>
  <si>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</si>
  <si>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</si>
  <si>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</si>
  <si>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</si>
  <si>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</si>
  <si>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</si>
  <si>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</si>
  <si>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</si>
  <si>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</si>
  <si>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</si>
  <si>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</si>
  <si>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</si>
  <si>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</si>
  <si>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</si>
  <si>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</si>
  <si>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</si>
  <si>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</si>
  <si>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</si>
  <si>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</si>
  <si>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</si>
  <si>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</si>
  <si>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</si>
  <si>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</si>
  <si>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</si>
  <si>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</si>
  <si>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</si>
  <si>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</si>
  <si>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</si>
  <si>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</si>
  <si>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</si>
  <si>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</si>
  <si>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</si>
  <si>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</si>
  <si>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</si>
  <si>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</si>
  <si>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</si>
  <si>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</si>
  <si>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</si>
  <si>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</si>
  <si>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</si>
  <si>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</si>
  <si>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</si>
  <si>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</si>
  <si>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</si>
  <si>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</si>
  <si>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</si>
  <si>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</si>
  <si>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</si>
  <si>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</si>
  <si>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</si>
  <si>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</si>
  <si>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</si>
  <si>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</si>
  <si>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</si>
  <si>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</si>
  <si>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</si>
  <si>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</si>
  <si>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</si>
  <si>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</si>
  <si>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</si>
  <si>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</si>
  <si>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</si>
  <si>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</si>
  <si>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</si>
  <si>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</si>
  <si>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</si>
  <si>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</si>
  <si>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</si>
  <si>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</si>
  <si>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</si>
  <si>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</si>
  <si>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</si>
  <si>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</si>
  <si>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</si>
  <si>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</si>
  <si>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</si>
  <si>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</si>
  <si>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</si>
  <si>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</si>
  <si>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</si>
  <si>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</si>
  <si>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</si>
  <si>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</si>
  <si>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</si>
  <si>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</si>
  <si>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</si>
  <si>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</si>
  <si>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</si>
  <si>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</si>
  <si>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</si>
  <si>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</si>
  <si>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</si>
  <si>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</si>
  <si>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</si>
  <si>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</si>
  <si>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</si>
  <si>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</si>
  <si>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</si>
  <si>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</si>
  <si>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</si>
  <si>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</si>
  <si>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</si>
  <si>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</si>
  <si>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</si>
  <si>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</si>
  <si>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</si>
  <si>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</si>
  <si>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</si>
  <si>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</si>
  <si>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</si>
  <si>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</si>
  <si>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</si>
  <si>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</si>
  <si>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</si>
  <si>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</si>
  <si>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</si>
  <si>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</si>
  <si>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</si>
  <si>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</si>
  <si>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</si>
  <si>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</si>
  <si>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</si>
  <si>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</si>
  <si>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</si>
  <si>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</si>
  <si>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</si>
  <si>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</si>
  <si>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</si>
  <si>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</si>
  <si>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</si>
  <si>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</si>
  <si>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</si>
  <si>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</si>
  <si>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</si>
  <si>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</si>
  <si>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</si>
  <si>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</si>
  <si>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</si>
  <si>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</si>
  <si>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</si>
  <si>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</si>
  <si>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</si>
  <si>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</si>
  <si>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</si>
  <si>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</si>
  <si>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</si>
  <si>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</si>
  <si>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</si>
  <si>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</si>
  <si>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</si>
  <si>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</si>
  <si>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</si>
  <si>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</si>
  <si>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</si>
  <si>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</si>
  <si>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</si>
  <si>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</si>
  <si>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</si>
  <si>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</si>
  <si>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</si>
  <si>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</si>
  <si>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</si>
  <si>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</si>
  <si>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</si>
  <si>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</si>
  <si>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</si>
  <si>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</si>
  <si>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</si>
  <si>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</si>
  <si>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</si>
  <si>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</si>
  <si>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</si>
  <si>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</si>
  <si>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</si>
  <si>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</si>
  <si>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</si>
  <si>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</si>
  <si>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</si>
  <si>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</si>
  <si>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</si>
  <si>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</si>
  <si>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</si>
  <si>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</si>
  <si>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</si>
  <si>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</si>
  <si>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</si>
  <si>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</si>
  <si>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</si>
  <si>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</si>
  <si>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</si>
  <si>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</si>
  <si>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</si>
  <si>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</si>
  <si>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</si>
  <si>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</si>
  <si>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</si>
  <si>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</si>
  <si>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</si>
  <si>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</si>
  <si>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</si>
  <si>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</si>
  <si>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</si>
  <si>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</si>
  <si>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</si>
  <si>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</si>
  <si>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</si>
  <si>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</si>
  <si>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</si>
  <si>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</si>
  <si>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</si>
  <si>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</si>
  <si>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</si>
  <si>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</si>
  <si>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</si>
  <si>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</si>
  <si>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</si>
  <si>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</si>
  <si>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</si>
  <si>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</si>
  <si>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</si>
  <si>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</si>
  <si>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</si>
  <si>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</si>
  <si>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</si>
  <si>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</si>
  <si>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</si>
  <si>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</si>
  <si>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</si>
  <si>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</si>
  <si>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</si>
  <si>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</si>
  <si>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</si>
  <si>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</si>
  <si>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</si>
  <si>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</si>
  <si>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</si>
  <si>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</si>
  <si>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</si>
  <si>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</si>
  <si>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</si>
  <si>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</si>
  <si>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</si>
  <si>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</si>
  <si>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</si>
  <si>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</si>
  <si>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</si>
  <si>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</si>
  <si>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</si>
  <si>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</si>
  <si>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</si>
  <si>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</si>
  <si>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</si>
  <si>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</si>
  <si>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</si>
  <si>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</si>
  <si>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</si>
  <si>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</si>
  <si>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</si>
  <si>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</si>
  <si>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</si>
  <si>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</si>
  <si>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</si>
  <si>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</si>
  <si>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</si>
  <si>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</si>
  <si>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</si>
  <si>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</si>
  <si>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</si>
  <si>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</si>
  <si>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</si>
  <si>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</si>
  <si>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</si>
  <si>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</si>
  <si>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</si>
  <si>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</si>
  <si>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</si>
  <si>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</si>
  <si>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</si>
  <si>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</si>
  <si>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</si>
  <si>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</si>
  <si>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</si>
  <si>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</si>
  <si>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</si>
  <si>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</si>
  <si>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</si>
  <si>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</si>
  <si>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</si>
  <si>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</si>
  <si>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</si>
  <si>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</si>
  <si>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</si>
  <si>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</si>
  <si>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</si>
  <si>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</si>
  <si>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</si>
  <si>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</si>
  <si>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</si>
  <si>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</si>
  <si>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</si>
  <si>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</si>
  <si>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</si>
  <si>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</si>
  <si>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</si>
  <si>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</si>
  <si>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</si>
  <si>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</si>
  <si>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</si>
  <si>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</si>
  <si>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</si>
  <si>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</si>
  <si>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</si>
  <si>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</si>
  <si>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</si>
  <si>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</si>
  <si>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</si>
  <si>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</si>
  <si>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</si>
  <si>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</si>
  <si>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</si>
  <si>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</si>
  <si>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</si>
  <si>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</si>
  <si>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</si>
  <si>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</si>
  <si>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</si>
  <si>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</si>
  <si>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</si>
  <si>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</si>
  <si>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</si>
  <si>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</si>
  <si>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</si>
  <si>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</si>
  <si>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</si>
  <si>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</si>
  <si>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</si>
  <si>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</si>
  <si>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</si>
  <si>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</si>
  <si>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</si>
  <si>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</si>
  <si>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</si>
  <si>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</si>
  <si>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</si>
  <si>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</si>
  <si>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</si>
  <si>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</si>
  <si>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</si>
  <si>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</si>
  <si>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</si>
  <si>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</si>
  <si>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</si>
  <si>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</si>
  <si>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</si>
  <si>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</si>
  <si>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</si>
  <si>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</si>
  <si>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</si>
  <si>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</si>
  <si>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</si>
  <si>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</si>
  <si>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</si>
  <si>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</si>
  <si>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</si>
  <si>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</si>
  <si>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</si>
  <si>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</si>
  <si>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</si>
  <si>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</si>
  <si>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</si>
  <si>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</si>
  <si>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</si>
  <si>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</si>
  <si>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</si>
  <si>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</si>
  <si>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</si>
  <si>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</si>
  <si>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</si>
  <si>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</si>
  <si>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</si>
  <si>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</si>
  <si>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</si>
  <si>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</si>
  <si>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</si>
  <si>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</si>
  <si>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</si>
  <si>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</si>
  <si>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</si>
  <si>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</si>
  <si>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</si>
  <si>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</si>
  <si>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</si>
  <si>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</si>
  <si>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</si>
  <si>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</si>
  <si>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</si>
  <si>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</si>
  <si>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</si>
  <si>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</si>
  <si>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</si>
  <si>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</si>
  <si>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</si>
  <si>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</si>
  <si>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</si>
  <si>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</si>
  <si>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</si>
  <si>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</si>
  <si>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</si>
  <si>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</si>
  <si>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</si>
  <si>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</si>
  <si>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</si>
  <si>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</si>
  <si>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</si>
  <si>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</si>
  <si>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</si>
  <si>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</si>
  <si>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</si>
  <si>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</si>
  <si>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</si>
  <si>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</si>
  <si>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</si>
  <si>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</si>
  <si>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</si>
  <si>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</si>
  <si>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</si>
  <si>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</si>
  <si>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</si>
  <si>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</si>
  <si>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</si>
  <si>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</si>
  <si>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</si>
  <si>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</si>
  <si>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</si>
  <si>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</si>
  <si>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</si>
  <si>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</si>
  <si>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</si>
  <si>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</si>
  <si>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</si>
  <si>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</si>
  <si>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</si>
  <si>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</si>
  <si>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</si>
  <si>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</si>
  <si>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</si>
  <si>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</si>
  <si>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</si>
  <si>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</si>
  <si>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</si>
  <si>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</si>
  <si>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</si>
  <si>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</si>
  <si>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</si>
  <si>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</si>
  <si>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</si>
  <si>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</si>
  <si>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</si>
  <si>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</si>
  <si>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</si>
  <si>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</si>
  <si>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</si>
  <si>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</si>
  <si>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</si>
  <si>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</si>
  <si>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</si>
  <si>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</si>
  <si>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</si>
  <si>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</si>
  <si>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</si>
  <si>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</si>
  <si>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</si>
  <si>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</si>
  <si>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</si>
  <si>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</si>
  <si>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</si>
  <si>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</si>
  <si>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</si>
  <si>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</si>
  <si>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</si>
  <si>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</si>
  <si>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</si>
  <si>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</si>
  <si>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</si>
  <si>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</si>
  <si>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</si>
  <si>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</si>
  <si>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</si>
  <si>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</si>
  <si>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</si>
  <si>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</si>
  <si>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</si>
  <si>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</si>
  <si>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</si>
  <si>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</si>
  <si>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</si>
  <si>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</si>
  <si>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</si>
  <si>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</si>
  <si>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</si>
  <si>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</si>
  <si>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</si>
  <si>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</si>
  <si>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</si>
  <si>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</si>
  <si>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</si>
  <si>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</si>
  <si>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</si>
  <si>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</si>
  <si>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</si>
  <si>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</si>
  <si>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</si>
  <si>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</si>
  <si>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</si>
  <si>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</si>
  <si>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</si>
  <si>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</si>
  <si>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</si>
  <si>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</si>
  <si>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</si>
  <si>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</si>
  <si>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</si>
  <si>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</si>
  <si>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</si>
  <si>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</si>
  <si>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</si>
  <si>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</si>
  <si>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</si>
  <si>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</si>
  <si>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</si>
  <si>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</si>
  <si>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</si>
  <si>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</si>
  <si>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</si>
  <si>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</si>
  <si>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</si>
  <si>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</si>
  <si>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</si>
  <si>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</si>
  <si>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</si>
  <si>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</si>
  <si>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</si>
  <si>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</si>
  <si>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</si>
  <si>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</si>
  <si>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</si>
  <si>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</si>
  <si>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</si>
  <si>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</si>
  <si>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</si>
  <si>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</si>
  <si>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</si>
  <si>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</si>
  <si>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</si>
  <si>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</si>
  <si>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</si>
  <si>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</si>
  <si>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</si>
  <si>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</si>
  <si>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</si>
  <si>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</si>
  <si>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</si>
  <si>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</si>
  <si>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</si>
  <si>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</si>
  <si>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</si>
  <si>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</si>
  <si>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</si>
  <si>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</si>
  <si>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</si>
  <si>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</si>
  <si>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</si>
  <si>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</si>
  <si>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</si>
  <si>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</si>
  <si>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</si>
  <si>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</si>
  <si>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</si>
  <si>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</si>
  <si>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</si>
  <si>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</si>
  <si>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</si>
  <si>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</si>
  <si>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</si>
  <si>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</si>
  <si>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</si>
  <si>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</si>
  <si>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</si>
  <si>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</si>
  <si>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</si>
  <si>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</si>
  <si>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</si>
  <si>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</si>
  <si>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</si>
  <si>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</si>
  <si>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</si>
  <si>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</si>
  <si>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</si>
  <si>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</si>
  <si>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</si>
  <si>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</si>
  <si>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</si>
  <si>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</si>
  <si>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</si>
  <si>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</si>
  <si>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</si>
  <si>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</si>
  <si>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</si>
  <si>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</si>
  <si>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</si>
  <si>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</si>
  <si>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</si>
  <si>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</si>
  <si>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</si>
  <si>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</si>
  <si>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</si>
  <si>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</si>
  <si>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</si>
  <si>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</si>
  <si>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</si>
  <si>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</si>
  <si>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</si>
  <si>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</si>
  <si>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</si>
  <si>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</si>
  <si>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</si>
  <si>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</si>
  <si>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</si>
  <si>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</si>
  <si>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</si>
  <si>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</si>
  <si>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</si>
  <si>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</si>
  <si>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</si>
  <si>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</si>
  <si>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</si>
  <si>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</si>
  <si>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</si>
  <si>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</si>
  <si>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</si>
  <si>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</si>
  <si>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</si>
  <si>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</si>
  <si>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</si>
  <si>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</si>
  <si>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</si>
  <si>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</si>
  <si>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</si>
  <si>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</si>
  <si>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</si>
  <si>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</si>
  <si>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</si>
  <si>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</si>
  <si>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</si>
  <si>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</si>
  <si>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</si>
  <si>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</si>
  <si>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</si>
  <si>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</si>
  <si>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</si>
  <si>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</si>
  <si>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</si>
  <si>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</si>
  <si>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</si>
  <si>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</si>
  <si>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</si>
  <si>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</si>
  <si>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</si>
  <si>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</si>
  <si>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</si>
  <si>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</si>
  <si>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</si>
  <si>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</si>
  <si>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</si>
  <si>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</si>
  <si>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</si>
  <si>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</si>
  <si>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</si>
  <si>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</si>
  <si>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</si>
  <si>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</si>
  <si>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</si>
  <si>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</si>
  <si>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</si>
  <si>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</si>
  <si>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</si>
  <si>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</si>
  <si>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</si>
  <si>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</si>
  <si>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</si>
  <si>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</si>
  <si>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</si>
  <si>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</si>
  <si>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</si>
  <si>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</si>
  <si>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</si>
  <si>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</si>
  <si>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</si>
  <si>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</si>
  <si>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</si>
  <si>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</si>
  <si>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</si>
  <si>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</si>
  <si>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</si>
  <si>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</si>
  <si>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</si>
  <si>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</si>
  <si>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</si>
  <si>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</si>
  <si>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</si>
  <si>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</si>
  <si>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</si>
  <si>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</si>
  <si>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</si>
  <si>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</si>
  <si>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</si>
  <si>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</si>
  <si>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</si>
  <si>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</si>
  <si>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</si>
  <si>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</si>
  <si>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</si>
  <si>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</si>
  <si>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</si>
  <si>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</si>
  <si>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</si>
  <si>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</si>
  <si>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</si>
  <si>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</si>
  <si>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</si>
  <si>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</si>
  <si>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</si>
  <si>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</si>
  <si>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</si>
  <si>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</si>
  <si>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</si>
  <si>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</si>
  <si>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</si>
  <si>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</si>
  <si>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</si>
  <si>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</si>
  <si>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</si>
  <si>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</si>
  <si>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</si>
  <si>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</si>
  <si>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</si>
  <si>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</si>
  <si>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</si>
  <si>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</si>
  <si>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</si>
  <si>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</si>
  <si>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</si>
  <si>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</si>
  <si>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</si>
  <si>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</si>
  <si>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</si>
  <si>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</si>
  <si>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</si>
  <si>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</si>
  <si>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</si>
  <si>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</si>
  <si>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</si>
  <si>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</si>
  <si>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</si>
  <si>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</si>
  <si>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</si>
  <si>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</si>
  <si>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</si>
  <si>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</si>
  <si>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</si>
  <si>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</si>
  <si>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</si>
  <si>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</si>
  <si>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</si>
  <si>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</si>
  <si>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</si>
  <si>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</si>
  <si>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</si>
  <si>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</si>
  <si>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</si>
  <si>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</si>
  <si>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</si>
  <si>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</si>
  <si>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</si>
  <si>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</si>
  <si>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</si>
  <si>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</si>
  <si>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</si>
  <si>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</si>
  <si>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</si>
  <si>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</si>
  <si>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</si>
  <si>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</si>
  <si>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</si>
  <si>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</si>
  <si>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</si>
  <si>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</si>
  <si>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</si>
  <si>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</si>
  <si>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</si>
  <si>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</si>
  <si>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</si>
  <si>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</si>
  <si>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</si>
  <si>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</si>
  <si>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</si>
  <si>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</si>
  <si>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</si>
  <si>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</si>
  <si>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</si>
  <si>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</si>
  <si>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</si>
  <si>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</si>
  <si>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</si>
  <si>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</si>
  <si>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</si>
  <si>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</si>
  <si>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</si>
  <si>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</si>
  <si>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</si>
  <si>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</si>
  <si>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</si>
  <si>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</si>
  <si>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</si>
  <si>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</si>
  <si>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</si>
  <si>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</si>
  <si>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</si>
  <si>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</si>
  <si>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</si>
  <si>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</si>
  <si>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</si>
  <si>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</si>
  <si>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</si>
  <si>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</si>
  <si>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</si>
  <si>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</si>
  <si>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</si>
  <si>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</si>
  <si>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</si>
  <si>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</si>
  <si>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</si>
  <si>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</si>
  <si>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</si>
  <si>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</si>
  <si>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</si>
  <si>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</si>
  <si>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</si>
  <si>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</si>
  <si>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</si>
  <si>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</si>
  <si>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</si>
  <si>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</si>
  <si>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</si>
  <si>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</si>
  <si>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</si>
  <si>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</si>
  <si>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</si>
  <si>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</si>
  <si>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</si>
  <si>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</si>
  <si>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</si>
  <si>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</si>
  <si>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</si>
  <si>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</si>
  <si>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</si>
  <si>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</si>
  <si>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</si>
  <si>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</si>
  <si>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</si>
  <si>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</si>
  <si>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</si>
  <si>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</si>
  <si>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</si>
  <si>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</si>
  <si>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</si>
  <si>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</si>
  <si>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</si>
  <si>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</si>
  <si>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</si>
  <si>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</si>
  <si>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</si>
  <si>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</si>
  <si>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</si>
  <si>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</si>
  <si>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</si>
  <si>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</si>
  <si>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</si>
  <si>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</si>
  <si>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</si>
  <si>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</si>
  <si>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</si>
  <si>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</si>
  <si>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</si>
  <si>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</si>
  <si>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</si>
  <si>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</si>
  <si>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</si>
  <si>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</si>
  <si>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</si>
  <si>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</si>
  <si>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</si>
  <si>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</si>
  <si>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</si>
  <si>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</si>
  <si>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</si>
  <si>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</si>
  <si>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</si>
  <si>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</si>
  <si>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</si>
  <si>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</si>
  <si>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</si>
  <si>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</si>
  <si>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</si>
  <si>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</si>
  <si>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</si>
  <si>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</si>
  <si>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</si>
  <si>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</si>
  <si>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</si>
  <si>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</si>
  <si>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</si>
  <si>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</si>
  <si>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</si>
  <si>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</si>
  <si>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</si>
  <si>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</si>
  <si>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</si>
  <si>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</si>
  <si>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</si>
  <si>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</si>
  <si>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</si>
  <si>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</si>
  <si>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</si>
  <si>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</si>
  <si>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</si>
  <si>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</si>
  <si>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</si>
  <si>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</si>
  <si>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</si>
  <si>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</si>
  <si>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</si>
  <si>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</si>
  <si>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</si>
  <si>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</si>
  <si>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</si>
  <si>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</si>
  <si>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</si>
  <si>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</si>
  <si>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</si>
  <si>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</si>
  <si>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</si>
  <si>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</si>
  <si>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</si>
  <si>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</si>
  <si>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</si>
  <si>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</si>
  <si>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</si>
  <si>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</si>
  <si>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</si>
  <si>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</si>
  <si>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</si>
  <si>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</si>
  <si>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</si>
  <si>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</si>
  <si>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</si>
  <si>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</si>
  <si>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</si>
  <si>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</si>
  <si>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</si>
  <si>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</si>
  <si>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</si>
  <si>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</si>
  <si>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</si>
  <si>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</si>
  <si>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</si>
  <si>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</si>
  <si>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</si>
  <si>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</si>
  <si>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</si>
  <si>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</si>
  <si>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</si>
  <si>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</si>
  <si>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</si>
  <si>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</si>
  <si>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</si>
  <si>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</si>
  <si>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</si>
  <si>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</si>
  <si>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</si>
  <si>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</si>
  <si>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</si>
  <si>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</si>
  <si>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</si>
  <si>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</si>
  <si>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</si>
  <si>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</si>
  <si>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</si>
  <si>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</si>
  <si>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</si>
  <si>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</si>
  <si>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</si>
  <si>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</si>
  <si>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</si>
  <si>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</si>
  <si>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</si>
  <si>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</si>
  <si>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</si>
  <si>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</si>
  <si>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</si>
  <si>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</si>
  <si>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</si>
  <si>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</si>
  <si>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</si>
  <si>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</si>
  <si>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</si>
  <si>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</si>
  <si>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</si>
  <si>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</si>
  <si>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</si>
  <si>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</si>
  <si>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</si>
  <si>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</si>
  <si>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</si>
  <si>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</si>
  <si>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</si>
  <si>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</si>
  <si>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</si>
  <si>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</si>
  <si>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</si>
  <si>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</si>
  <si>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</si>
  <si>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</si>
  <si>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</si>
  <si>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</si>
  <si>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</si>
  <si>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</si>
  <si>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</si>
  <si>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</si>
  <si>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</si>
  <si>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</si>
  <si>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</si>
  <si>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</si>
  <si>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</si>
  <si>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</si>
  <si>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</si>
  <si>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</si>
  <si>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</si>
  <si>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</si>
  <si>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</si>
  <si>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</si>
  <si>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</si>
  <si>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</si>
  <si>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</si>
  <si>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</si>
  <si>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</si>
  <si>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</si>
  <si>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</si>
  <si>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</si>
  <si>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</si>
  <si>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</si>
  <si>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</si>
  <si>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</si>
  <si>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</si>
  <si>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</si>
  <si>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</si>
  <si>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</si>
  <si>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</si>
  <si>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</si>
  <si>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</si>
  <si>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</si>
  <si>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</si>
  <si>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</si>
  <si>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</si>
  <si>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</si>
  <si>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</si>
  <si>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</si>
  <si>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</si>
  <si>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</si>
  <si>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</si>
  <si>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</si>
  <si>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</si>
  <si>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</si>
  <si>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</si>
  <si>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</si>
  <si>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</si>
  <si>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</si>
  <si>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</si>
  <si>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</si>
  <si>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</si>
  <si>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</si>
  <si>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</si>
  <si>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</si>
  <si>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</si>
  <si>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</si>
  <si>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</si>
  <si>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</si>
  <si>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</si>
  <si>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</si>
  <si>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</si>
  <si>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</si>
  <si>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</si>
  <si>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</si>
  <si>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</si>
  <si>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</si>
  <si>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</si>
  <si>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</si>
  <si>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</si>
  <si>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</si>
  <si>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</si>
  <si>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</si>
  <si>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</si>
  <si>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</si>
  <si>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</si>
  <si>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</si>
  <si>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</si>
  <si>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</si>
  <si>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</si>
  <si>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</si>
  <si>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</si>
  <si>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</si>
  <si>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</si>
  <si>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</si>
  <si>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</si>
  <si>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</si>
  <si>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</si>
  <si>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</si>
  <si>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</si>
  <si>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</si>
  <si>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</si>
  <si>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</si>
  <si>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</si>
  <si>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</si>
  <si>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</si>
  <si>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</si>
  <si>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</si>
  <si>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</si>
  <si>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</si>
  <si>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</si>
  <si>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</si>
  <si>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</si>
  <si>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</si>
  <si>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</si>
  <si>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</si>
  <si>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</si>
  <si>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</si>
  <si>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</si>
  <si>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</si>
  <si>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</si>
  <si>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</si>
  <si>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</si>
  <si>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</si>
  <si>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</si>
  <si>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</si>
  <si>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</si>
  <si>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</si>
  <si>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</si>
  <si>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</si>
  <si>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</si>
  <si>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</si>
  <si>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</si>
  <si>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</si>
  <si>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</si>
  <si>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</si>
  <si>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</si>
  <si>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</si>
  <si>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</si>
  <si>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</si>
  <si>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</si>
  <si>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</si>
  <si>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</si>
  <si>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</si>
  <si>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</si>
  <si>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</si>
  <si>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</si>
  <si>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</si>
  <si>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</si>
  <si>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</si>
  <si>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</si>
  <si>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</si>
  <si>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</si>
  <si>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</si>
  <si>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</si>
  <si>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</si>
  <si>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</si>
  <si>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</si>
  <si>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</si>
  <si>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</si>
  <si>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</si>
  <si>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</si>
  <si>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</si>
  <si>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</si>
  <si>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</si>
  <si>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</si>
  <si>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</si>
  <si>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</si>
  <si>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</si>
  <si>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</si>
  <si>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</si>
  <si>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</si>
  <si>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</si>
  <si>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</si>
  <si>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</si>
  <si>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</si>
  <si>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</si>
  <si>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</si>
  <si>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</si>
  <si>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</si>
  <si>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</si>
  <si>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</si>
  <si>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</si>
  <si>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</si>
  <si>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</si>
  <si>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</si>
  <si>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</si>
  <si>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</si>
  <si>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</si>
  <si>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</si>
  <si>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</si>
  <si>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</si>
  <si>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</si>
  <si>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</si>
  <si>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</si>
  <si>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</si>
  <si>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</si>
  <si>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</si>
  <si>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</si>
  <si>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</si>
  <si>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</si>
  <si>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</si>
  <si>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</si>
  <si>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</si>
  <si>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</si>
  <si>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</si>
  <si>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</si>
  <si>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</si>
  <si>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</si>
  <si>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</si>
  <si>
    <t>latest date</t>
  </si>
  <si>
    <t>today</t>
  </si>
  <si>
    <t>diff</t>
  </si>
  <si>
    <t>is less than today and not greater than 7 days old</t>
  </si>
  <si>
    <t>0207-OMAHA</t>
  </si>
  <si>
    <t>2109-COUNCIL BLUFFS</t>
  </si>
  <si>
    <t>0570-SW INDIANA / LOUISVILLE</t>
  </si>
  <si>
    <t>2016-NEW ALBANY</t>
  </si>
  <si>
    <t>0314-TOLEDO</t>
  </si>
  <si>
    <t>3866-SANDUSKY</t>
  </si>
  <si>
    <t>0599-FENTON</t>
  </si>
  <si>
    <t>2741-FENTON</t>
  </si>
  <si>
    <t>0067-GRAND RAPIDS</t>
  </si>
  <si>
    <t>2780-GRAND HAVEN</t>
  </si>
  <si>
    <t>218 - Granger, IN</t>
  </si>
  <si>
    <t>2410-TOPSHAM</t>
  </si>
  <si>
    <t>2407-WATERVILLE</t>
  </si>
  <si>
    <t>0122-SAVANNAH</t>
  </si>
  <si>
    <t>0600-ASHLAND, OH</t>
  </si>
  <si>
    <t>3888-ASHLAND,OH</t>
  </si>
  <si>
    <t>0127-UPPER PENINSULA</t>
  </si>
  <si>
    <t>2759-GAYLORD</t>
  </si>
  <si>
    <t>2107-ANKENY</t>
  </si>
  <si>
    <t>0364-BENNINGTON</t>
  </si>
  <si>
    <t>4551-BENNINGTON</t>
  </si>
  <si>
    <t>0310-WEST VIRGINIA</t>
  </si>
  <si>
    <t>4802-CHARLESTON,WV</t>
  </si>
  <si>
    <t>0115-LOUISVILLE</t>
  </si>
  <si>
    <t>2316-ELIZABETHTOWN</t>
  </si>
  <si>
    <t>0603-GREENFIELD</t>
  </si>
  <si>
    <t>2026-GREENFIELD</t>
  </si>
  <si>
    <t>0576-CLINTON MKT</t>
  </si>
  <si>
    <t>2113-CLINTON</t>
  </si>
  <si>
    <t>2715-KENTWOOD</t>
  </si>
  <si>
    <t>0357-HYANNIS</t>
  </si>
  <si>
    <t>2612-HYANNIS</t>
  </si>
  <si>
    <t>0234-METRO CHICAGO</t>
  </si>
  <si>
    <t>1961-ELSTON/LEAVITT</t>
  </si>
  <si>
    <t>0179-POOLER</t>
  </si>
  <si>
    <t>0276-INDIANAPOLIS</t>
  </si>
  <si>
    <t>2014-EAGLE CREEK</t>
  </si>
  <si>
    <t>0596-COLDWATER</t>
  </si>
  <si>
    <t>2766-COLDWATER</t>
  </si>
  <si>
    <t>1912-NORTH AVENUE</t>
  </si>
  <si>
    <t>2315-TURFLAND</t>
  </si>
  <si>
    <t>2761-E WYOMING</t>
  </si>
  <si>
    <t>1911-CICERO, IL</t>
  </si>
  <si>
    <t>2307-PRESTON HWY</t>
  </si>
  <si>
    <t>2401-PORTLAND</t>
  </si>
  <si>
    <t>2303-LEXINGTON</t>
  </si>
  <si>
    <t>2747-MIDLAND,MI</t>
  </si>
  <si>
    <t>0300-BENTON CHARTER</t>
  </si>
  <si>
    <t>2033-MISHAWAKA</t>
  </si>
  <si>
    <t>3201-NW OMAHA</t>
  </si>
  <si>
    <t>3848-NE TOLEDO</t>
  </si>
  <si>
    <t>0237-DAYTON</t>
  </si>
  <si>
    <t>3867-SPRINGFIELD,OH</t>
  </si>
  <si>
    <t>0537-NE MISSOURI</t>
  </si>
  <si>
    <t>1915-QUINCY, IL</t>
  </si>
  <si>
    <t>1980-KIMBALL &amp; ADDISON</t>
  </si>
  <si>
    <t>2103-W DES MOINES</t>
  </si>
  <si>
    <t>2765-NORTH FLINT</t>
  </si>
  <si>
    <t>0606-MUKWONAGO</t>
  </si>
  <si>
    <t>4921-MUKWONAGO</t>
  </si>
  <si>
    <t>1974-ARMITAGE / CICERO</t>
  </si>
  <si>
    <t>2754-ROOSEVELT PARK</t>
  </si>
  <si>
    <t>2768-BENTON HARBOR</t>
  </si>
  <si>
    <t>0602-WISCONSIN RAPIDS</t>
  </si>
  <si>
    <t>4942-WISCONSIN RAPIDS</t>
  </si>
  <si>
    <t>0357-BATON ROUGE</t>
  </si>
  <si>
    <t>0304-CENTRAL ILLINOIS</t>
  </si>
  <si>
    <t>1977-PERU</t>
  </si>
  <si>
    <t>0358-COVINGTON</t>
  </si>
  <si>
    <t>0359-GRETNA</t>
  </si>
  <si>
    <t>0605-GRAFTON</t>
  </si>
  <si>
    <t>4919-GRAFTON</t>
  </si>
  <si>
    <t>0360-LAFAYETTE</t>
  </si>
  <si>
    <t>0513-DETROIT 7 MILE/MEYERS</t>
  </si>
  <si>
    <t>2781-DETROIT 7 MILE/MEYERS</t>
  </si>
  <si>
    <t>0362-HARAHAN</t>
  </si>
  <si>
    <t>2763-MUNDY TOWNSHIP</t>
  </si>
  <si>
    <t>0367-N BATON ROUGE</t>
  </si>
  <si>
    <t>2770-JACKSON</t>
  </si>
  <si>
    <t>0370-SE BATON ROUGE</t>
  </si>
  <si>
    <t>0371-HOUMA</t>
  </si>
  <si>
    <t>2404-AUGUSTA, ME</t>
  </si>
  <si>
    <t>0374-ALEXANDRIA,LA</t>
  </si>
  <si>
    <t>0580-HOUGHTON LAKE</t>
  </si>
  <si>
    <t>2769-HOUGHTON LAKE</t>
  </si>
  <si>
    <t>0585-ALBERT LEA</t>
  </si>
  <si>
    <t>2832-ALBERT LEA</t>
  </si>
  <si>
    <t>378 - White Bear Lake, MN</t>
  </si>
  <si>
    <t>2313-ST MATTHEWS</t>
  </si>
  <si>
    <t>0342-BOWLING GRN</t>
  </si>
  <si>
    <t>2318-BOWLING GREEN,KY</t>
  </si>
  <si>
    <t>0371-CEN NEBRASKA</t>
  </si>
  <si>
    <t>3208-GRAND ISLAND</t>
  </si>
  <si>
    <t>0601-LAKE GENEVA</t>
  </si>
  <si>
    <t>4916-LAKE GENEVA</t>
  </si>
  <si>
    <t>0064-EASTERN IOWA</t>
  </si>
  <si>
    <t>2101-WATERLOO</t>
  </si>
  <si>
    <t>2412-NORTH WINDHAM</t>
  </si>
  <si>
    <t>0595-MEDINA</t>
  </si>
  <si>
    <t>3833-MEDINA</t>
  </si>
  <si>
    <t>0592-WSHNGTN CT HS</t>
  </si>
  <si>
    <t>3843-WASHINGTON COURTHOUSE,OH</t>
  </si>
  <si>
    <t>3862-PIQUA</t>
  </si>
  <si>
    <t>2019-GREENWOOD,IN</t>
  </si>
  <si>
    <t>4301-SIOUX FALLS</t>
  </si>
  <si>
    <t>0101-MINNESOTA</t>
  </si>
  <si>
    <t>2826-ROCHESTER,MN</t>
  </si>
  <si>
    <t>2720-WALKER</t>
  </si>
  <si>
    <t>1950-SOUTH LOOP</t>
  </si>
  <si>
    <t>2104-SE DES MOINES</t>
  </si>
  <si>
    <t>2002-CLARKSVILLE</t>
  </si>
  <si>
    <t>0604-PLAINWELL</t>
  </si>
  <si>
    <t>2771-PLAINWELL</t>
  </si>
  <si>
    <t>2779-THOMAS TOWNSHIP</t>
  </si>
  <si>
    <t>2736-LAPEER</t>
  </si>
  <si>
    <t>3206-PAPILLION</t>
  </si>
  <si>
    <t>3854-CENTERVILLE,OH</t>
  </si>
  <si>
    <t>0594-SALEM</t>
  </si>
  <si>
    <t>3877-SALEM</t>
  </si>
  <si>
    <t>0590-MATTOON</t>
  </si>
  <si>
    <t>1967-MATTOON</t>
  </si>
  <si>
    <t>2305-WESTPORT</t>
  </si>
  <si>
    <t>3204-SOUTH LINCOLN</t>
  </si>
  <si>
    <t>2302-DIXIE HWY, KY</t>
  </si>
  <si>
    <t>3855-BEAVERCREEK</t>
  </si>
  <si>
    <t>2767-LUDINGTON</t>
  </si>
  <si>
    <t>3856-TROTWOOD</t>
  </si>
  <si>
    <t>2409-ROCKLAND,ME</t>
  </si>
  <si>
    <t>2414-BANGOR</t>
  </si>
  <si>
    <t>2012-SOUTHPORT</t>
  </si>
  <si>
    <t>2034-LAFAYETTE, IN</t>
  </si>
  <si>
    <t>1979-MARION</t>
  </si>
  <si>
    <t>4801-HUNTINGTON</t>
  </si>
  <si>
    <t>0587-IRON MTN</t>
  </si>
  <si>
    <t>2775-IRON MOUNTAIN</t>
  </si>
  <si>
    <t>2755-BEAR CREEK</t>
  </si>
  <si>
    <t>2714-SAGINAW</t>
  </si>
  <si>
    <t>0383-OUTSTATE TMP</t>
  </si>
  <si>
    <t>2829-MANKATO</t>
  </si>
  <si>
    <t>0111-VERMONT</t>
  </si>
  <si>
    <t>4502-RUTLAND</t>
  </si>
  <si>
    <t>2114-SIOUX CITY</t>
  </si>
  <si>
    <t>2725-W LANSING</t>
  </si>
  <si>
    <t>2301-HURSTBORNE RD</t>
  </si>
  <si>
    <t>4501-WILLISTON</t>
  </si>
  <si>
    <t>3202-CENTRAL OMAHA</t>
  </si>
  <si>
    <t>0578-WEST BRANCH MKT</t>
  </si>
  <si>
    <t>2782-WEST BRANCH</t>
  </si>
  <si>
    <t>2108-CEDAR RAPIDS</t>
  </si>
  <si>
    <t>2111-BETTENDORF</t>
  </si>
  <si>
    <t>0577-ALPENA MKT</t>
  </si>
  <si>
    <t>2760-ALPENA</t>
  </si>
  <si>
    <t>3857-MIAMISBURG</t>
  </si>
  <si>
    <t>2732-MT PLEASANT</t>
  </si>
  <si>
    <t>1115-HILTON HEAD</t>
  </si>
  <si>
    <t>2726-TRAVERSE CITY</t>
  </si>
  <si>
    <t>3209-N LINCOLN</t>
  </si>
  <si>
    <t>0609-BOWLING GREEN,OH</t>
  </si>
  <si>
    <t>3864-BOWLING GREEN, OH</t>
  </si>
  <si>
    <t>0579-CADILLAC</t>
  </si>
  <si>
    <t>2752-CADILLAC</t>
  </si>
  <si>
    <t>0009-KNOXVILLE</t>
  </si>
  <si>
    <t>0701-JOHNSON CITY</t>
  </si>
  <si>
    <t>0702-KINGSPORT</t>
  </si>
  <si>
    <t>0019-NASHVILLE</t>
  </si>
  <si>
    <t>0707-MURFREESBORO</t>
  </si>
  <si>
    <t>0720-MADISON</t>
  </si>
  <si>
    <t>0445-LOUISVILLE TEMP</t>
  </si>
  <si>
    <t>2317-OWENSBORO</t>
  </si>
  <si>
    <t>0724-MARYVILLE</t>
  </si>
  <si>
    <t>0728-N KNOXVILLE</t>
  </si>
  <si>
    <t>2406-SOUTH PORTLAND</t>
  </si>
  <si>
    <t>0730-W KNOXVILLE</t>
  </si>
  <si>
    <t>2723-E LANSING</t>
  </si>
  <si>
    <t>0731-CENTERLINE</t>
  </si>
  <si>
    <t>2405-BIDDEFORD</t>
  </si>
  <si>
    <t>0736-OAK RIDGE</t>
  </si>
  <si>
    <t>2716-W FLINT</t>
  </si>
  <si>
    <t>0739-SEVIERVILLE</t>
  </si>
  <si>
    <t>1984-CHAMPAIGN</t>
  </si>
  <si>
    <t>0740-LENOIR CITY</t>
  </si>
  <si>
    <t>2748-W WYOMING</t>
  </si>
  <si>
    <t>0593-OWOSSO</t>
  </si>
  <si>
    <t>2772-CALEDONIA TWSHP</t>
  </si>
  <si>
    <t>0744-MORRISTOWN</t>
  </si>
  <si>
    <t>2728-PORTAGE (KALAMAZOO)</t>
  </si>
  <si>
    <t>2017-NOBLESVILLE</t>
  </si>
  <si>
    <t>0416-RURAL NORTHERN EAST</t>
  </si>
  <si>
    <t>2785-THREE RIVERS</t>
  </si>
  <si>
    <t>0773-SE KNOXVILLE</t>
  </si>
  <si>
    <t>3203-SW OMAHA</t>
  </si>
  <si>
    <t>0608-SEYMOUR</t>
  </si>
  <si>
    <t>2021-SEYMOUR</t>
  </si>
  <si>
    <t>2739-BAY CITY</t>
  </si>
  <si>
    <t>2403-AUBURN, ME</t>
  </si>
  <si>
    <t>4905-LA CROSSE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</si>
  <si>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</si>
  <si>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</si>
  <si>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</si>
  <si>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</si>
  <si>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</si>
  <si>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</si>
  <si>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</si>
  <si>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0910-SECAUCUS</t>
  </si>
  <si>
    <t>0912-BRICK</t>
  </si>
  <si>
    <t>0914-MT LAUREL</t>
  </si>
  <si>
    <t>212 - Gordon, PA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</si>
  <si>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</si>
  <si>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</si>
  <si>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</si>
  <si>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</si>
  <si>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</si>
  <si>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</si>
  <si>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</si>
  <si>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</si>
  <si>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</si>
  <si>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</si>
  <si>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</si>
  <si>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0068-PENNSYLVANIA</t>
  </si>
  <si>
    <t>0931-PHILLIPSBURG</t>
  </si>
  <si>
    <t>0932-LODI</t>
  </si>
  <si>
    <t>0933-HOWELL</t>
  </si>
  <si>
    <t>0934-LINDEN</t>
  </si>
  <si>
    <t>0935-JERSEY CITY</t>
  </si>
  <si>
    <t>0941-FLEMINGTON</t>
  </si>
  <si>
    <t>0942-WASHINGTON TWSP/MONROE</t>
  </si>
  <si>
    <t>0944-EDISON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</si>
  <si>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</si>
  <si>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</si>
  <si>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</si>
  <si>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</si>
  <si>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</si>
  <si>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</si>
  <si>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</si>
  <si>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</si>
  <si>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</si>
  <si>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</si>
  <si>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</si>
  <si>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</si>
  <si>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</si>
  <si>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</si>
  <si>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</si>
  <si>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</si>
  <si>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</si>
  <si>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</si>
  <si>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</si>
  <si>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</si>
  <si>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</si>
  <si>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</si>
  <si>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</si>
  <si>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</si>
  <si>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</si>
  <si>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</si>
  <si>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</si>
  <si>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</si>
  <si>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</si>
  <si>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</si>
  <si>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1119-GREENVILLE</t>
  </si>
  <si>
    <t>1124-SIMPSONVILLE</t>
  </si>
  <si>
    <t>1202-EAST NORTHPORT</t>
  </si>
  <si>
    <t>1206-FREEPORT</t>
  </si>
  <si>
    <t>1208-ELMONT</t>
  </si>
  <si>
    <t>1209-SELDEN</t>
  </si>
  <si>
    <t>1211-BAYSHORE</t>
  </si>
  <si>
    <t>1213-JERICHO</t>
  </si>
  <si>
    <t>0116-NEW YORK CITY</t>
  </si>
  <si>
    <t>1214-FLUSHING</t>
  </si>
  <si>
    <t>1215-OZONE PARK</t>
  </si>
  <si>
    <t>1216-VALLEY STREAM</t>
  </si>
  <si>
    <t>1218-COPIAGUE</t>
  </si>
  <si>
    <t>1220-WOODHAVEN BLVD/QUEENS</t>
  </si>
  <si>
    <t>1221-BRONX</t>
  </si>
  <si>
    <t>1222-RIVERHEAD</t>
  </si>
  <si>
    <t>1225-BROOKLYN, NY</t>
  </si>
  <si>
    <t>1229-CORAM</t>
  </si>
  <si>
    <t>1238-SPRINGFIELD GARDENS</t>
  </si>
  <si>
    <t>0072-DETROIT</t>
  </si>
  <si>
    <t>2724-BRIGHTON</t>
  </si>
  <si>
    <t>2704-NORTHVILLE</t>
  </si>
  <si>
    <t>2727-ROCHESTER HILLS</t>
  </si>
  <si>
    <t>2703-CANTON</t>
  </si>
  <si>
    <t>1245-NEW ROCHELLE</t>
  </si>
  <si>
    <t>2701-PONTIAC</t>
  </si>
  <si>
    <t>2789-TAYLOR WEST</t>
  </si>
  <si>
    <t>2721-ANN ARBOR</t>
  </si>
  <si>
    <t>1248-YONKERS</t>
  </si>
  <si>
    <t>2706-TROY</t>
  </si>
  <si>
    <t>1249-STATEN ISLAND</t>
  </si>
  <si>
    <t>2722-COMMERCE TOWNSHIP</t>
  </si>
  <si>
    <t>2757-DEARBORN</t>
  </si>
  <si>
    <t>2773-FARMINGTON HILLS</t>
  </si>
  <si>
    <t>2734-CHESTERFIELD</t>
  </si>
  <si>
    <t>2740-STERLING HEIGHTS</t>
  </si>
  <si>
    <t>1255-LONG ISLAND CITY</t>
  </si>
  <si>
    <t>2702-WARREN</t>
  </si>
  <si>
    <t>1256-CROPSEY</t>
  </si>
  <si>
    <t>2764-AUBURN HILLS</t>
  </si>
  <si>
    <t>1258-PATCHOGUE WEST</t>
  </si>
  <si>
    <t>2762-PLYMOUTH,MI</t>
  </si>
  <si>
    <t>2776-MACOMB TOWNSHIP</t>
  </si>
  <si>
    <t>2751-HOWELL,MI</t>
  </si>
  <si>
    <t>2733-PORT HURON (FT GRATIOT)</t>
  </si>
  <si>
    <t>2707-ROSEVILLE, MI</t>
  </si>
  <si>
    <t>2711-SOUTHFIELD</t>
  </si>
  <si>
    <t>1265-SOUTH SETAUKET</t>
  </si>
  <si>
    <t>2708-UTICA</t>
  </si>
  <si>
    <t>2709-TAYLOR</t>
  </si>
  <si>
    <t>1267-FARMINGDALE</t>
  </si>
  <si>
    <t>2758-SHELBY TOWNSHIP</t>
  </si>
  <si>
    <t>2731-MADISON HEIGHTS</t>
  </si>
  <si>
    <t>2743-ORION TOWNSHIP</t>
  </si>
  <si>
    <t>2718-HARPER WOODS</t>
  </si>
  <si>
    <t>1272-HUNTINGTON,NY</t>
  </si>
  <si>
    <t>2729-WHITE LAKE</t>
  </si>
  <si>
    <t>2738-WOODHAVEN</t>
  </si>
  <si>
    <t>2742-LIVONIA</t>
  </si>
  <si>
    <t>1277-COLLEGE POINT</t>
  </si>
  <si>
    <t>2710-DEARBORN HEIGHTS</t>
  </si>
  <si>
    <t>1901-BROADVIEW</t>
  </si>
  <si>
    <t>1282-SHIRLEY</t>
  </si>
  <si>
    <t>1285-DEER PARK</t>
  </si>
  <si>
    <t>1942-WOODRIDGE</t>
  </si>
  <si>
    <t>1917-GLENDALE HEIGHTS</t>
  </si>
  <si>
    <t>1982-OAKBROOK TERRACE</t>
  </si>
  <si>
    <t>1935-CHICAGO RIDGE</t>
  </si>
  <si>
    <t>1934-ELGIN</t>
  </si>
  <si>
    <t>1987-GLENVIEW</t>
  </si>
  <si>
    <t>1957-WEST AURORA</t>
  </si>
  <si>
    <t>1936-HOMEWOOD</t>
  </si>
  <si>
    <t>1932-MATTESON</t>
  </si>
  <si>
    <t>1948-CARPENTERSVILLE</t>
  </si>
  <si>
    <t>1956-MACHESNEY PARK</t>
  </si>
  <si>
    <t>1937-SCHERERVILLE</t>
  </si>
  <si>
    <t>1922-GURNEE</t>
  </si>
  <si>
    <t>1983-COUNTRYSIDE</t>
  </si>
  <si>
    <t>1909-CALUMET CITY</t>
  </si>
  <si>
    <t>2001-SOUTHLAKE</t>
  </si>
  <si>
    <t>1938-VERNON HILLS</t>
  </si>
  <si>
    <t>2036-HAMMOND</t>
  </si>
  <si>
    <t>1928-ROCKFORD</t>
  </si>
  <si>
    <t>1906-ORLAND PARK</t>
  </si>
  <si>
    <t>1944-VOLO</t>
  </si>
  <si>
    <t>1919-NORTHLAKE</t>
  </si>
  <si>
    <t>1943-CAROL STREAM</t>
  </si>
  <si>
    <t>1955-OAK LAWN</t>
  </si>
  <si>
    <t>1952-LAKE ZURICH</t>
  </si>
  <si>
    <t>1916-DOWNERS GROVE</t>
  </si>
  <si>
    <t>1941-WAUKEGAN</t>
  </si>
  <si>
    <t>1902-EVANSTON</t>
  </si>
  <si>
    <t>1907-NILES</t>
  </si>
  <si>
    <t>1975-OSWEGO</t>
  </si>
  <si>
    <t>1939-BOLINGBROOK</t>
  </si>
  <si>
    <t>1927-PALATINE</t>
  </si>
  <si>
    <t>1918-NAPERVILLE</t>
  </si>
  <si>
    <t>2030-VALPARAISO</t>
  </si>
  <si>
    <t>1908-BEDFORD PARK</t>
  </si>
  <si>
    <t>1989-HOMER TOWNSHIP</t>
  </si>
  <si>
    <t>218-Granger, IN</t>
  </si>
  <si>
    <t>1981-WEST NILES</t>
  </si>
  <si>
    <t>4658-BRISTOL, VA</t>
  </si>
  <si>
    <t>3606-GASTONIA</t>
  </si>
  <si>
    <t>1973-EDWARDSVILLE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</si>
  <si>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</si>
  <si>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</si>
  <si>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</si>
  <si>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</si>
  <si>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</si>
  <si>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</si>
  <si>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</si>
  <si>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</si>
  <si>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2510-ABERDEEN,MD</t>
  </si>
  <si>
    <t>2551-SILVER SPRING</t>
  </si>
  <si>
    <t>2552-COLLEGE PARK</t>
  </si>
  <si>
    <t>2554-OXON HILL</t>
  </si>
  <si>
    <t>2555-CAPITOL HEIGHTS</t>
  </si>
  <si>
    <t>3804-MAPLE HEIGHTS</t>
  </si>
  <si>
    <t>2557-ANNAPOLIS</t>
  </si>
  <si>
    <t>3842-HIGHLAND HEIGHTS</t>
  </si>
  <si>
    <t>2558-ASPEN HILL</t>
  </si>
  <si>
    <t>2559-FREDERICK</t>
  </si>
  <si>
    <t>3815-MENTOR</t>
  </si>
  <si>
    <t>2560-GERMANTOWN</t>
  </si>
  <si>
    <t>3820-WEST CLEVELAND</t>
  </si>
  <si>
    <t>3818-CLEVELAND HEIGHTS</t>
  </si>
  <si>
    <t>2562-BOWIE</t>
  </si>
  <si>
    <t>3847-ROCKY RIVER</t>
  </si>
  <si>
    <t>2563-WALDORF</t>
  </si>
  <si>
    <t>3875-BRUNSWICK,OH</t>
  </si>
  <si>
    <t>2564-HYATTSVILLE</t>
  </si>
  <si>
    <t>3852-EUCLID</t>
  </si>
  <si>
    <t>2565-TIMONIUM</t>
  </si>
  <si>
    <t>2566-ELLICOTT CITY</t>
  </si>
  <si>
    <t>3809-CUYAHOGA FALLS</t>
  </si>
  <si>
    <t>2567-HAGERSTOWN</t>
  </si>
  <si>
    <t>3882-WADSWORTH</t>
  </si>
  <si>
    <t>2571-LAUREL</t>
  </si>
  <si>
    <t>2575-COLUMBIA,MD</t>
  </si>
  <si>
    <t>2576-EDGEWOOD</t>
  </si>
  <si>
    <t>3859-STREETSBORO</t>
  </si>
  <si>
    <t>2577-PARKVILLE</t>
  </si>
  <si>
    <t>3841-FAIRLAWN</t>
  </si>
  <si>
    <t>2579-LANSDOWNE</t>
  </si>
  <si>
    <t>3817-STRONGSVILLE</t>
  </si>
  <si>
    <t>2580-WESTMINSTER,MD</t>
  </si>
  <si>
    <t>3810-CANTON, OH</t>
  </si>
  <si>
    <t>2581-ELDERSBURG</t>
  </si>
  <si>
    <t>3824-MACEDONIA</t>
  </si>
  <si>
    <t>2582-PASADENA,MD</t>
  </si>
  <si>
    <t>2583-NE WASHINGTON DC</t>
  </si>
  <si>
    <t>3803-NORTH OLMSTED</t>
  </si>
  <si>
    <t>2584-REISTERSTOWN</t>
  </si>
  <si>
    <t>3830-S AKRON</t>
  </si>
  <si>
    <t>2587-GOLDEN RING MALL</t>
  </si>
  <si>
    <t>3886-AUSTINTOWN, OH</t>
  </si>
  <si>
    <t>2589-S ANNAPOLIS</t>
  </si>
  <si>
    <t>3808-NILES, OH</t>
  </si>
  <si>
    <t>0039-BOSTON/MA/NH</t>
  </si>
  <si>
    <t>2602-WATERTOWN</t>
  </si>
  <si>
    <t>3860-MASSILLON</t>
  </si>
  <si>
    <t>2603-BRIDGEWATER</t>
  </si>
  <si>
    <t>2605-SOMERSET</t>
  </si>
  <si>
    <t>3835-AVON,OH</t>
  </si>
  <si>
    <t>2607-MARLBOROUGH</t>
  </si>
  <si>
    <t>2608-QUINCY II</t>
  </si>
  <si>
    <t>3838-ASHTABULA</t>
  </si>
  <si>
    <t>2609-MANSFIELD</t>
  </si>
  <si>
    <t>3846-ONTARIO</t>
  </si>
  <si>
    <t>2611-BROCKTON</t>
  </si>
  <si>
    <t>3805-BOARDMAN</t>
  </si>
  <si>
    <t>3806-BROOKLYN</t>
  </si>
  <si>
    <t>2613-WAREHAM</t>
  </si>
  <si>
    <t>0164-MILWAUKEE</t>
  </si>
  <si>
    <t>4941-SE MILWAUKEE</t>
  </si>
  <si>
    <t>2614-READING,MA</t>
  </si>
  <si>
    <t>4928-E APPLETON</t>
  </si>
  <si>
    <t>2615-SEEKONK</t>
  </si>
  <si>
    <t>4925-WEST BEND</t>
  </si>
  <si>
    <t>4929-WISCONSIN DELL</t>
  </si>
  <si>
    <t>2623-DANVERS EAST</t>
  </si>
  <si>
    <t>4923-WAUWATOSA</t>
  </si>
  <si>
    <t>2624-OXFORD,MA</t>
  </si>
  <si>
    <t>4909-WEST MADISON</t>
  </si>
  <si>
    <t>2650-ROCKLAND</t>
  </si>
  <si>
    <t>4924-KOHLER</t>
  </si>
  <si>
    <t>2651-BELLINGHAM</t>
  </si>
  <si>
    <t>4930-RHINELANDER</t>
  </si>
  <si>
    <t>2653-SAUGUS</t>
  </si>
  <si>
    <t>4920-W GREEN BAY</t>
  </si>
  <si>
    <t>2659-S ATTLEBORO</t>
  </si>
  <si>
    <t>4907-FRANKLIN</t>
  </si>
  <si>
    <t>4940-MENOMONEE FALLS</t>
  </si>
  <si>
    <t>2663-DANVERS</t>
  </si>
  <si>
    <t>4918-WAUKESHA</t>
  </si>
  <si>
    <t>2665-W ROXBURY</t>
  </si>
  <si>
    <t>4911-JANESVILLE</t>
  </si>
  <si>
    <t>2667-SOMERVILLE</t>
  </si>
  <si>
    <t>4915-BELLEVUE (E GREEN BAY)</t>
  </si>
  <si>
    <t>2668-TEWKSBURY</t>
  </si>
  <si>
    <t>4931-WAUSAU</t>
  </si>
  <si>
    <t>2669-NATICK</t>
  </si>
  <si>
    <t>4926-RACINE</t>
  </si>
  <si>
    <t>2670-QUINCY</t>
  </si>
  <si>
    <t>4910-DELAFIELD</t>
  </si>
  <si>
    <t>2671-AVON</t>
  </si>
  <si>
    <t>4906-EAST MADISON</t>
  </si>
  <si>
    <t>2672-SHREWSBURY</t>
  </si>
  <si>
    <t>4912-NORTH SHORE</t>
  </si>
  <si>
    <t>2673-N DARTMOUTH</t>
  </si>
  <si>
    <t>4903-GRAND CHUTE</t>
  </si>
  <si>
    <t>2674-WALTHAM</t>
  </si>
  <si>
    <t>4902-WEST ALLIS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</si>
  <si>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</si>
  <si>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</si>
  <si>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</si>
  <si>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</si>
  <si>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</si>
  <si>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</si>
  <si>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</si>
  <si>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</si>
  <si>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</si>
  <si>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</si>
  <si>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3861-E HAMILTON</t>
  </si>
  <si>
    <t>3823-WEST CHESTER</t>
  </si>
  <si>
    <t>3812-BEECHMONT</t>
  </si>
  <si>
    <t>3832-PLEASANT RIDGE</t>
  </si>
  <si>
    <t>3813-FIELDS-ERTEL, OH</t>
  </si>
  <si>
    <t>3814-CROSS COUNTY (COLERAIN)</t>
  </si>
  <si>
    <t>3868-LEBANON</t>
  </si>
  <si>
    <t>3822-WESTERN HILLS</t>
  </si>
  <si>
    <t>3863-HARRISON</t>
  </si>
  <si>
    <t>3844-MILFORD</t>
  </si>
  <si>
    <t>3821-FOREST PARK, OH</t>
  </si>
  <si>
    <t>0260-NEW HAMPSHIRE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</si>
  <si>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</si>
  <si>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</si>
  <si>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</si>
  <si>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</si>
  <si>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</si>
  <si>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</si>
  <si>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</si>
  <si>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</si>
  <si>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</si>
  <si>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</si>
  <si>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3481-SOUTH NASHUA</t>
  </si>
  <si>
    <t>3482-MANCHESTER, NH</t>
  </si>
  <si>
    <t>6167-SMITHTOWN</t>
  </si>
  <si>
    <t>3484-NORTH NASHUA</t>
  </si>
  <si>
    <t>3485-CONCORD, NH</t>
  </si>
  <si>
    <t>3486-SOUTH MERRIMACK</t>
  </si>
  <si>
    <t>3487-PLAISTOW</t>
  </si>
  <si>
    <t>3488-KEENE</t>
  </si>
  <si>
    <t>3489-ROCHESTER,NH</t>
  </si>
  <si>
    <t>0157-COLUMBUS,OH</t>
  </si>
  <si>
    <t>3811-CLEVELAND AVE</t>
  </si>
  <si>
    <t>3816-BRICE ROAD</t>
  </si>
  <si>
    <t>3819-WEST BROAD</t>
  </si>
  <si>
    <t>3825-WESTERVILLE</t>
  </si>
  <si>
    <t>3828-EAST COLUMBUS</t>
  </si>
  <si>
    <t>3831-SAWMILL</t>
  </si>
  <si>
    <t>3836-ORANGE TOWNSHIP</t>
  </si>
  <si>
    <t>3887-NEWARK</t>
  </si>
  <si>
    <t>3885-CANAL WINCHESTER</t>
  </si>
  <si>
    <t>3889-MARYSVILLE</t>
  </si>
  <si>
    <t>4803-PARKERSBURG</t>
  </si>
  <si>
    <t>3872-HILLIARD</t>
  </si>
  <si>
    <t>3883-ZANESVILLE</t>
  </si>
  <si>
    <t>4284-WESTERLY</t>
  </si>
  <si>
    <t>4285-PROVIDENCE</t>
  </si>
  <si>
    <t>4280-WARWICK</t>
  </si>
  <si>
    <t>4283-N KINGSTOWN</t>
  </si>
  <si>
    <t>4282-SMITHFIELD</t>
  </si>
  <si>
    <t>4279-COVENTRY</t>
  </si>
  <si>
    <t>4286-JOHNSTON</t>
  </si>
  <si>
    <t>4287-MIDDLETOWN</t>
  </si>
  <si>
    <t>4120-MECHANICSBURG</t>
  </si>
  <si>
    <t>4108-WHITEHALL</t>
  </si>
  <si>
    <t>4138-LOWER PAXTON</t>
  </si>
  <si>
    <t>4149-CARLISLE</t>
  </si>
  <si>
    <t>4162-MATAMORAS</t>
  </si>
  <si>
    <t>4140-ALLENTOWN SOUTH</t>
  </si>
  <si>
    <t>4131-LANCASTER, PA</t>
  </si>
  <si>
    <t>4105-BETHLEHEM</t>
  </si>
  <si>
    <t>4171-BLOOMSBURG</t>
  </si>
  <si>
    <t>4122-WILKES-BARRE</t>
  </si>
  <si>
    <t>4113-HARRISBURG</t>
  </si>
  <si>
    <t>4110-WYOMISSING</t>
  </si>
  <si>
    <t>4177-NEW FREEDOM</t>
  </si>
  <si>
    <t>4127-STROUDSBURG</t>
  </si>
  <si>
    <t>4168-HANOVER</t>
  </si>
  <si>
    <t>4164-EAST READING</t>
  </si>
  <si>
    <t>4118-DICKSON CITY</t>
  </si>
  <si>
    <t>4141-LEBANON,PA</t>
  </si>
  <si>
    <t>4173-EASTON</t>
  </si>
  <si>
    <t>4185-SAINT CLAIR</t>
  </si>
  <si>
    <t>4125-YORK</t>
  </si>
  <si>
    <t>4604-DALE CITY</t>
  </si>
  <si>
    <t>4805-RANSON</t>
  </si>
  <si>
    <t>4607-MANASSAS</t>
  </si>
  <si>
    <t>4602-STERLING PARK</t>
  </si>
  <si>
    <t>4601-FAIRFAX</t>
  </si>
  <si>
    <t>4660-SPOTSYLVANIA</t>
  </si>
  <si>
    <t>4878-NEW MILFORD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</si>
  <si>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</si>
  <si>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</si>
  <si>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</si>
  <si>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</si>
  <si>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</si>
  <si>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</si>
  <si>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6210-W HARTFORD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</si>
  <si>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</si>
  <si>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</si>
  <si>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</si>
  <si>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</si>
  <si>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</si>
  <si>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</si>
  <si>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</si>
  <si>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</si>
  <si>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</si>
  <si>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</si>
  <si>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</si>
  <si>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6228-BLOOMFIELD,CT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</si>
  <si>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</si>
  <si>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</si>
  <si>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</si>
  <si>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</si>
  <si>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</si>
  <si>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</si>
  <si>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</si>
  <si>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</si>
  <si>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</si>
  <si>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</si>
  <si>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</si>
  <si>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6857-STEELYARD</t>
  </si>
  <si>
    <t>6877-BRUCKNER BLVD AND BRUSH</t>
  </si>
  <si>
    <t>6887-YORKVILLE</t>
  </si>
  <si>
    <t>6911-MARLBORO</t>
  </si>
  <si>
    <t>6917-S BRUNSWICK</t>
  </si>
  <si>
    <t>6920-ALTON,IL</t>
  </si>
  <si>
    <t>6923-SOUTH ELGIN</t>
  </si>
  <si>
    <t>6925-SHOREWOOD</t>
  </si>
  <si>
    <t>6930-LORAIN</t>
  </si>
  <si>
    <t>6945-RANDALLSTOWN</t>
  </si>
  <si>
    <t>6954-GROVE CITY</t>
  </si>
  <si>
    <t>6955-CENTRAL ISLIP</t>
  </si>
  <si>
    <t>6956-HONESDALE</t>
  </si>
  <si>
    <t>6957-BEDFORD STUYVESANT</t>
  </si>
  <si>
    <t>6961-COLLINSVILLE,IL</t>
  </si>
  <si>
    <t>6981-MUNDELEIN</t>
  </si>
  <si>
    <t>8429-TEAYS VALLEY</t>
  </si>
  <si>
    <t>0586-JACKSONVILLE, IL</t>
  </si>
  <si>
    <t>8430-JACKSONVILLE,IL</t>
  </si>
  <si>
    <t>8431-ROUND LAKE BEACH</t>
  </si>
  <si>
    <t>8460-N KANSAS CITY</t>
  </si>
  <si>
    <t>8465-RACEWAY</t>
  </si>
  <si>
    <t>8466-SYOSSET</t>
  </si>
  <si>
    <t>8473-HAMDEN</t>
  </si>
  <si>
    <t>8475-NORTH BERGEN</t>
  </si>
  <si>
    <t>8524-CRESCENT CITY</t>
  </si>
  <si>
    <t>8539-LITTLETON, NH</t>
  </si>
  <si>
    <t>8548-LANHAM</t>
  </si>
  <si>
    <t>8550-UPPER MARLBORO</t>
  </si>
  <si>
    <t>8551-S RIDING</t>
  </si>
  <si>
    <t>8552-WARRENTON</t>
  </si>
  <si>
    <t>8598-LINCOLN &amp; MCCORMICK</t>
  </si>
  <si>
    <t>8931-SOMERSWORTH</t>
  </si>
  <si>
    <t>0463-JUNEAU</t>
  </si>
  <si>
    <t>8939-JUNEAU</t>
  </si>
  <si>
    <t>8955-WEST SADSBURY</t>
  </si>
  <si>
    <t>8958-BELLPORT</t>
  </si>
  <si>
    <t>8979-CHELSEA,MA</t>
  </si>
  <si>
    <t>8981-CHARDON</t>
  </si>
  <si>
    <t>6987-NORMAL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</si>
</sst>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11" fillId="0" borderId="2" xfId="7" applyFont="1" applyFill="1" applyBorder="1" applyAlignment="1">
      <alignment horizontal="left"/>
    </xf>
    <xf numFmtId="0" fontId="16" fillId="0" borderId="0" xfId="0" applyFont="1"/>
    <xf numFmtId="43" fontId="0" fillId="9" borderId="0" xfId="0" applyNumberFormat="1" applyFill="1"/>
    <xf numFmtId="43" fontId="0" fillId="9" borderId="0" xfId="2" applyFont="1" applyFill="1"/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31"/>
    <tableColumn id="5" xr3:uid="{10882BB5-0869-4141-B578-C2004C784A69}" uniqueName="5" name="SALES" totalsRowFunction="sum" queryTableFieldId="5" dataDxfId="30" totalsRowDxfId="29" dataCellStyle="Currency"/>
    <tableColumn id="2" xr3:uid="{66C9DA54-746C-4C42-B48B-830895D4BD3E}" uniqueName="2" name="UNITS" totalsRowFunction="sum" queryTableFieldId="2" dataDxfId="28" totalsRowDxfId="27" dataCellStyle="Comma"/>
    <tableColumn id="8" xr3:uid="{E914D5EF-6843-41CB-A60E-54637AF63D06}" uniqueName="8" name="CurrOH" totalsRowFunction="sum" queryTableFieldId="10" totalsRowDxfId="26" dataCellStyle="Currency"/>
    <tableColumn id="9" xr3:uid="{69800218-3197-4223-BA2C-E7105F032846}" uniqueName="9" name="CurrOO" totalsRowFunction="sum" queryTableFieldId="11" totalsRowDxfId="2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741" tableType="queryTable" totalsRowCount="1">
  <autoFilter ref="A2:J740" xr:uid="{93876CC7-E8A3-4F1A-A61E-E08FC5FE76F6}"/>
  <sortState xmlns:xlrd2="http://schemas.microsoft.com/office/spreadsheetml/2017/richdata2" ref="A3:J740">
    <sortCondition descending="1" ref="I2:I740"/>
  </sortState>
  <tableColumns count="10">
    <tableColumn id="6" xr3:uid="{664CBE84-B6BC-4D56-A162-1493EA97FB47}" uniqueName="6" name="MARKET" totalsRowLabel="Total" queryTableFieldId="6" dataDxfId="24"/>
    <tableColumn id="7" xr3:uid="{8AF70F90-3E61-4BAA-B6F8-39AEE19C35CF}" uniqueName="7" name="STORE" queryTableFieldId="7" dataDxfId="23"/>
    <tableColumn id="1" xr3:uid="{AE192D1A-E0EC-4877-8DC0-DCDF30709E6A}" uniqueName="1" name="SKU" queryTableFieldId="18" dataDxfId="22" dataCellStyle="Currency"/>
    <tableColumn id="12" xr3:uid="{A8BEDF0E-6FB9-4CC5-B2C5-D6E91B0DC515}" uniqueName="12" name="DISTRIBUTION_LOCATION" queryTableFieldId="26" dataDxfId="21" dataCellStyle="Currency"/>
    <tableColumn id="2" xr3:uid="{82E8120F-D92E-4361-9CA4-DD05632FBEE7}" uniqueName="2" name="UNITS" totalsRowFunction="sum" queryTableFieldId="2" dataDxfId="20" totalsRowDxfId="19" dataCellStyle="Comma"/>
    <tableColumn id="10" xr3:uid="{5B6A0869-F06E-49F9-B22F-88A5EDD7FB7A}" uniqueName="10" name="CurrOH" totalsRowFunction="sum" queryTableFieldId="14" dataDxfId="18" totalsRowDxfId="17" dataCellStyle="Comma"/>
    <tableColumn id="11" xr3:uid="{823CE91A-2423-458E-BEA1-F8C311426008}" uniqueName="11" name="CurrOO" totalsRowFunction="sum" queryTableFieldId="15" dataDxfId="16" totalsRowDxfId="15" dataCellStyle="Currency"/>
    <tableColumn id="5" xr3:uid="{327CD186-BDB1-4BD1-BF69-73A6CB61CE37}" uniqueName="5" name="SALES" totalsRowFunction="sum" queryTableFieldId="5" dataDxfId="14" totalsRowDxfId="13" dataCellStyle="Currency"/>
    <tableColumn id="8" xr3:uid="{01E9DF7F-987D-4268-ADB8-DC034C24DDC8}" uniqueName="8" name="UNITS_Trail2WK" totalsRowFunction="sum" queryTableFieldId="22" dataDxfId="12" totalsRowDxfId="11" dataCellStyle="Comma"/>
    <tableColumn id="9" xr3:uid="{4BA3AB1A-09EF-4759-B167-A56BD8296D7E}" uniqueName="9" name="SALES_Trail2WK" totalsRowFunction="sum" queryTableFieldId="23" dataDxfId="10" totalsRowDxfId="9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58" tableType="queryTable" totalsRowCount="1">
  <autoFilter ref="A3:E57" xr:uid="{B7DC7EE6-D4DF-4868-8430-2F384CA9B070}"/>
  <sortState xmlns:xlrd2="http://schemas.microsoft.com/office/spreadsheetml/2017/richdata2" ref="A4:E57">
    <sortCondition descending="1" ref="A3:A57"/>
  </sortState>
  <tableColumns count="5">
    <tableColumn id="1" xr3:uid="{B582F73B-BE26-46D5-BE39-66AD6472A8BC}" uniqueName="1" name="FW_DATE" totalsRowLabel="Total" queryTableFieldId="1" dataDxfId="8"/>
    <tableColumn id="2" xr3:uid="{04CC3E9C-274D-43DC-8022-EC01B7CE9D32}" uniqueName="2" name="UNITS" totalsRowFunction="sum" queryTableFieldId="2" dataDxfId="7" totalsRowDxfId="6" dataCellStyle="Comma"/>
    <tableColumn id="6" xr3:uid="{31DC1E0F-0F7E-4BB7-881B-E1C42E2B5AC1}" uniqueName="6" name="CurrOH" totalsRowFunction="sum" queryTableFieldId="6" dataDxfId="5" totalsRowDxfId="4" dataCellStyle="Comma"/>
    <tableColumn id="7" xr3:uid="{E1648F7B-7958-4119-943E-7CFB752BA38B}" uniqueName="7" name="CurrOO" totalsRowFunction="sum" queryTableFieldId="7" dataDxfId="3" totalsRowDxfId="2" dataCellStyle="Comma"/>
    <tableColumn id="5" xr3:uid="{1391EB27-215A-4299-87F1-297C193BBA5C}" uniqueName="5" name="SALES" totalsRowFunction="sum" queryTableFieldId="5" dataDxfId="1" totalsRow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5" x14ac:dyDescent="0.25"/>
  <cols>
    <col min="1" max="1" width="19.5703125" bestFit="1" customWidth="1"/>
    <col min="2" max="2" width="9.140625" bestFit="1" customWidth="1"/>
    <col min="3" max="4" width="9.28515625" bestFit="1" customWidth="1"/>
    <col min="5" max="5" width="9.42578125" bestFit="1" customWidth="1"/>
    <col min="6" max="6" width="14.42578125" bestFit="1" customWidth="1"/>
    <col min="7" max="7" width="11.5703125" bestFit="1" customWidth="1"/>
    <col min="8" max="8" width="13.7109375" bestFit="1" customWidth="1"/>
    <col min="9" max="9" width="11.5703125" bestFit="1" customWidth="1"/>
    <col min="10" max="11" width="8.5703125" bestFit="1" customWidth="1"/>
    <col min="12" max="12" width="8" bestFit="1" customWidth="1"/>
    <col min="13" max="13" width="9.5703125" customWidth="1"/>
    <col min="14" max="14" width="7.42578125" bestFit="1" customWidth="1"/>
    <col min="15" max="15" width="6.5703125" bestFit="1" customWidth="1"/>
    <col min="16" max="16" width="6.42578125" bestFit="1" customWidth="1"/>
    <col min="17" max="17" width="6" bestFit="1" customWidth="1"/>
    <col min="18" max="18" width="6.5703125" bestFit="1" customWidth="1"/>
    <col min="19" max="19" width="6.42578125" bestFit="1" customWidth="1"/>
    <col min="20" max="20" width="6" bestFit="1" customWidth="1"/>
    <col min="21" max="21" width="6.5703125" bestFit="1" customWidth="1"/>
    <col min="22" max="22" width="6.42578125" bestFit="1" customWidth="1"/>
    <col min="23" max="23" width="6" bestFit="1" customWidth="1"/>
    <col min="24" max="24" width="6.5703125" bestFit="1" customWidth="1"/>
    <col min="25" max="25" width="6.42578125" bestFit="1" customWidth="1"/>
    <col min="26" max="26" width="7.140625" bestFit="1" customWidth="1"/>
    <col min="27" max="27" width="6.5703125" bestFit="1" customWidth="1"/>
    <col min="28" max="28" width="6.42578125" bestFit="1" customWidth="1"/>
    <col min="29" max="29" width="7.140625" bestFit="1" customWidth="1"/>
    <col min="30" max="30" width="6.5703125" bestFit="1" customWidth="1"/>
    <col min="31" max="31" width="6.42578125" bestFit="1" customWidth="1"/>
    <col min="32" max="32" width="7.140625" bestFit="1" customWidth="1"/>
    <col min="33" max="33" width="6.5703125" bestFit="1" customWidth="1"/>
    <col min="34" max="34" width="6.42578125" bestFit="1" customWidth="1"/>
    <col min="35" max="35" width="7.140625" bestFit="1" customWidth="1"/>
    <col min="36" max="36" width="6.5703125" bestFit="1" customWidth="1"/>
    <col min="37" max="37" width="6.42578125" bestFit="1" customWidth="1"/>
    <col min="38" max="38" width="6" bestFit="1" customWidth="1"/>
    <col min="39" max="39" width="6.5703125" bestFit="1" customWidth="1"/>
    <col min="40" max="40" width="6.42578125" bestFit="1" customWidth="1"/>
    <col min="41" max="41" width="6" bestFit="1" customWidth="1"/>
    <col min="42" max="42" width="8" bestFit="1" customWidth="1"/>
    <col min="43" max="43" width="6.42578125" bestFit="1" customWidth="1"/>
    <col min="44" max="44" width="6" bestFit="1" customWidth="1"/>
    <col min="45" max="45" width="6.5703125" bestFit="1" customWidth="1"/>
    <col min="46" max="46" width="6.42578125" bestFit="1" customWidth="1"/>
    <col min="47" max="47" width="7.140625" bestFit="1" customWidth="1"/>
    <col min="48" max="48" width="6.5703125" bestFit="1" customWidth="1"/>
    <col min="49" max="49" width="6.42578125" bestFit="1" customWidth="1"/>
    <col min="50" max="50" width="6" bestFit="1" customWidth="1"/>
    <col min="51" max="51" width="6.5703125" bestFit="1" customWidth="1"/>
    <col min="52" max="52" width="6.42578125" bestFit="1" customWidth="1"/>
    <col min="53" max="53" width="6" bestFit="1" customWidth="1"/>
    <col min="54" max="54" width="6.5703125" bestFit="1" customWidth="1"/>
    <col min="55" max="55" width="6.42578125" bestFit="1" customWidth="1"/>
    <col min="56" max="56" width="6.7109375" bestFit="1" customWidth="1"/>
    <col min="57" max="57" width="6.5703125" bestFit="1" customWidth="1"/>
    <col min="58" max="58" width="6.42578125" bestFit="1" customWidth="1"/>
    <col min="59" max="59" width="6" bestFit="1" customWidth="1"/>
    <col min="60" max="60" width="6.5703125" bestFit="1" customWidth="1"/>
    <col min="61" max="61" width="6.42578125" bestFit="1" customWidth="1"/>
    <col min="62" max="62" width="7.140625" bestFit="1" customWidth="1"/>
    <col min="63" max="63" width="6.5703125" bestFit="1" customWidth="1"/>
    <col min="64" max="64" width="6.42578125" bestFit="1" customWidth="1"/>
    <col min="65" max="65" width="6" bestFit="1" customWidth="1"/>
    <col min="66" max="66" width="6.5703125" bestFit="1" customWidth="1"/>
    <col min="67" max="67" width="6.42578125" bestFit="1" customWidth="1"/>
    <col min="68" max="68" width="7.140625" bestFit="1" customWidth="1"/>
    <col min="69" max="69" width="6.5703125" bestFit="1" customWidth="1"/>
    <col min="70" max="70" width="6.42578125" bestFit="1" customWidth="1"/>
    <col min="71" max="71" width="6" bestFit="1" customWidth="1"/>
    <col min="72" max="72" width="6.140625" bestFit="1" customWidth="1"/>
    <col min="73" max="73" width="6.42578125" bestFit="1" customWidth="1"/>
    <col min="74" max="74" width="5" bestFit="1" customWidth="1"/>
    <col min="75" max="75" width="8" bestFit="1" customWidth="1"/>
    <col min="76" max="76" width="6.42578125" bestFit="1" customWidth="1"/>
    <col min="77" max="77" width="6" bestFit="1" customWidth="1"/>
    <col min="78" max="78" width="6.5703125" bestFit="1" customWidth="1"/>
    <col min="79" max="79" width="6.42578125" bestFit="1" customWidth="1"/>
    <col min="80" max="80" width="6" bestFit="1" customWidth="1"/>
    <col min="81" max="81" width="6.5703125" bestFit="1" customWidth="1"/>
    <col min="82" max="82" width="6.42578125" bestFit="1" customWidth="1"/>
    <col min="83" max="83" width="6.7109375" bestFit="1" customWidth="1"/>
    <col min="84" max="84" width="6.140625" bestFit="1" customWidth="1"/>
    <col min="85" max="85" width="6.42578125" bestFit="1" customWidth="1"/>
    <col min="86" max="86" width="6.7109375" bestFit="1" customWidth="1"/>
    <col min="87" max="87" width="6.5703125" bestFit="1" customWidth="1"/>
    <col min="88" max="88" width="6.42578125" bestFit="1" customWidth="1"/>
    <col min="89" max="89" width="6" bestFit="1" customWidth="1"/>
    <col min="90" max="90" width="6.140625" bestFit="1" customWidth="1"/>
    <col min="91" max="91" width="6.42578125" bestFit="1" customWidth="1"/>
    <col min="92" max="92" width="6" bestFit="1" customWidth="1"/>
    <col min="93" max="93" width="6.140625" bestFit="1" customWidth="1"/>
    <col min="94" max="94" width="6.42578125" bestFit="1" customWidth="1"/>
    <col min="95" max="95" width="6" bestFit="1" customWidth="1"/>
    <col min="96" max="96" width="8" bestFit="1" customWidth="1"/>
    <col min="97" max="97" width="6.42578125" bestFit="1" customWidth="1"/>
    <col min="98" max="98" width="7.140625" bestFit="1" customWidth="1"/>
    <col min="99" max="99" width="6.5703125" bestFit="1" customWidth="1"/>
    <col min="100" max="100" width="6.42578125" bestFit="1" customWidth="1"/>
    <col min="101" max="101" width="7.140625" bestFit="1" customWidth="1"/>
    <col min="102" max="102" width="6.5703125" bestFit="1" customWidth="1"/>
    <col min="103" max="103" width="6.42578125" bestFit="1" customWidth="1"/>
    <col min="104" max="104" width="7.140625" bestFit="1" customWidth="1"/>
    <col min="105" max="105" width="6.5703125" bestFit="1" customWidth="1"/>
    <col min="106" max="106" width="6.42578125" bestFit="1" customWidth="1"/>
    <col min="107" max="107" width="7.140625" bestFit="1" customWidth="1"/>
    <col min="108" max="108" width="6.5703125" bestFit="1" customWidth="1"/>
    <col min="109" max="109" width="6.42578125" bestFit="1" customWidth="1"/>
    <col min="110" max="110" width="7.140625" bestFit="1" customWidth="1"/>
    <col min="111" max="111" width="6.5703125" bestFit="1" customWidth="1"/>
    <col min="112" max="112" width="6.42578125" bestFit="1" customWidth="1"/>
    <col min="113" max="113" width="7.140625" bestFit="1" customWidth="1"/>
    <col min="114" max="114" width="6.5703125" bestFit="1" customWidth="1"/>
    <col min="115" max="115" width="6.42578125" bestFit="1" customWidth="1"/>
    <col min="116" max="116" width="7.140625" bestFit="1" customWidth="1"/>
    <col min="117" max="117" width="6.5703125" bestFit="1" customWidth="1"/>
    <col min="118" max="118" width="6.42578125" bestFit="1" customWidth="1"/>
    <col min="119" max="119" width="6.7109375" bestFit="1" customWidth="1"/>
    <col min="120" max="120" width="6.5703125" bestFit="1" customWidth="1"/>
    <col min="121" max="121" width="6.42578125" bestFit="1" customWidth="1"/>
    <col min="122" max="122" width="7.140625" bestFit="1" customWidth="1"/>
    <col min="123" max="123" width="6.5703125" bestFit="1" customWidth="1"/>
    <col min="124" max="124" width="6.42578125" bestFit="1" customWidth="1"/>
    <col min="125" max="125" width="7.140625" bestFit="1" customWidth="1"/>
    <col min="126" max="126" width="7.5703125" bestFit="1" customWidth="1"/>
    <col min="127" max="127" width="6.42578125" bestFit="1" customWidth="1"/>
    <col min="128" max="128" width="6.7109375" bestFit="1" customWidth="1"/>
    <col min="129" max="129" width="8" bestFit="1" customWidth="1"/>
    <col min="130" max="130" width="6.42578125" bestFit="1" customWidth="1"/>
    <col min="131" max="131" width="7.140625" bestFit="1" customWidth="1"/>
    <col min="132" max="132" width="7.5703125" bestFit="1" customWidth="1"/>
    <col min="133" max="133" width="6.42578125" bestFit="1" customWidth="1"/>
    <col min="134" max="134" width="7.140625" bestFit="1" customWidth="1"/>
    <col min="135" max="135" width="8" bestFit="1" customWidth="1"/>
    <col min="136" max="136" width="6.42578125" bestFit="1" customWidth="1"/>
    <col min="137" max="137" width="7.140625" bestFit="1" customWidth="1"/>
    <col min="138" max="138" width="7.5703125" bestFit="1" customWidth="1"/>
    <col min="139" max="139" width="6.42578125" bestFit="1" customWidth="1"/>
    <col min="140" max="140" width="7.140625" bestFit="1" customWidth="1"/>
    <col min="141" max="141" width="7.5703125" bestFit="1" customWidth="1"/>
    <col min="142" max="142" width="6.42578125" bestFit="1" customWidth="1"/>
    <col min="143" max="143" width="7.140625" bestFit="1" customWidth="1"/>
    <col min="144" max="144" width="7.5703125" bestFit="1" customWidth="1"/>
    <col min="145" max="145" width="6.42578125" bestFit="1" customWidth="1"/>
    <col min="146" max="146" width="7.140625" bestFit="1" customWidth="1"/>
    <col min="147" max="147" width="7.5703125" bestFit="1" customWidth="1"/>
    <col min="148" max="148" width="6.42578125" bestFit="1" customWidth="1"/>
    <col min="149" max="149" width="7.140625" bestFit="1" customWidth="1"/>
    <col min="150" max="150" width="7.5703125" bestFit="1" customWidth="1"/>
    <col min="151" max="151" width="6.42578125" bestFit="1" customWidth="1"/>
    <col min="152" max="152" width="7.140625" bestFit="1" customWidth="1"/>
    <col min="153" max="153" width="8.5703125" bestFit="1" customWidth="1"/>
    <col min="154" max="154" width="6.42578125" bestFit="1" customWidth="1"/>
    <col min="155" max="155" width="7.140625" bestFit="1" customWidth="1"/>
    <col min="156" max="156" width="8.5703125" bestFit="1" customWidth="1"/>
    <col min="157" max="157" width="6.42578125" bestFit="1" customWidth="1"/>
    <col min="158" max="158" width="7.140625" bestFit="1" customWidth="1"/>
    <col min="159" max="159" width="8.5703125" bestFit="1" customWidth="1"/>
    <col min="160" max="160" width="6.42578125" bestFit="1" customWidth="1"/>
    <col min="161" max="161" width="7.140625" bestFit="1" customWidth="1"/>
    <col min="162" max="162" width="8.5703125" bestFit="1" customWidth="1"/>
    <col min="163" max="163" width="6.42578125" bestFit="1" customWidth="1"/>
    <col min="164" max="164" width="7.140625" bestFit="1" customWidth="1"/>
    <col min="165" max="165" width="8.5703125" bestFit="1" customWidth="1"/>
    <col min="166" max="166" width="6.42578125" bestFit="1" customWidth="1"/>
    <col min="167" max="167" width="7.7109375" bestFit="1" customWidth="1"/>
    <col min="168" max="168" width="8.5703125" bestFit="1" customWidth="1"/>
    <col min="169" max="169" width="6.42578125" bestFit="1" customWidth="1"/>
    <col min="170" max="170" width="7.140625" bestFit="1" customWidth="1"/>
    <col min="171" max="171" width="8.5703125" bestFit="1" customWidth="1"/>
    <col min="172" max="172" width="6.42578125" bestFit="1" customWidth="1"/>
    <col min="173" max="173" width="7.140625" bestFit="1" customWidth="1"/>
    <col min="174" max="174" width="8.5703125" bestFit="1" customWidth="1"/>
    <col min="175" max="175" width="6.42578125" bestFit="1" customWidth="1"/>
    <col min="176" max="176" width="6.7109375" bestFit="1" customWidth="1"/>
    <col min="177" max="177" width="8.5703125" bestFit="1" customWidth="1"/>
    <col min="178" max="178" width="6.42578125" bestFit="1" customWidth="1"/>
    <col min="179" max="179" width="7.140625" bestFit="1" customWidth="1"/>
    <col min="180" max="180" width="8.5703125" bestFit="1" customWidth="1"/>
    <col min="181" max="181" width="6.42578125" bestFit="1" customWidth="1"/>
    <col min="182" max="182" width="7.140625" bestFit="1" customWidth="1"/>
    <col min="183" max="183" width="8.5703125" bestFit="1" customWidth="1"/>
    <col min="184" max="184" width="6.42578125" bestFit="1" customWidth="1"/>
    <col min="185" max="185" width="7.140625" bestFit="1" customWidth="1"/>
    <col min="186" max="186" width="8.5703125" bestFit="1" customWidth="1"/>
    <col min="187" max="187" width="6.42578125" bestFit="1" customWidth="1"/>
    <col min="188" max="188" width="6" bestFit="1" customWidth="1"/>
    <col min="189" max="189" width="8.5703125" bestFit="1" customWidth="1"/>
    <col min="190" max="190" width="6.42578125" bestFit="1" customWidth="1"/>
    <col min="191" max="191" width="6.7109375" bestFit="1" customWidth="1"/>
    <col min="192" max="192" width="8.5703125" bestFit="1" customWidth="1"/>
    <col min="193" max="193" width="6.42578125" bestFit="1" customWidth="1"/>
    <col min="194" max="194" width="6" bestFit="1" customWidth="1"/>
    <col min="195" max="195" width="8.5703125" bestFit="1" customWidth="1"/>
    <col min="196" max="196" width="6.42578125" bestFit="1" customWidth="1"/>
    <col min="197" max="197" width="7.140625" bestFit="1" customWidth="1"/>
    <col min="198" max="198" width="8.5703125" bestFit="1" customWidth="1"/>
    <col min="199" max="199" width="6.42578125" bestFit="1" customWidth="1"/>
    <col min="200" max="200" width="7.140625" bestFit="1" customWidth="1"/>
    <col min="201" max="201" width="7.5703125" bestFit="1" customWidth="1"/>
    <col min="202" max="202" width="6.42578125" bestFit="1" customWidth="1"/>
    <col min="203" max="203" width="6" bestFit="1" customWidth="1"/>
    <col min="204" max="204" width="7.5703125" bestFit="1" customWidth="1"/>
    <col min="205" max="205" width="6.42578125" bestFit="1" customWidth="1"/>
    <col min="206" max="206" width="7.140625" bestFit="1" customWidth="1"/>
    <col min="207" max="207" width="7.5703125" bestFit="1" customWidth="1"/>
    <col min="208" max="208" width="6.42578125" bestFit="1" customWidth="1"/>
    <col min="209" max="209" width="6" bestFit="1" customWidth="1"/>
    <col min="210" max="210" width="7.5703125" bestFit="1" customWidth="1"/>
    <col min="211" max="211" width="6.42578125" bestFit="1" customWidth="1"/>
    <col min="212" max="212" width="6" bestFit="1" customWidth="1"/>
    <col min="213" max="213" width="7.5703125" bestFit="1" customWidth="1"/>
    <col min="214" max="214" width="6.42578125" bestFit="1" customWidth="1"/>
    <col min="215" max="215" width="6" bestFit="1" customWidth="1"/>
    <col min="216" max="216" width="6.5703125" bestFit="1" customWidth="1"/>
    <col min="217" max="217" width="6.42578125" bestFit="1" customWidth="1"/>
    <col min="218" max="218" width="6" bestFit="1" customWidth="1"/>
    <col min="219" max="219" width="6.5703125" bestFit="1" customWidth="1"/>
    <col min="220" max="220" width="6.42578125" bestFit="1" customWidth="1"/>
    <col min="221" max="221" width="6" bestFit="1" customWidth="1"/>
    <col min="222" max="222" width="6.140625" bestFit="1" customWidth="1"/>
    <col min="223" max="223" width="6.42578125" bestFit="1" customWidth="1"/>
    <col min="224" max="224" width="6" bestFit="1" customWidth="1"/>
    <col min="225" max="225" width="6.5703125" bestFit="1" customWidth="1"/>
    <col min="226" max="226" width="6.42578125" bestFit="1" customWidth="1"/>
    <col min="227" max="227" width="7.140625" bestFit="1" customWidth="1"/>
    <col min="228" max="228" width="6.140625" bestFit="1" customWidth="1"/>
    <col min="229" max="229" width="6.42578125" bestFit="1" customWidth="1"/>
    <col min="230" max="230" width="5" bestFit="1" customWidth="1"/>
    <col min="231" max="231" width="6.140625" bestFit="1" customWidth="1"/>
    <col min="232" max="232" width="6.42578125" bestFit="1" customWidth="1"/>
    <col min="233" max="233" width="5" bestFit="1" customWidth="1"/>
    <col min="234" max="234" width="6.5703125" bestFit="1" customWidth="1"/>
    <col min="235" max="235" width="6.42578125" bestFit="1" customWidth="1"/>
    <col min="236" max="236" width="6" bestFit="1" customWidth="1"/>
    <col min="237" max="237" width="6.5703125" bestFit="1" customWidth="1"/>
    <col min="238" max="238" width="6.42578125" bestFit="1" customWidth="1"/>
    <col min="239" max="239" width="6" bestFit="1" customWidth="1"/>
    <col min="240" max="240" width="6.140625" bestFit="1" customWidth="1"/>
    <col min="241" max="241" width="6.42578125" bestFit="1" customWidth="1"/>
    <col min="242" max="242" width="6" bestFit="1" customWidth="1"/>
    <col min="243" max="243" width="6.140625" bestFit="1" customWidth="1"/>
    <col min="244" max="244" width="6.42578125" bestFit="1" customWidth="1"/>
    <col min="245" max="245" width="6" bestFit="1" customWidth="1"/>
    <col min="246" max="246" width="6.140625" bestFit="1" customWidth="1"/>
    <col min="247" max="247" width="6.42578125" bestFit="1" customWidth="1"/>
    <col min="248" max="248" width="6" bestFit="1" customWidth="1"/>
    <col min="249" max="249" width="6.140625" bestFit="1" customWidth="1"/>
    <col min="250" max="250" width="6.42578125" bestFit="1" customWidth="1"/>
    <col min="251" max="251" width="6" bestFit="1" customWidth="1"/>
    <col min="252" max="252" width="6.5703125" bestFit="1" customWidth="1"/>
    <col min="253" max="253" width="6.42578125" bestFit="1" customWidth="1"/>
    <col min="254" max="254" width="6" bestFit="1" customWidth="1"/>
    <col min="255" max="256" width="6.42578125" bestFit="1" customWidth="1"/>
    <col min="257" max="257" width="6" bestFit="1" customWidth="1"/>
    <col min="258" max="258" width="6.5703125" bestFit="1" customWidth="1"/>
    <col min="259" max="259" width="6.42578125" bestFit="1" customWidth="1"/>
    <col min="260" max="260" width="6" bestFit="1" customWidth="1"/>
    <col min="261" max="261" width="8" bestFit="1" customWidth="1"/>
    <col min="262" max="262" width="6.42578125" bestFit="1" customWidth="1"/>
    <col min="263" max="263" width="6" bestFit="1" customWidth="1"/>
    <col min="264" max="264" width="6.5703125" bestFit="1" customWidth="1"/>
    <col min="265" max="265" width="6.42578125" bestFit="1" customWidth="1"/>
    <col min="266" max="266" width="6" bestFit="1" customWidth="1"/>
    <col min="267" max="267" width="6.5703125" bestFit="1" customWidth="1"/>
    <col min="268" max="268" width="6.42578125" bestFit="1" customWidth="1"/>
    <col min="269" max="269" width="6" bestFit="1" customWidth="1"/>
    <col min="270" max="270" width="6.5703125" bestFit="1" customWidth="1"/>
    <col min="271" max="271" width="6.42578125" bestFit="1" customWidth="1"/>
    <col min="272" max="272" width="7.140625" bestFit="1" customWidth="1"/>
    <col min="273" max="273" width="6.5703125" bestFit="1" customWidth="1"/>
    <col min="274" max="274" width="6.42578125" bestFit="1" customWidth="1"/>
    <col min="275" max="275" width="7.140625" bestFit="1" customWidth="1"/>
    <col min="276" max="276" width="6.5703125" bestFit="1" customWidth="1"/>
    <col min="277" max="277" width="6.42578125" bestFit="1" customWidth="1"/>
    <col min="278" max="278" width="7.140625" bestFit="1" customWidth="1"/>
    <col min="279" max="279" width="6.5703125" bestFit="1" customWidth="1"/>
    <col min="280" max="280" width="6.42578125" bestFit="1" customWidth="1"/>
    <col min="281" max="281" width="7.140625" bestFit="1" customWidth="1"/>
    <col min="282" max="282" width="6.5703125" bestFit="1" customWidth="1"/>
    <col min="283" max="283" width="6.42578125" bestFit="1" customWidth="1"/>
    <col min="284" max="284" width="7.140625" bestFit="1" customWidth="1"/>
    <col min="285" max="285" width="7.5703125" bestFit="1" customWidth="1"/>
    <col min="286" max="286" width="6.42578125" bestFit="1" customWidth="1"/>
    <col min="287" max="287" width="7.140625" bestFit="1" customWidth="1"/>
    <col min="288" max="288" width="7.5703125" bestFit="1" customWidth="1"/>
    <col min="289" max="289" width="6.42578125" bestFit="1" customWidth="1"/>
    <col min="290" max="290" width="7.140625" bestFit="1" customWidth="1"/>
    <col min="291" max="291" width="8" bestFit="1" customWidth="1"/>
    <col min="292" max="292" width="6.42578125" bestFit="1" customWidth="1"/>
    <col min="293" max="293" width="7.140625" bestFit="1" customWidth="1"/>
    <col min="294" max="294" width="7.5703125" bestFit="1" customWidth="1"/>
    <col min="295" max="295" width="6.42578125" bestFit="1" customWidth="1"/>
    <col min="296" max="296" width="7.140625" bestFit="1" customWidth="1"/>
    <col min="297" max="297" width="7.5703125" bestFit="1" customWidth="1"/>
    <col min="298" max="298" width="6.42578125" bestFit="1" customWidth="1"/>
    <col min="299" max="299" width="7.140625" bestFit="1" customWidth="1"/>
    <col min="300" max="300" width="8" bestFit="1" customWidth="1"/>
    <col min="301" max="301" width="6.42578125" bestFit="1" customWidth="1"/>
    <col min="302" max="302" width="7.140625" bestFit="1" customWidth="1"/>
    <col min="303" max="303" width="8" bestFit="1" customWidth="1"/>
    <col min="304" max="304" width="6.42578125" bestFit="1" customWidth="1"/>
    <col min="305" max="305" width="7.140625" bestFit="1" customWidth="1"/>
    <col min="306" max="306" width="7.5703125" bestFit="1" customWidth="1"/>
    <col min="307" max="307" width="6.42578125" bestFit="1" customWidth="1"/>
    <col min="308" max="308" width="7.140625" bestFit="1" customWidth="1"/>
    <col min="309" max="309" width="8.5703125" bestFit="1" customWidth="1"/>
    <col min="310" max="310" width="6.42578125" bestFit="1" customWidth="1"/>
    <col min="311" max="311" width="7.140625" bestFit="1" customWidth="1"/>
    <col min="312" max="312" width="8.5703125" bestFit="1" customWidth="1"/>
    <col min="313" max="313" width="6.42578125" bestFit="1" customWidth="1"/>
    <col min="314" max="314" width="7.140625" bestFit="1" customWidth="1"/>
    <col min="315" max="315" width="8.5703125" bestFit="1" customWidth="1"/>
    <col min="316" max="316" width="6.42578125" bestFit="1" customWidth="1"/>
    <col min="317" max="317" width="7.140625" bestFit="1" customWidth="1"/>
    <col min="318" max="318" width="8.5703125" bestFit="1" customWidth="1"/>
    <col min="319" max="319" width="6.42578125" bestFit="1" customWidth="1"/>
    <col min="320" max="320" width="7.140625" bestFit="1" customWidth="1"/>
    <col min="321" max="321" width="8.5703125" bestFit="1" customWidth="1"/>
    <col min="322" max="322" width="6.42578125" bestFit="1" customWidth="1"/>
    <col min="323" max="323" width="7.140625" bestFit="1" customWidth="1"/>
    <col min="324" max="324" width="8.5703125" bestFit="1" customWidth="1"/>
    <col min="325" max="325" width="6.42578125" bestFit="1" customWidth="1"/>
    <col min="326" max="326" width="7.140625" bestFit="1" customWidth="1"/>
    <col min="327" max="327" width="8.5703125" bestFit="1" customWidth="1"/>
    <col min="328" max="328" width="6.42578125" bestFit="1" customWidth="1"/>
    <col min="329" max="329" width="7" bestFit="1" customWidth="1"/>
    <col min="330" max="330" width="8.5703125" bestFit="1" customWidth="1"/>
    <col min="331" max="331" width="6.42578125" bestFit="1" customWidth="1"/>
    <col min="332" max="332" width="7.140625" bestFit="1" customWidth="1"/>
    <col min="333" max="333" width="8.5703125" bestFit="1" customWidth="1"/>
    <col min="334" max="334" width="6.42578125" bestFit="1" customWidth="1"/>
    <col min="335" max="335" width="7.140625" bestFit="1" customWidth="1"/>
    <col min="336" max="336" width="8.5703125" bestFit="1" customWidth="1"/>
    <col min="337" max="337" width="6.42578125" bestFit="1" customWidth="1"/>
    <col min="338" max="338" width="7.140625" bestFit="1" customWidth="1"/>
    <col min="339" max="339" width="8.5703125" bestFit="1" customWidth="1"/>
    <col min="340" max="340" width="6.42578125" bestFit="1" customWidth="1"/>
    <col min="341" max="341" width="6.7109375" bestFit="1" customWidth="1"/>
    <col min="342" max="342" width="8.5703125" bestFit="1" customWidth="1"/>
    <col min="343" max="343" width="6.42578125" bestFit="1" customWidth="1"/>
    <col min="344" max="344" width="6" bestFit="1" customWidth="1"/>
    <col min="345" max="345" width="8.5703125" bestFit="1" customWidth="1"/>
    <col min="346" max="346" width="6.42578125" bestFit="1" customWidth="1"/>
    <col min="347" max="347" width="6" bestFit="1" customWidth="1"/>
    <col min="348" max="348" width="8.5703125" bestFit="1" customWidth="1"/>
    <col min="349" max="349" width="6.42578125" bestFit="1" customWidth="1"/>
    <col min="350" max="350" width="6" bestFit="1" customWidth="1"/>
    <col min="351" max="351" width="8.5703125" bestFit="1" customWidth="1"/>
    <col min="352" max="352" width="6.42578125" bestFit="1" customWidth="1"/>
    <col min="353" max="353" width="6" bestFit="1" customWidth="1"/>
    <col min="354" max="354" width="7.5703125" bestFit="1" customWidth="1"/>
    <col min="355" max="355" width="6.42578125" bestFit="1" customWidth="1"/>
    <col min="356" max="356" width="6" bestFit="1" customWidth="1"/>
    <col min="357" max="357" width="7.5703125" bestFit="1" customWidth="1"/>
    <col min="358" max="358" width="6.42578125" bestFit="1" customWidth="1"/>
    <col min="359" max="359" width="7.140625" bestFit="1" customWidth="1"/>
    <col min="360" max="360" width="7.5703125" bestFit="1" customWidth="1"/>
    <col min="361" max="361" width="6.42578125" bestFit="1" customWidth="1"/>
    <col min="362" max="362" width="6" bestFit="1" customWidth="1"/>
    <col min="363" max="363" width="7.5703125" bestFit="1" customWidth="1"/>
    <col min="364" max="364" width="6.42578125" bestFit="1" customWidth="1"/>
    <col min="365" max="365" width="6" bestFit="1" customWidth="1"/>
    <col min="366" max="366" width="7.5703125" bestFit="1" customWidth="1"/>
    <col min="367" max="367" width="6.42578125" bestFit="1" customWidth="1"/>
    <col min="368" max="368" width="7.140625" bestFit="1" customWidth="1"/>
    <col min="369" max="369" width="7.5703125" bestFit="1" customWidth="1"/>
    <col min="370" max="370" width="6.42578125" bestFit="1" customWidth="1"/>
    <col min="371" max="371" width="7.140625" bestFit="1" customWidth="1"/>
    <col min="372" max="372" width="6.5703125" bestFit="1" customWidth="1"/>
    <col min="373" max="373" width="6.42578125" bestFit="1" customWidth="1"/>
    <col min="374" max="374" width="6" bestFit="1" customWidth="1"/>
    <col min="375" max="375" width="6.5703125" bestFit="1" customWidth="1"/>
    <col min="376" max="376" width="6.42578125" bestFit="1" customWidth="1"/>
    <col min="377" max="377" width="6.7109375" bestFit="1" customWidth="1"/>
    <col min="378" max="378" width="6.5703125" bestFit="1" customWidth="1"/>
    <col min="379" max="379" width="6.42578125" bestFit="1" customWidth="1"/>
    <col min="380" max="380" width="6" bestFit="1" customWidth="1"/>
    <col min="381" max="381" width="6.5703125" bestFit="1" customWidth="1"/>
    <col min="382" max="382" width="6.42578125" bestFit="1" customWidth="1"/>
    <col min="383" max="383" width="6" bestFit="1" customWidth="1"/>
    <col min="384" max="384" width="6.5703125" bestFit="1" customWidth="1"/>
    <col min="385" max="385" width="6.42578125" bestFit="1" customWidth="1"/>
    <col min="386" max="386" width="6" bestFit="1" customWidth="1"/>
    <col min="387" max="388" width="6.42578125" bestFit="1" customWidth="1"/>
    <col min="389" max="389" width="7.140625" bestFit="1" customWidth="1"/>
    <col min="390" max="390" width="6.5703125" bestFit="1" customWidth="1"/>
    <col min="391" max="391" width="6.42578125" bestFit="1" customWidth="1"/>
    <col min="392" max="392" width="6.7109375" bestFit="1" customWidth="1"/>
    <col min="393" max="393" width="6.5703125" bestFit="1" customWidth="1"/>
    <col min="394" max="394" width="6.42578125" bestFit="1" customWidth="1"/>
    <col min="395" max="395" width="7.140625" bestFit="1" customWidth="1"/>
    <col min="396" max="396" width="6.5703125" bestFit="1" customWidth="1"/>
    <col min="397" max="397" width="6.42578125" bestFit="1" customWidth="1"/>
    <col min="398" max="398" width="6" bestFit="1" customWidth="1"/>
    <col min="399" max="399" width="6.5703125" bestFit="1" customWidth="1"/>
    <col min="400" max="400" width="6.42578125" bestFit="1" customWidth="1"/>
    <col min="401" max="401" width="6" bestFit="1" customWidth="1"/>
    <col min="402" max="402" width="6.5703125" bestFit="1" customWidth="1"/>
    <col min="403" max="403" width="6.42578125" bestFit="1" customWidth="1"/>
    <col min="404" max="404" width="6.7109375" bestFit="1" customWidth="1"/>
    <col min="405" max="405" width="6.5703125" bestFit="1" customWidth="1"/>
    <col min="406" max="406" width="6.42578125" bestFit="1" customWidth="1"/>
    <col min="407" max="407" width="6" bestFit="1" customWidth="1"/>
    <col min="408" max="408" width="6.5703125" bestFit="1" customWidth="1"/>
    <col min="409" max="409" width="6.42578125" bestFit="1" customWidth="1"/>
    <col min="410" max="410" width="7.140625" bestFit="1" customWidth="1"/>
    <col min="411" max="411" width="6.5703125" bestFit="1" customWidth="1"/>
    <col min="412" max="412" width="6.42578125" bestFit="1" customWidth="1"/>
    <col min="413" max="413" width="7.140625" bestFit="1" customWidth="1"/>
    <col min="414" max="414" width="7.5703125" bestFit="1" customWidth="1"/>
    <col min="415" max="415" width="6.42578125" bestFit="1" customWidth="1"/>
    <col min="416" max="416" width="6" bestFit="1" customWidth="1"/>
    <col min="417" max="417" width="7.5703125" bestFit="1" customWidth="1"/>
    <col min="418" max="418" width="6.42578125" bestFit="1" customWidth="1"/>
    <col min="419" max="419" width="6" bestFit="1" customWidth="1"/>
    <col min="420" max="420" width="7.5703125" bestFit="1" customWidth="1"/>
    <col min="421" max="421" width="6.42578125" bestFit="1" customWidth="1"/>
    <col min="422" max="422" width="6" bestFit="1" customWidth="1"/>
    <col min="423" max="423" width="8" bestFit="1" customWidth="1"/>
    <col min="424" max="424" width="6.42578125" bestFit="1" customWidth="1"/>
    <col min="425" max="425" width="6.7109375" bestFit="1" customWidth="1"/>
    <col min="426" max="426" width="7.5703125" bestFit="1" customWidth="1"/>
    <col min="427" max="427" width="6.42578125" bestFit="1" customWidth="1"/>
    <col min="428" max="428" width="6.7109375" bestFit="1" customWidth="1"/>
    <col min="429" max="429" width="7.5703125" bestFit="1" customWidth="1"/>
    <col min="430" max="430" width="6.42578125" bestFit="1" customWidth="1"/>
    <col min="431" max="431" width="7.140625" bestFit="1" customWidth="1"/>
    <col min="432" max="432" width="7.5703125" bestFit="1" customWidth="1"/>
    <col min="433" max="433" width="6.42578125" bestFit="1" customWidth="1"/>
    <col min="434" max="434" width="7.140625" bestFit="1" customWidth="1"/>
    <col min="435" max="435" width="7.5703125" bestFit="1" customWidth="1"/>
    <col min="436" max="436" width="6.42578125" bestFit="1" customWidth="1"/>
    <col min="437" max="437" width="7.140625" bestFit="1" customWidth="1"/>
    <col min="438" max="438" width="7.5703125" bestFit="1" customWidth="1"/>
    <col min="439" max="439" width="6.42578125" bestFit="1" customWidth="1"/>
    <col min="440" max="440" width="7.140625" bestFit="1" customWidth="1"/>
    <col min="441" max="441" width="7.5703125" bestFit="1" customWidth="1"/>
    <col min="442" max="442" width="6.42578125" bestFit="1" customWidth="1"/>
    <col min="443" max="443" width="7.140625" bestFit="1" customWidth="1"/>
    <col min="444" max="444" width="7.5703125" bestFit="1" customWidth="1"/>
    <col min="445" max="445" width="6.42578125" bestFit="1" customWidth="1"/>
    <col min="446" max="446" width="7.140625" bestFit="1" customWidth="1"/>
    <col min="447" max="447" width="7.5703125" bestFit="1" customWidth="1"/>
    <col min="448" max="448" width="6.42578125" bestFit="1" customWidth="1"/>
    <col min="449" max="449" width="7.140625" bestFit="1" customWidth="1"/>
    <col min="450" max="450" width="7.5703125" bestFit="1" customWidth="1"/>
    <col min="451" max="451" width="6.42578125" bestFit="1" customWidth="1"/>
    <col min="452" max="452" width="7.140625" bestFit="1" customWidth="1"/>
    <col min="453" max="453" width="7.5703125" bestFit="1" customWidth="1"/>
    <col min="454" max="454" width="6.42578125" bestFit="1" customWidth="1"/>
    <col min="455" max="455" width="7.140625" bestFit="1" customWidth="1"/>
    <col min="456" max="456" width="8" bestFit="1" customWidth="1"/>
    <col min="457" max="457" width="6.42578125" bestFit="1" customWidth="1"/>
    <col min="458" max="458" width="7.7109375" bestFit="1" customWidth="1"/>
    <col min="459" max="459" width="7.5703125" bestFit="1" customWidth="1"/>
    <col min="460" max="460" width="6.42578125" bestFit="1" customWidth="1"/>
    <col min="461" max="461" width="7.140625" bestFit="1" customWidth="1"/>
    <col min="462" max="462" width="7.5703125" bestFit="1" customWidth="1"/>
    <col min="463" max="463" width="6.42578125" bestFit="1" customWidth="1"/>
    <col min="464" max="464" width="7.140625" bestFit="1" customWidth="1"/>
    <col min="465" max="465" width="8.5703125" bestFit="1" customWidth="1"/>
    <col min="466" max="466" width="6.42578125" bestFit="1" customWidth="1"/>
    <col min="467" max="467" width="7.140625" bestFit="1" customWidth="1"/>
    <col min="468" max="468" width="8.5703125" bestFit="1" customWidth="1"/>
    <col min="469" max="469" width="6.42578125" bestFit="1" customWidth="1"/>
    <col min="470" max="470" width="7.140625" bestFit="1" customWidth="1"/>
    <col min="471" max="471" width="8.5703125" bestFit="1" customWidth="1"/>
    <col min="472" max="472" width="6.42578125" bestFit="1" customWidth="1"/>
    <col min="473" max="473" width="7.140625" bestFit="1" customWidth="1"/>
    <col min="474" max="474" width="8.5703125" bestFit="1" customWidth="1"/>
    <col min="475" max="475" width="6.42578125" bestFit="1" customWidth="1"/>
    <col min="476" max="476" width="7.140625" bestFit="1" customWidth="1"/>
    <col min="477" max="477" width="8.5703125" bestFit="1" customWidth="1"/>
    <col min="478" max="478" width="6.42578125" bestFit="1" customWidth="1"/>
    <col min="479" max="479" width="7.140625" bestFit="1" customWidth="1"/>
    <col min="480" max="480" width="8.5703125" bestFit="1" customWidth="1"/>
    <col min="481" max="481" width="6.42578125" bestFit="1" customWidth="1"/>
    <col min="482" max="482" width="7.140625" bestFit="1" customWidth="1"/>
    <col min="483" max="483" width="8.5703125" bestFit="1" customWidth="1"/>
    <col min="484" max="484" width="6.42578125" bestFit="1" customWidth="1"/>
    <col min="485" max="485" width="6.7109375" bestFit="1" customWidth="1"/>
    <col min="486" max="486" width="8.5703125" bestFit="1" customWidth="1"/>
    <col min="487" max="487" width="6.42578125" bestFit="1" customWidth="1"/>
    <col min="488" max="488" width="6.7109375" bestFit="1" customWidth="1"/>
    <col min="489" max="489" width="8.5703125" bestFit="1" customWidth="1"/>
    <col min="490" max="490" width="6.42578125" bestFit="1" customWidth="1"/>
    <col min="491" max="491" width="7.140625" bestFit="1" customWidth="1"/>
    <col min="492" max="492" width="8.5703125" bestFit="1" customWidth="1"/>
    <col min="493" max="493" width="6.42578125" bestFit="1" customWidth="1"/>
    <col min="494" max="494" width="7.140625" bestFit="1" customWidth="1"/>
    <col min="495" max="495" width="8.5703125" bestFit="1" customWidth="1"/>
    <col min="496" max="496" width="6.42578125" bestFit="1" customWidth="1"/>
    <col min="497" max="497" width="6" bestFit="1" customWidth="1"/>
    <col min="498" max="498" width="8.5703125" bestFit="1" customWidth="1"/>
    <col min="499" max="499" width="6.42578125" bestFit="1" customWidth="1"/>
    <col min="500" max="500" width="7.140625" bestFit="1" customWidth="1"/>
    <col min="501" max="501" width="8.5703125" bestFit="1" customWidth="1"/>
    <col min="502" max="502" width="6.42578125" bestFit="1" customWidth="1"/>
    <col min="503" max="503" width="7.140625" bestFit="1" customWidth="1"/>
    <col min="504" max="504" width="8.5703125" bestFit="1" customWidth="1"/>
    <col min="505" max="505" width="6.42578125" bestFit="1" customWidth="1"/>
    <col min="506" max="506" width="6.7109375" bestFit="1" customWidth="1"/>
    <col min="507" max="507" width="8.5703125" bestFit="1" customWidth="1"/>
    <col min="508" max="508" width="6.42578125" bestFit="1" customWidth="1"/>
    <col min="509" max="509" width="6" bestFit="1" customWidth="1"/>
    <col min="510" max="510" width="8.5703125" bestFit="1" customWidth="1"/>
    <col min="511" max="511" width="6.42578125" bestFit="1" customWidth="1"/>
    <col min="512" max="512" width="6" bestFit="1" customWidth="1"/>
    <col min="513" max="513" width="8.5703125" bestFit="1" customWidth="1"/>
    <col min="514" max="514" width="6.42578125" bestFit="1" customWidth="1"/>
    <col min="515" max="515" width="6" bestFit="1" customWidth="1"/>
    <col min="516" max="516" width="7.5703125" bestFit="1" customWidth="1"/>
    <col min="517" max="517" width="6.42578125" bestFit="1" customWidth="1"/>
    <col min="518" max="518" width="6" bestFit="1" customWidth="1"/>
    <col min="519" max="519" width="7.5703125" bestFit="1" customWidth="1"/>
    <col min="520" max="520" width="6.42578125" bestFit="1" customWidth="1"/>
    <col min="521" max="521" width="6" bestFit="1" customWidth="1"/>
    <col min="522" max="522" width="8" bestFit="1" customWidth="1"/>
    <col min="523" max="523" width="6.42578125" bestFit="1" customWidth="1"/>
    <col min="524" max="524" width="6.7109375" bestFit="1" customWidth="1"/>
    <col min="525" max="525" width="7.5703125" bestFit="1" customWidth="1"/>
    <col min="526" max="526" width="6.42578125" bestFit="1" customWidth="1"/>
    <col min="527" max="527" width="6" bestFit="1" customWidth="1"/>
    <col min="528" max="528" width="7.5703125" bestFit="1" customWidth="1"/>
    <col min="529" max="529" width="6.42578125" bestFit="1" customWidth="1"/>
    <col min="530" max="530" width="6" bestFit="1" customWidth="1"/>
    <col min="531" max="531" width="7.5703125" bestFit="1" customWidth="1"/>
    <col min="532" max="532" width="6.42578125" bestFit="1" customWidth="1"/>
    <col min="533" max="533" width="6" bestFit="1" customWidth="1"/>
    <col min="534" max="534" width="6.5703125" bestFit="1" customWidth="1"/>
    <col min="535" max="535" width="6.42578125" bestFit="1" customWidth="1"/>
    <col min="536" max="536" width="6" bestFit="1" customWidth="1"/>
    <col min="537" max="537" width="6.5703125" bestFit="1" customWidth="1"/>
    <col min="538" max="538" width="6.42578125" bestFit="1" customWidth="1"/>
    <col min="539" max="539" width="6" bestFit="1" customWidth="1"/>
    <col min="540" max="540" width="6.5703125" bestFit="1" customWidth="1"/>
    <col min="541" max="541" width="6.42578125" bestFit="1" customWidth="1"/>
    <col min="542" max="542" width="6" bestFit="1" customWidth="1"/>
    <col min="543" max="543" width="6.5703125" bestFit="1" customWidth="1"/>
    <col min="544" max="544" width="6.42578125" bestFit="1" customWidth="1"/>
    <col min="545" max="545" width="5" bestFit="1" customWidth="1"/>
    <col min="546" max="546" width="27.85546875" bestFit="1" customWidth="1"/>
    <col min="547" max="548" width="27.85546875" customWidth="1"/>
    <col min="549" max="550" width="27.85546875" bestFit="1" customWidth="1"/>
    <col min="551" max="553" width="27.85546875" customWidth="1"/>
    <col min="554" max="554" width="27.85546875" bestFit="1" customWidth="1"/>
    <col min="555" max="557" width="27.85546875" customWidth="1"/>
    <col min="558" max="558" width="27.85546875" bestFit="1" customWidth="1"/>
    <col min="559" max="561" width="27.85546875" customWidth="1"/>
    <col min="562" max="562" width="27.85546875" bestFit="1" customWidth="1"/>
    <col min="563" max="564" width="27.85546875" customWidth="1"/>
    <col min="565" max="566" width="27.85546875" bestFit="1" customWidth="1"/>
    <col min="567" max="568" width="27.85546875" customWidth="1"/>
    <col min="569" max="570" width="27.85546875" bestFit="1" customWidth="1"/>
    <col min="571" max="572" width="27.85546875" customWidth="1"/>
    <col min="573" max="574" width="27.85546875" bestFit="1" customWidth="1"/>
    <col min="575" max="576" width="27.85546875" customWidth="1"/>
    <col min="577" max="578" width="27.85546875" bestFit="1" customWidth="1"/>
    <col min="579" max="580" width="27.85546875" customWidth="1"/>
    <col min="581" max="581" width="27.85546875" bestFit="1" customWidth="1"/>
    <col min="582" max="583" width="27.85546875" customWidth="1"/>
    <col min="584" max="586" width="27.85546875" bestFit="1" customWidth="1"/>
    <col min="587" max="588" width="27.85546875" customWidth="1"/>
    <col min="589" max="590" width="27.85546875" bestFit="1" customWidth="1"/>
    <col min="591" max="592" width="27.85546875" customWidth="1"/>
    <col min="593" max="594" width="27.85546875" bestFit="1" customWidth="1"/>
    <col min="595" max="596" width="27.85546875" customWidth="1"/>
    <col min="597" max="597" width="27.85546875" bestFit="1" customWidth="1"/>
    <col min="598" max="599" width="27.85546875" customWidth="1"/>
    <col min="600" max="602" width="27.85546875" bestFit="1" customWidth="1"/>
    <col min="603" max="604" width="27.85546875" customWidth="1"/>
    <col min="605" max="606" width="27.85546875" bestFit="1" customWidth="1"/>
    <col min="607" max="608" width="27.85546875" customWidth="1"/>
    <col min="609" max="610" width="27.85546875" bestFit="1" customWidth="1"/>
    <col min="611" max="612" width="27.85546875" customWidth="1"/>
    <col min="613" max="614" width="27.85546875" bestFit="1" customWidth="1"/>
    <col min="615" max="616" width="27.85546875" customWidth="1"/>
    <col min="617" max="617" width="27.85546875" bestFit="1" customWidth="1"/>
    <col min="618" max="619" width="27.85546875" customWidth="1"/>
    <col min="620" max="622" width="27.85546875" bestFit="1" customWidth="1"/>
    <col min="623" max="624" width="27.85546875" customWidth="1"/>
    <col min="625" max="626" width="27.85546875" bestFit="1" customWidth="1"/>
    <col min="627" max="628" width="27.85546875" customWidth="1"/>
    <col min="629" max="630" width="27.85546875" bestFit="1" customWidth="1"/>
    <col min="631" max="632" width="27.85546875" customWidth="1"/>
    <col min="633" max="633" width="27.85546875" bestFit="1" customWidth="1"/>
    <col min="634" max="635" width="27.85546875" customWidth="1"/>
    <col min="636" max="638" width="27.85546875" bestFit="1" customWidth="1"/>
    <col min="639" max="640" width="27.85546875" customWidth="1"/>
    <col min="641" max="642" width="27.85546875" bestFit="1" customWidth="1"/>
    <col min="643" max="644" width="27.85546875" customWidth="1"/>
    <col min="645" max="646" width="27.85546875" bestFit="1" customWidth="1"/>
    <col min="647" max="648" width="27.85546875" customWidth="1"/>
    <col min="649" max="649" width="27.85546875" bestFit="1" customWidth="1"/>
    <col min="650" max="651" width="27.85546875" customWidth="1"/>
    <col min="652" max="653" width="27.85546875" bestFit="1" customWidth="1"/>
    <col min="654" max="655" width="27.85546875" customWidth="1"/>
    <col min="656" max="658" width="27.85546875" bestFit="1" customWidth="1"/>
    <col min="659" max="660" width="27.85546875" customWidth="1"/>
    <col min="661" max="662" width="27.85546875" bestFit="1" customWidth="1"/>
    <col min="663" max="664" width="27.85546875" customWidth="1"/>
    <col min="665" max="666" width="27.85546875" bestFit="1" customWidth="1"/>
    <col min="667" max="668" width="27.85546875" customWidth="1"/>
    <col min="669" max="669" width="27.85546875" bestFit="1" customWidth="1"/>
    <col min="670" max="671" width="27.85546875" customWidth="1"/>
    <col min="672" max="674" width="27.85546875" bestFit="1" customWidth="1"/>
    <col min="675" max="676" width="27.85546875" customWidth="1"/>
    <col min="677" max="678" width="27.85546875" bestFit="1" customWidth="1"/>
    <col min="679" max="680" width="27.85546875" customWidth="1"/>
    <col min="681" max="682" width="27.85546875" bestFit="1" customWidth="1"/>
    <col min="683" max="684" width="27.85546875" customWidth="1"/>
    <col min="685" max="685" width="27.85546875" bestFit="1" customWidth="1"/>
    <col min="686" max="687" width="27.85546875" customWidth="1"/>
    <col min="688" max="690" width="27.85546875" bestFit="1" customWidth="1"/>
    <col min="691" max="692" width="27.85546875" customWidth="1"/>
    <col min="693" max="694" width="27.85546875" bestFit="1" customWidth="1"/>
    <col min="695" max="696" width="27.85546875" customWidth="1"/>
    <col min="697" max="698" width="27.85546875" bestFit="1" customWidth="1"/>
    <col min="699" max="700" width="27.85546875" customWidth="1"/>
    <col min="701" max="701" width="27.85546875" bestFit="1" customWidth="1"/>
    <col min="702" max="703" width="27.85546875" customWidth="1"/>
    <col min="704" max="706" width="27.85546875" bestFit="1" customWidth="1"/>
    <col min="707" max="708" width="27.85546875" customWidth="1"/>
    <col min="709" max="710" width="27.85546875" bestFit="1" customWidth="1"/>
    <col min="711" max="712" width="27.85546875" customWidth="1"/>
    <col min="713" max="714" width="27.85546875" bestFit="1" customWidth="1"/>
    <col min="715" max="716" width="27.85546875" customWidth="1"/>
    <col min="717" max="718" width="27.85546875" bestFit="1" customWidth="1"/>
    <col min="719" max="720" width="27.85546875" customWidth="1"/>
    <col min="721" max="721" width="27.85546875" bestFit="1" customWidth="1"/>
    <col min="722" max="723" width="27.85546875" customWidth="1"/>
    <col min="724" max="726" width="27.85546875" bestFit="1" customWidth="1"/>
    <col min="727" max="727" width="31.7109375" bestFit="1" customWidth="1"/>
    <col min="728" max="728" width="32" bestFit="1" customWidth="1"/>
    <col min="729" max="908" width="30.28515625" bestFit="1" customWidth="1"/>
    <col min="909" max="909" width="34.28515625" bestFit="1" customWidth="1"/>
    <col min="910" max="910" width="34.5703125" bestFit="1" customWidth="1"/>
  </cols>
  <sheetData>
    <row r="1" spans="1:547" s="2" customFormat="1" ht="20.25" thickBot="1" x14ac:dyDescent="0.3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5.75" thickTop="1" x14ac:dyDescent="0.2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25">
      <c r="A3" s="6" t="s">
        <v>4</v>
      </c>
      <c r="B3" s="9">
        <v>2181</v>
      </c>
      <c r="C3" s="8">
        <v>18</v>
      </c>
      <c r="D3">
        <v>1485</v>
      </c>
      <c r="E3">
        <v>11610</v>
      </c>
    </row>
    <row r="4" spans="1:547" x14ac:dyDescent="0.25">
      <c r="A4" s="6" t="s">
        <v>5</v>
      </c>
      <c r="B4" s="9">
        <v>18296</v>
      </c>
      <c r="C4" s="8">
        <v>162</v>
      </c>
      <c r="D4">
        <v>196</v>
      </c>
      <c r="E4">
        <v>186</v>
      </c>
    </row>
    <row r="5" spans="1:547" x14ac:dyDescent="0.25">
      <c r="A5" t="s">
        <v>228</v>
      </c>
      <c r="B5" s="11">
        <f>SUBTOTAL(109,rpt_bySKU[SALES])</f>
        <v>20477</v>
      </c>
      <c r="C5" s="10">
        <f>SUBTOTAL(109,rpt_bySKU[UNITS])</f>
        <v>180</v>
      </c>
      <c r="D5" s="10">
        <f>SUBTOTAL(109,rpt_bySKU[CurrOH])</f>
        <v>1681</v>
      </c>
      <c r="E5" s="10">
        <f>SUBTOTAL(109,rpt_bySKU[CurrOO])</f>
        <v>11796</v>
      </c>
    </row>
    <row r="13" spans="1:547" ht="14.25" customHeight="1" x14ac:dyDescent="0.25"/>
    <row r="14" spans="1:547" ht="11.25" hidden="1" customHeight="1" x14ac:dyDescent="0.2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74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27.28515625" customWidth="1"/>
    <col min="2" max="2" width="25.5703125" customWidth="1"/>
    <col min="3" max="3" width="31.7109375" customWidth="1"/>
    <col min="4" max="4" width="18.140625" customWidth="1"/>
    <col min="5" max="5" width="9.5703125" customWidth="1"/>
    <col min="6" max="6" width="11.5703125" bestFit="1" customWidth="1"/>
    <col min="7" max="9" width="11.5703125" customWidth="1"/>
    <col min="10" max="10" width="17.5703125" bestFit="1" customWidth="1"/>
    <col min="11" max="12" width="11.5703125" customWidth="1"/>
    <col min="13" max="14" width="9.5703125" customWidth="1"/>
    <col min="15" max="15" width="9.5703125" bestFit="1" customWidth="1"/>
    <col min="16" max="16" width="14.28515625" bestFit="1" customWidth="1"/>
    <col min="17" max="17" width="6.42578125" bestFit="1" customWidth="1"/>
    <col min="18" max="18" width="6" bestFit="1" customWidth="1"/>
    <col min="19" max="19" width="6.5703125" bestFit="1" customWidth="1"/>
    <col min="20" max="20" width="6.42578125" bestFit="1" customWidth="1"/>
    <col min="21" max="21" width="6" bestFit="1" customWidth="1"/>
    <col min="22" max="22" width="6.5703125" bestFit="1" customWidth="1"/>
    <col min="23" max="23" width="6.42578125" bestFit="1" customWidth="1"/>
    <col min="24" max="24" width="6" bestFit="1" customWidth="1"/>
    <col min="25" max="25" width="6.5703125" bestFit="1" customWidth="1"/>
    <col min="26" max="26" width="6.42578125" bestFit="1" customWidth="1"/>
    <col min="27" max="27" width="7.140625" bestFit="1" customWidth="1"/>
    <col min="28" max="28" width="6.5703125" bestFit="1" customWidth="1"/>
    <col min="29" max="29" width="6.42578125" bestFit="1" customWidth="1"/>
    <col min="30" max="30" width="7.140625" bestFit="1" customWidth="1"/>
    <col min="31" max="31" width="6.5703125" bestFit="1" customWidth="1"/>
    <col min="32" max="32" width="6.42578125" bestFit="1" customWidth="1"/>
    <col min="33" max="33" width="7.140625" bestFit="1" customWidth="1"/>
    <col min="34" max="34" width="6.5703125" bestFit="1" customWidth="1"/>
    <col min="35" max="35" width="6.42578125" bestFit="1" customWidth="1"/>
    <col min="36" max="36" width="7.140625" bestFit="1" customWidth="1"/>
    <col min="37" max="37" width="6.5703125" bestFit="1" customWidth="1"/>
    <col min="38" max="38" width="6.42578125" bestFit="1" customWidth="1"/>
    <col min="39" max="39" width="6" bestFit="1" customWidth="1"/>
    <col min="40" max="40" width="6.5703125" bestFit="1" customWidth="1"/>
    <col min="41" max="41" width="6.42578125" bestFit="1" customWidth="1"/>
    <col min="42" max="42" width="6" bestFit="1" customWidth="1"/>
    <col min="43" max="43" width="8" bestFit="1" customWidth="1"/>
    <col min="44" max="44" width="6.42578125" bestFit="1" customWidth="1"/>
    <col min="45" max="45" width="6" bestFit="1" customWidth="1"/>
    <col min="46" max="46" width="6.5703125" bestFit="1" customWidth="1"/>
    <col min="47" max="47" width="6.42578125" bestFit="1" customWidth="1"/>
    <col min="48" max="48" width="7.140625" bestFit="1" customWidth="1"/>
    <col min="49" max="49" width="6.5703125" bestFit="1" customWidth="1"/>
    <col min="50" max="50" width="6.42578125" bestFit="1" customWidth="1"/>
    <col min="51" max="51" width="6" bestFit="1" customWidth="1"/>
    <col min="52" max="52" width="6.5703125" bestFit="1" customWidth="1"/>
    <col min="53" max="53" width="6.42578125" bestFit="1" customWidth="1"/>
    <col min="54" max="54" width="6" bestFit="1" customWidth="1"/>
    <col min="55" max="55" width="6.5703125" bestFit="1" customWidth="1"/>
    <col min="56" max="56" width="6.42578125" bestFit="1" customWidth="1"/>
    <col min="57" max="57" width="6.7109375" bestFit="1" customWidth="1"/>
    <col min="58" max="58" width="6.5703125" bestFit="1" customWidth="1"/>
    <col min="59" max="59" width="6.42578125" bestFit="1" customWidth="1"/>
    <col min="60" max="60" width="6" bestFit="1" customWidth="1"/>
    <col min="61" max="61" width="6.5703125" bestFit="1" customWidth="1"/>
    <col min="62" max="62" width="6.42578125" bestFit="1" customWidth="1"/>
    <col min="63" max="63" width="7.140625" bestFit="1" customWidth="1"/>
    <col min="64" max="64" width="6.5703125" bestFit="1" customWidth="1"/>
    <col min="65" max="65" width="6.42578125" bestFit="1" customWidth="1"/>
    <col min="66" max="66" width="6" bestFit="1" customWidth="1"/>
    <col min="67" max="67" width="6.5703125" bestFit="1" customWidth="1"/>
    <col min="68" max="68" width="6.42578125" bestFit="1" customWidth="1"/>
    <col min="69" max="69" width="7.140625" bestFit="1" customWidth="1"/>
    <col min="70" max="70" width="6.5703125" bestFit="1" customWidth="1"/>
    <col min="71" max="71" width="6.42578125" bestFit="1" customWidth="1"/>
    <col min="72" max="72" width="6" bestFit="1" customWidth="1"/>
    <col min="73" max="73" width="6.140625" bestFit="1" customWidth="1"/>
    <col min="74" max="74" width="6.42578125" bestFit="1" customWidth="1"/>
    <col min="75" max="75" width="5" bestFit="1" customWidth="1"/>
    <col min="76" max="76" width="8" bestFit="1" customWidth="1"/>
    <col min="77" max="77" width="6.42578125" bestFit="1" customWidth="1"/>
    <col min="78" max="78" width="6" bestFit="1" customWidth="1"/>
    <col min="79" max="79" width="6.5703125" bestFit="1" customWidth="1"/>
    <col min="80" max="80" width="6.42578125" bestFit="1" customWidth="1"/>
    <col min="81" max="81" width="6" bestFit="1" customWidth="1"/>
    <col min="82" max="82" width="6.5703125" bestFit="1" customWidth="1"/>
    <col min="83" max="83" width="6.42578125" bestFit="1" customWidth="1"/>
    <col min="84" max="84" width="6.7109375" bestFit="1" customWidth="1"/>
    <col min="85" max="85" width="6.140625" bestFit="1" customWidth="1"/>
    <col min="86" max="86" width="6.42578125" bestFit="1" customWidth="1"/>
    <col min="87" max="87" width="6.7109375" bestFit="1" customWidth="1"/>
    <col min="88" max="88" width="6.5703125" bestFit="1" customWidth="1"/>
    <col min="89" max="89" width="6.42578125" bestFit="1" customWidth="1"/>
    <col min="90" max="90" width="6" bestFit="1" customWidth="1"/>
    <col min="91" max="91" width="6.140625" bestFit="1" customWidth="1"/>
    <col min="92" max="92" width="6.42578125" bestFit="1" customWidth="1"/>
    <col min="93" max="93" width="6" bestFit="1" customWidth="1"/>
    <col min="94" max="94" width="6.140625" bestFit="1" customWidth="1"/>
    <col min="95" max="95" width="6.42578125" bestFit="1" customWidth="1"/>
    <col min="96" max="96" width="6" bestFit="1" customWidth="1"/>
    <col min="97" max="97" width="8" bestFit="1" customWidth="1"/>
    <col min="98" max="98" width="6.42578125" bestFit="1" customWidth="1"/>
    <col min="99" max="99" width="7.140625" bestFit="1" customWidth="1"/>
    <col min="100" max="100" width="6.5703125" bestFit="1" customWidth="1"/>
    <col min="101" max="101" width="6.42578125" bestFit="1" customWidth="1"/>
    <col min="102" max="102" width="7.140625" bestFit="1" customWidth="1"/>
    <col min="103" max="103" width="6.5703125" bestFit="1" customWidth="1"/>
    <col min="104" max="104" width="6.42578125" bestFit="1" customWidth="1"/>
    <col min="105" max="105" width="7.140625" bestFit="1" customWidth="1"/>
    <col min="106" max="106" width="6.5703125" bestFit="1" customWidth="1"/>
    <col min="107" max="107" width="6.42578125" bestFit="1" customWidth="1"/>
    <col min="108" max="108" width="7.140625" bestFit="1" customWidth="1"/>
    <col min="109" max="109" width="6.5703125" bestFit="1" customWidth="1"/>
    <col min="110" max="110" width="6.42578125" bestFit="1" customWidth="1"/>
    <col min="111" max="111" width="7.140625" bestFit="1" customWidth="1"/>
    <col min="112" max="112" width="6.5703125" bestFit="1" customWidth="1"/>
    <col min="113" max="113" width="6.42578125" bestFit="1" customWidth="1"/>
    <col min="114" max="114" width="7.140625" bestFit="1" customWidth="1"/>
    <col min="115" max="115" width="6.5703125" bestFit="1" customWidth="1"/>
    <col min="116" max="116" width="6.42578125" bestFit="1" customWidth="1"/>
    <col min="117" max="117" width="7.140625" bestFit="1" customWidth="1"/>
    <col min="118" max="118" width="6.5703125" bestFit="1" customWidth="1"/>
    <col min="119" max="119" width="6.42578125" bestFit="1" customWidth="1"/>
    <col min="120" max="120" width="6.7109375" bestFit="1" customWidth="1"/>
    <col min="121" max="121" width="6.5703125" bestFit="1" customWidth="1"/>
    <col min="122" max="122" width="6.42578125" bestFit="1" customWidth="1"/>
    <col min="123" max="123" width="7.140625" bestFit="1" customWidth="1"/>
    <col min="124" max="124" width="6.5703125" bestFit="1" customWidth="1"/>
    <col min="125" max="125" width="6.42578125" bestFit="1" customWidth="1"/>
    <col min="126" max="126" width="7.140625" bestFit="1" customWidth="1"/>
    <col min="127" max="127" width="7.5703125" bestFit="1" customWidth="1"/>
    <col min="128" max="128" width="6.42578125" bestFit="1" customWidth="1"/>
    <col min="129" max="129" width="6.7109375" bestFit="1" customWidth="1"/>
    <col min="130" max="130" width="8" bestFit="1" customWidth="1"/>
    <col min="131" max="131" width="6.42578125" bestFit="1" customWidth="1"/>
    <col min="132" max="132" width="7.140625" bestFit="1" customWidth="1"/>
    <col min="133" max="133" width="7.5703125" bestFit="1" customWidth="1"/>
    <col min="134" max="134" width="6.42578125" bestFit="1" customWidth="1"/>
    <col min="135" max="135" width="7.140625" bestFit="1" customWidth="1"/>
    <col min="136" max="136" width="8" bestFit="1" customWidth="1"/>
    <col min="137" max="137" width="6.42578125" bestFit="1" customWidth="1"/>
    <col min="138" max="138" width="7.140625" bestFit="1" customWidth="1"/>
    <col min="139" max="139" width="7.5703125" bestFit="1" customWidth="1"/>
    <col min="140" max="140" width="6.42578125" bestFit="1" customWidth="1"/>
    <col min="141" max="141" width="7.140625" bestFit="1" customWidth="1"/>
    <col min="142" max="142" width="7.5703125" bestFit="1" customWidth="1"/>
    <col min="143" max="143" width="6.42578125" bestFit="1" customWidth="1"/>
    <col min="144" max="144" width="7.140625" bestFit="1" customWidth="1"/>
    <col min="145" max="145" width="7.5703125" bestFit="1" customWidth="1"/>
    <col min="146" max="146" width="6.42578125" bestFit="1" customWidth="1"/>
    <col min="147" max="147" width="7.140625" bestFit="1" customWidth="1"/>
    <col min="148" max="148" width="7.5703125" bestFit="1" customWidth="1"/>
    <col min="149" max="149" width="6.42578125" bestFit="1" customWidth="1"/>
    <col min="150" max="150" width="7.140625" bestFit="1" customWidth="1"/>
    <col min="151" max="151" width="7.5703125" bestFit="1" customWidth="1"/>
    <col min="152" max="152" width="6.42578125" bestFit="1" customWidth="1"/>
    <col min="153" max="153" width="7.140625" bestFit="1" customWidth="1"/>
    <col min="154" max="154" width="8.5703125" bestFit="1" customWidth="1"/>
    <col min="155" max="155" width="6.42578125" bestFit="1" customWidth="1"/>
    <col min="156" max="156" width="7.140625" bestFit="1" customWidth="1"/>
    <col min="157" max="157" width="8.5703125" bestFit="1" customWidth="1"/>
    <col min="158" max="158" width="6.42578125" bestFit="1" customWidth="1"/>
    <col min="159" max="159" width="7.140625" bestFit="1" customWidth="1"/>
    <col min="160" max="160" width="8.5703125" bestFit="1" customWidth="1"/>
    <col min="161" max="161" width="6.42578125" bestFit="1" customWidth="1"/>
    <col min="162" max="162" width="7.140625" bestFit="1" customWidth="1"/>
    <col min="163" max="163" width="8.5703125" bestFit="1" customWidth="1"/>
    <col min="164" max="164" width="6.42578125" bestFit="1" customWidth="1"/>
    <col min="165" max="165" width="7.140625" bestFit="1" customWidth="1"/>
    <col min="166" max="166" width="8.5703125" bestFit="1" customWidth="1"/>
    <col min="167" max="167" width="6.42578125" bestFit="1" customWidth="1"/>
    <col min="168" max="168" width="7.7109375" bestFit="1" customWidth="1"/>
    <col min="169" max="169" width="8.5703125" bestFit="1" customWidth="1"/>
    <col min="170" max="170" width="6.42578125" bestFit="1" customWidth="1"/>
    <col min="171" max="171" width="7.140625" bestFit="1" customWidth="1"/>
    <col min="172" max="172" width="8.5703125" bestFit="1" customWidth="1"/>
    <col min="173" max="173" width="6.42578125" bestFit="1" customWidth="1"/>
    <col min="174" max="174" width="7.140625" bestFit="1" customWidth="1"/>
    <col min="175" max="175" width="8.5703125" bestFit="1" customWidth="1"/>
    <col min="176" max="176" width="6.42578125" bestFit="1" customWidth="1"/>
    <col min="177" max="177" width="6.7109375" bestFit="1" customWidth="1"/>
    <col min="178" max="178" width="8.5703125" bestFit="1" customWidth="1"/>
    <col min="179" max="179" width="6.42578125" bestFit="1" customWidth="1"/>
    <col min="180" max="180" width="7.140625" bestFit="1" customWidth="1"/>
    <col min="181" max="181" width="8.5703125" bestFit="1" customWidth="1"/>
    <col min="182" max="182" width="6.42578125" bestFit="1" customWidth="1"/>
    <col min="183" max="183" width="7.140625" bestFit="1" customWidth="1"/>
    <col min="184" max="184" width="8.5703125" bestFit="1" customWidth="1"/>
    <col min="185" max="185" width="6.42578125" bestFit="1" customWidth="1"/>
    <col min="186" max="186" width="7.140625" bestFit="1" customWidth="1"/>
    <col min="187" max="187" width="8.5703125" bestFit="1" customWidth="1"/>
    <col min="188" max="188" width="6.42578125" bestFit="1" customWidth="1"/>
    <col min="189" max="189" width="6" bestFit="1" customWidth="1"/>
    <col min="190" max="190" width="8.5703125" bestFit="1" customWidth="1"/>
    <col min="191" max="191" width="6.42578125" bestFit="1" customWidth="1"/>
    <col min="192" max="192" width="6.7109375" bestFit="1" customWidth="1"/>
    <col min="193" max="193" width="8.5703125" bestFit="1" customWidth="1"/>
    <col min="194" max="194" width="6.42578125" bestFit="1" customWidth="1"/>
    <col min="195" max="195" width="6" bestFit="1" customWidth="1"/>
    <col min="196" max="196" width="8.5703125" bestFit="1" customWidth="1"/>
    <col min="197" max="197" width="6.42578125" bestFit="1" customWidth="1"/>
    <col min="198" max="198" width="7.140625" bestFit="1" customWidth="1"/>
    <col min="199" max="199" width="8.5703125" bestFit="1" customWidth="1"/>
    <col min="200" max="200" width="6.42578125" bestFit="1" customWidth="1"/>
    <col min="201" max="201" width="7.140625" bestFit="1" customWidth="1"/>
    <col min="202" max="202" width="7.5703125" bestFit="1" customWidth="1"/>
    <col min="203" max="203" width="6.42578125" bestFit="1" customWidth="1"/>
    <col min="204" max="204" width="6" bestFit="1" customWidth="1"/>
    <col min="205" max="205" width="7.5703125" bestFit="1" customWidth="1"/>
    <col min="206" max="206" width="6.42578125" bestFit="1" customWidth="1"/>
    <col min="207" max="207" width="7.140625" bestFit="1" customWidth="1"/>
    <col min="208" max="208" width="7.5703125" bestFit="1" customWidth="1"/>
    <col min="209" max="209" width="6.42578125" bestFit="1" customWidth="1"/>
    <col min="210" max="210" width="6" bestFit="1" customWidth="1"/>
    <col min="211" max="211" width="7.5703125" bestFit="1" customWidth="1"/>
    <col min="212" max="212" width="6.42578125" bestFit="1" customWidth="1"/>
    <col min="213" max="213" width="6" bestFit="1" customWidth="1"/>
    <col min="214" max="214" width="7.5703125" bestFit="1" customWidth="1"/>
    <col min="215" max="215" width="6.42578125" bestFit="1" customWidth="1"/>
    <col min="216" max="216" width="6" bestFit="1" customWidth="1"/>
    <col min="217" max="217" width="6.5703125" bestFit="1" customWidth="1"/>
    <col min="218" max="218" width="6.42578125" bestFit="1" customWidth="1"/>
    <col min="219" max="219" width="6" bestFit="1" customWidth="1"/>
    <col min="220" max="220" width="6.5703125" bestFit="1" customWidth="1"/>
    <col min="221" max="221" width="6.42578125" bestFit="1" customWidth="1"/>
    <col min="222" max="222" width="6" bestFit="1" customWidth="1"/>
    <col min="223" max="223" width="6.140625" bestFit="1" customWidth="1"/>
    <col min="224" max="224" width="6.42578125" bestFit="1" customWidth="1"/>
    <col min="225" max="225" width="6" bestFit="1" customWidth="1"/>
    <col min="226" max="226" width="6.5703125" bestFit="1" customWidth="1"/>
    <col min="227" max="227" width="6.42578125" bestFit="1" customWidth="1"/>
    <col min="228" max="228" width="7.140625" bestFit="1" customWidth="1"/>
    <col min="229" max="229" width="6.140625" bestFit="1" customWidth="1"/>
    <col min="230" max="230" width="6.42578125" bestFit="1" customWidth="1"/>
    <col min="231" max="231" width="5" bestFit="1" customWidth="1"/>
    <col min="232" max="232" width="6.140625" bestFit="1" customWidth="1"/>
    <col min="233" max="233" width="6.42578125" bestFit="1" customWidth="1"/>
    <col min="234" max="234" width="5" bestFit="1" customWidth="1"/>
    <col min="235" max="235" width="6.5703125" bestFit="1" customWidth="1"/>
    <col min="236" max="236" width="6.42578125" bestFit="1" customWidth="1"/>
    <col min="237" max="237" width="6" bestFit="1" customWidth="1"/>
    <col min="238" max="238" width="6.5703125" bestFit="1" customWidth="1"/>
    <col min="239" max="239" width="6.42578125" bestFit="1" customWidth="1"/>
    <col min="240" max="240" width="6" bestFit="1" customWidth="1"/>
    <col min="241" max="241" width="6.140625" bestFit="1" customWidth="1"/>
    <col min="242" max="242" width="6.42578125" bestFit="1" customWidth="1"/>
    <col min="243" max="243" width="6" bestFit="1" customWidth="1"/>
    <col min="244" max="244" width="6.140625" bestFit="1" customWidth="1"/>
    <col min="245" max="245" width="6.42578125" bestFit="1" customWidth="1"/>
    <col min="246" max="246" width="6" bestFit="1" customWidth="1"/>
    <col min="247" max="247" width="6.140625" bestFit="1" customWidth="1"/>
    <col min="248" max="248" width="6.42578125" bestFit="1" customWidth="1"/>
    <col min="249" max="249" width="6" bestFit="1" customWidth="1"/>
    <col min="250" max="250" width="6.140625" bestFit="1" customWidth="1"/>
    <col min="251" max="251" width="6.42578125" bestFit="1" customWidth="1"/>
    <col min="252" max="252" width="6" bestFit="1" customWidth="1"/>
    <col min="253" max="253" width="6.5703125" bestFit="1" customWidth="1"/>
    <col min="254" max="254" width="6.42578125" bestFit="1" customWidth="1"/>
    <col min="255" max="255" width="6" bestFit="1" customWidth="1"/>
    <col min="256" max="257" width="6.42578125" bestFit="1" customWidth="1"/>
    <col min="258" max="258" width="6" bestFit="1" customWidth="1"/>
    <col min="259" max="259" width="6.5703125" bestFit="1" customWidth="1"/>
    <col min="260" max="260" width="6.42578125" bestFit="1" customWidth="1"/>
    <col min="261" max="261" width="6" bestFit="1" customWidth="1"/>
    <col min="262" max="262" width="8" bestFit="1" customWidth="1"/>
    <col min="263" max="263" width="6.42578125" bestFit="1" customWidth="1"/>
    <col min="264" max="264" width="6" bestFit="1" customWidth="1"/>
    <col min="265" max="265" width="6.5703125" bestFit="1" customWidth="1"/>
    <col min="266" max="266" width="6.42578125" bestFit="1" customWidth="1"/>
    <col min="267" max="267" width="6" bestFit="1" customWidth="1"/>
    <col min="268" max="268" width="6.5703125" bestFit="1" customWidth="1"/>
    <col min="269" max="269" width="6.42578125" bestFit="1" customWidth="1"/>
    <col min="270" max="270" width="6" bestFit="1" customWidth="1"/>
    <col min="271" max="271" width="6.5703125" bestFit="1" customWidth="1"/>
    <col min="272" max="272" width="6.42578125" bestFit="1" customWidth="1"/>
    <col min="273" max="273" width="7.140625" bestFit="1" customWidth="1"/>
    <col min="274" max="274" width="6.5703125" bestFit="1" customWidth="1"/>
    <col min="275" max="275" width="6.42578125" bestFit="1" customWidth="1"/>
    <col min="276" max="276" width="7.140625" bestFit="1" customWidth="1"/>
    <col min="277" max="277" width="6.5703125" bestFit="1" customWidth="1"/>
    <col min="278" max="278" width="6.42578125" bestFit="1" customWidth="1"/>
    <col min="279" max="279" width="7.140625" bestFit="1" customWidth="1"/>
    <col min="280" max="280" width="6.5703125" bestFit="1" customWidth="1"/>
    <col min="281" max="281" width="6.42578125" bestFit="1" customWidth="1"/>
    <col min="282" max="282" width="7.140625" bestFit="1" customWidth="1"/>
    <col min="283" max="283" width="6.5703125" bestFit="1" customWidth="1"/>
    <col min="284" max="284" width="6.42578125" bestFit="1" customWidth="1"/>
    <col min="285" max="285" width="7.140625" bestFit="1" customWidth="1"/>
    <col min="286" max="286" width="7.5703125" bestFit="1" customWidth="1"/>
    <col min="287" max="287" width="6.42578125" bestFit="1" customWidth="1"/>
    <col min="288" max="288" width="7.140625" bestFit="1" customWidth="1"/>
    <col min="289" max="289" width="7.5703125" bestFit="1" customWidth="1"/>
    <col min="290" max="290" width="6.42578125" bestFit="1" customWidth="1"/>
    <col min="291" max="291" width="7.140625" bestFit="1" customWidth="1"/>
    <col min="292" max="292" width="8" bestFit="1" customWidth="1"/>
    <col min="293" max="293" width="6.42578125" bestFit="1" customWidth="1"/>
    <col min="294" max="294" width="7.140625" bestFit="1" customWidth="1"/>
    <col min="295" max="295" width="7.5703125" bestFit="1" customWidth="1"/>
    <col min="296" max="296" width="6.42578125" bestFit="1" customWidth="1"/>
    <col min="297" max="297" width="7.140625" bestFit="1" customWidth="1"/>
    <col min="298" max="298" width="7.5703125" bestFit="1" customWidth="1"/>
    <col min="299" max="299" width="6.42578125" bestFit="1" customWidth="1"/>
    <col min="300" max="300" width="7.140625" bestFit="1" customWidth="1"/>
    <col min="301" max="301" width="8" bestFit="1" customWidth="1"/>
    <col min="302" max="302" width="6.42578125" bestFit="1" customWidth="1"/>
    <col min="303" max="303" width="7.140625" bestFit="1" customWidth="1"/>
    <col min="304" max="304" width="8" bestFit="1" customWidth="1"/>
    <col min="305" max="305" width="6.42578125" bestFit="1" customWidth="1"/>
    <col min="306" max="306" width="7.140625" bestFit="1" customWidth="1"/>
    <col min="307" max="307" width="7.5703125" bestFit="1" customWidth="1"/>
    <col min="308" max="308" width="6.42578125" bestFit="1" customWidth="1"/>
    <col min="309" max="309" width="7.140625" bestFit="1" customWidth="1"/>
    <col min="310" max="310" width="8.5703125" bestFit="1" customWidth="1"/>
    <col min="311" max="311" width="6.42578125" bestFit="1" customWidth="1"/>
    <col min="312" max="312" width="7.140625" bestFit="1" customWidth="1"/>
    <col min="313" max="313" width="8.5703125" bestFit="1" customWidth="1"/>
    <col min="314" max="314" width="6.42578125" bestFit="1" customWidth="1"/>
    <col min="315" max="315" width="7.140625" bestFit="1" customWidth="1"/>
    <col min="316" max="316" width="8.5703125" bestFit="1" customWidth="1"/>
    <col min="317" max="317" width="6.42578125" bestFit="1" customWidth="1"/>
    <col min="318" max="318" width="7.140625" bestFit="1" customWidth="1"/>
    <col min="319" max="319" width="8.5703125" bestFit="1" customWidth="1"/>
    <col min="320" max="320" width="6.42578125" bestFit="1" customWidth="1"/>
    <col min="321" max="321" width="7.140625" bestFit="1" customWidth="1"/>
    <col min="322" max="322" width="8.5703125" bestFit="1" customWidth="1"/>
    <col min="323" max="323" width="6.42578125" bestFit="1" customWidth="1"/>
    <col min="324" max="324" width="7.140625" bestFit="1" customWidth="1"/>
    <col min="325" max="325" width="8.5703125" bestFit="1" customWidth="1"/>
    <col min="326" max="326" width="6.42578125" bestFit="1" customWidth="1"/>
    <col min="327" max="327" width="7.140625" bestFit="1" customWidth="1"/>
    <col min="328" max="328" width="8.5703125" bestFit="1" customWidth="1"/>
    <col min="329" max="329" width="6.42578125" bestFit="1" customWidth="1"/>
    <col min="330" max="330" width="7" bestFit="1" customWidth="1"/>
    <col min="331" max="331" width="8.5703125" bestFit="1" customWidth="1"/>
    <col min="332" max="332" width="6.42578125" bestFit="1" customWidth="1"/>
    <col min="333" max="333" width="7.140625" bestFit="1" customWidth="1"/>
    <col min="334" max="334" width="8.5703125" bestFit="1" customWidth="1"/>
    <col min="335" max="335" width="6.42578125" bestFit="1" customWidth="1"/>
    <col min="336" max="336" width="7.140625" bestFit="1" customWidth="1"/>
    <col min="337" max="337" width="8.5703125" bestFit="1" customWidth="1"/>
    <col min="338" max="338" width="6.42578125" bestFit="1" customWidth="1"/>
    <col min="339" max="339" width="7.140625" bestFit="1" customWidth="1"/>
    <col min="340" max="340" width="8.5703125" bestFit="1" customWidth="1"/>
    <col min="341" max="341" width="6.42578125" bestFit="1" customWidth="1"/>
    <col min="342" max="342" width="6.7109375" bestFit="1" customWidth="1"/>
    <col min="343" max="343" width="8.5703125" bestFit="1" customWidth="1"/>
    <col min="344" max="344" width="6.42578125" bestFit="1" customWidth="1"/>
    <col min="345" max="345" width="6" bestFit="1" customWidth="1"/>
    <col min="346" max="346" width="8.5703125" bestFit="1" customWidth="1"/>
    <col min="347" max="347" width="6.42578125" bestFit="1" customWidth="1"/>
    <col min="348" max="348" width="6" bestFit="1" customWidth="1"/>
    <col min="349" max="349" width="8.5703125" bestFit="1" customWidth="1"/>
    <col min="350" max="350" width="6.42578125" bestFit="1" customWidth="1"/>
    <col min="351" max="351" width="6" bestFit="1" customWidth="1"/>
    <col min="352" max="352" width="8.5703125" bestFit="1" customWidth="1"/>
    <col min="353" max="353" width="6.42578125" bestFit="1" customWidth="1"/>
    <col min="354" max="354" width="6" bestFit="1" customWidth="1"/>
    <col min="355" max="355" width="7.5703125" bestFit="1" customWidth="1"/>
    <col min="356" max="356" width="6.42578125" bestFit="1" customWidth="1"/>
    <col min="357" max="357" width="6" bestFit="1" customWidth="1"/>
    <col min="358" max="358" width="7.5703125" bestFit="1" customWidth="1"/>
    <col min="359" max="359" width="6.42578125" bestFit="1" customWidth="1"/>
    <col min="360" max="360" width="7.140625" bestFit="1" customWidth="1"/>
    <col min="361" max="361" width="7.5703125" bestFit="1" customWidth="1"/>
    <col min="362" max="362" width="6.42578125" bestFit="1" customWidth="1"/>
    <col min="363" max="363" width="6" bestFit="1" customWidth="1"/>
    <col min="364" max="364" width="7.5703125" bestFit="1" customWidth="1"/>
    <col min="365" max="365" width="6.42578125" bestFit="1" customWidth="1"/>
    <col min="366" max="366" width="6" bestFit="1" customWidth="1"/>
    <col min="367" max="367" width="7.5703125" bestFit="1" customWidth="1"/>
    <col min="368" max="368" width="6.42578125" bestFit="1" customWidth="1"/>
    <col min="369" max="369" width="7.140625" bestFit="1" customWidth="1"/>
    <col min="370" max="370" width="7.5703125" bestFit="1" customWidth="1"/>
    <col min="371" max="371" width="6.42578125" bestFit="1" customWidth="1"/>
    <col min="372" max="372" width="7.140625" bestFit="1" customWidth="1"/>
    <col min="373" max="373" width="6.5703125" bestFit="1" customWidth="1"/>
    <col min="374" max="374" width="6.42578125" bestFit="1" customWidth="1"/>
    <col min="375" max="375" width="6" bestFit="1" customWidth="1"/>
    <col min="376" max="376" width="6.5703125" bestFit="1" customWidth="1"/>
    <col min="377" max="377" width="6.42578125" bestFit="1" customWidth="1"/>
    <col min="378" max="378" width="6.7109375" bestFit="1" customWidth="1"/>
    <col min="379" max="379" width="6.5703125" bestFit="1" customWidth="1"/>
    <col min="380" max="380" width="6.42578125" bestFit="1" customWidth="1"/>
    <col min="381" max="381" width="6" bestFit="1" customWidth="1"/>
    <col min="382" max="382" width="6.5703125" bestFit="1" customWidth="1"/>
    <col min="383" max="383" width="6.42578125" bestFit="1" customWidth="1"/>
    <col min="384" max="384" width="6" bestFit="1" customWidth="1"/>
    <col min="385" max="385" width="6.5703125" bestFit="1" customWidth="1"/>
    <col min="386" max="386" width="6.42578125" bestFit="1" customWidth="1"/>
    <col min="387" max="387" width="6" bestFit="1" customWidth="1"/>
    <col min="388" max="389" width="6.42578125" bestFit="1" customWidth="1"/>
    <col min="390" max="390" width="7.140625" bestFit="1" customWidth="1"/>
    <col min="391" max="391" width="6.5703125" bestFit="1" customWidth="1"/>
    <col min="392" max="392" width="6.42578125" bestFit="1" customWidth="1"/>
    <col min="393" max="393" width="6.7109375" bestFit="1" customWidth="1"/>
    <col min="394" max="394" width="6.5703125" bestFit="1" customWidth="1"/>
    <col min="395" max="395" width="6.42578125" bestFit="1" customWidth="1"/>
    <col min="396" max="396" width="7.140625" bestFit="1" customWidth="1"/>
    <col min="397" max="397" width="6.5703125" bestFit="1" customWidth="1"/>
    <col min="398" max="398" width="6.42578125" bestFit="1" customWidth="1"/>
    <col min="399" max="399" width="6" bestFit="1" customWidth="1"/>
    <col min="400" max="400" width="6.5703125" bestFit="1" customWidth="1"/>
    <col min="401" max="401" width="6.42578125" bestFit="1" customWidth="1"/>
    <col min="402" max="402" width="6" bestFit="1" customWidth="1"/>
    <col min="403" max="403" width="6.5703125" bestFit="1" customWidth="1"/>
    <col min="404" max="404" width="6.42578125" bestFit="1" customWidth="1"/>
    <col min="405" max="405" width="6.7109375" bestFit="1" customWidth="1"/>
    <col min="406" max="406" width="6.5703125" bestFit="1" customWidth="1"/>
    <col min="407" max="407" width="6.42578125" bestFit="1" customWidth="1"/>
    <col min="408" max="408" width="6" bestFit="1" customWidth="1"/>
    <col min="409" max="409" width="6.5703125" bestFit="1" customWidth="1"/>
    <col min="410" max="410" width="6.42578125" bestFit="1" customWidth="1"/>
    <col min="411" max="411" width="7.140625" bestFit="1" customWidth="1"/>
    <col min="412" max="412" width="6.5703125" bestFit="1" customWidth="1"/>
    <col min="413" max="413" width="6.42578125" bestFit="1" customWidth="1"/>
    <col min="414" max="414" width="7.140625" bestFit="1" customWidth="1"/>
    <col min="415" max="415" width="7.5703125" bestFit="1" customWidth="1"/>
    <col min="416" max="416" width="6.42578125" bestFit="1" customWidth="1"/>
    <col min="417" max="417" width="6" bestFit="1" customWidth="1"/>
    <col min="418" max="418" width="7.5703125" bestFit="1" customWidth="1"/>
    <col min="419" max="419" width="6.42578125" bestFit="1" customWidth="1"/>
    <col min="420" max="420" width="6" bestFit="1" customWidth="1"/>
    <col min="421" max="421" width="7.5703125" bestFit="1" customWidth="1"/>
    <col min="422" max="422" width="6.42578125" bestFit="1" customWidth="1"/>
    <col min="423" max="423" width="6" bestFit="1" customWidth="1"/>
    <col min="424" max="424" width="8" bestFit="1" customWidth="1"/>
    <col min="425" max="425" width="6.42578125" bestFit="1" customWidth="1"/>
    <col min="426" max="426" width="6.7109375" bestFit="1" customWidth="1"/>
    <col min="427" max="427" width="7.5703125" bestFit="1" customWidth="1"/>
    <col min="428" max="428" width="6.42578125" bestFit="1" customWidth="1"/>
    <col min="429" max="429" width="6.7109375" bestFit="1" customWidth="1"/>
    <col min="430" max="430" width="7.5703125" bestFit="1" customWidth="1"/>
    <col min="431" max="431" width="6.42578125" bestFit="1" customWidth="1"/>
    <col min="432" max="432" width="7.140625" bestFit="1" customWidth="1"/>
    <col min="433" max="433" width="7.5703125" bestFit="1" customWidth="1"/>
    <col min="434" max="434" width="6.42578125" bestFit="1" customWidth="1"/>
    <col min="435" max="435" width="7.140625" bestFit="1" customWidth="1"/>
    <col min="436" max="436" width="7.5703125" bestFit="1" customWidth="1"/>
    <col min="437" max="437" width="6.42578125" bestFit="1" customWidth="1"/>
    <col min="438" max="438" width="7.140625" bestFit="1" customWidth="1"/>
    <col min="439" max="439" width="7.5703125" bestFit="1" customWidth="1"/>
    <col min="440" max="440" width="6.42578125" bestFit="1" customWidth="1"/>
    <col min="441" max="441" width="7.140625" bestFit="1" customWidth="1"/>
    <col min="442" max="442" width="7.5703125" bestFit="1" customWidth="1"/>
    <col min="443" max="443" width="6.42578125" bestFit="1" customWidth="1"/>
    <col min="444" max="444" width="7.140625" bestFit="1" customWidth="1"/>
    <col min="445" max="445" width="7.5703125" bestFit="1" customWidth="1"/>
    <col min="446" max="446" width="6.42578125" bestFit="1" customWidth="1"/>
    <col min="447" max="447" width="7.140625" bestFit="1" customWidth="1"/>
    <col min="448" max="448" width="7.5703125" bestFit="1" customWidth="1"/>
    <col min="449" max="449" width="6.42578125" bestFit="1" customWidth="1"/>
    <col min="450" max="450" width="7.140625" bestFit="1" customWidth="1"/>
    <col min="451" max="451" width="7.5703125" bestFit="1" customWidth="1"/>
    <col min="452" max="452" width="6.42578125" bestFit="1" customWidth="1"/>
    <col min="453" max="453" width="7.140625" bestFit="1" customWidth="1"/>
    <col min="454" max="454" width="7.5703125" bestFit="1" customWidth="1"/>
    <col min="455" max="455" width="6.42578125" bestFit="1" customWidth="1"/>
    <col min="456" max="456" width="7.140625" bestFit="1" customWidth="1"/>
    <col min="457" max="457" width="8" bestFit="1" customWidth="1"/>
    <col min="458" max="458" width="6.42578125" bestFit="1" customWidth="1"/>
    <col min="459" max="459" width="7.7109375" bestFit="1" customWidth="1"/>
    <col min="460" max="460" width="7.5703125" bestFit="1" customWidth="1"/>
    <col min="461" max="461" width="6.42578125" bestFit="1" customWidth="1"/>
    <col min="462" max="462" width="7.140625" bestFit="1" customWidth="1"/>
    <col min="463" max="463" width="7.5703125" bestFit="1" customWidth="1"/>
    <col min="464" max="464" width="6.42578125" bestFit="1" customWidth="1"/>
    <col min="465" max="465" width="7.140625" bestFit="1" customWidth="1"/>
    <col min="466" max="466" width="8.5703125" bestFit="1" customWidth="1"/>
    <col min="467" max="467" width="6.42578125" bestFit="1" customWidth="1"/>
    <col min="468" max="468" width="7.140625" bestFit="1" customWidth="1"/>
    <col min="469" max="469" width="8.5703125" bestFit="1" customWidth="1"/>
    <col min="470" max="470" width="6.42578125" bestFit="1" customWidth="1"/>
    <col min="471" max="471" width="7.140625" bestFit="1" customWidth="1"/>
    <col min="472" max="472" width="8.5703125" bestFit="1" customWidth="1"/>
    <col min="473" max="473" width="6.42578125" bestFit="1" customWidth="1"/>
    <col min="474" max="474" width="7.140625" bestFit="1" customWidth="1"/>
    <col min="475" max="475" width="8.5703125" bestFit="1" customWidth="1"/>
    <col min="476" max="476" width="6.42578125" bestFit="1" customWidth="1"/>
    <col min="477" max="477" width="7.140625" bestFit="1" customWidth="1"/>
    <col min="478" max="478" width="8.5703125" bestFit="1" customWidth="1"/>
    <col min="479" max="479" width="6.42578125" bestFit="1" customWidth="1"/>
    <col min="480" max="480" width="7.140625" bestFit="1" customWidth="1"/>
    <col min="481" max="481" width="8.5703125" bestFit="1" customWidth="1"/>
    <col min="482" max="482" width="6.42578125" bestFit="1" customWidth="1"/>
    <col min="483" max="483" width="7.140625" bestFit="1" customWidth="1"/>
    <col min="484" max="484" width="8.5703125" bestFit="1" customWidth="1"/>
    <col min="485" max="485" width="6.42578125" bestFit="1" customWidth="1"/>
    <col min="486" max="486" width="6.7109375" bestFit="1" customWidth="1"/>
    <col min="487" max="487" width="8.5703125" bestFit="1" customWidth="1"/>
    <col min="488" max="488" width="6.42578125" bestFit="1" customWidth="1"/>
    <col min="489" max="489" width="6.7109375" bestFit="1" customWidth="1"/>
    <col min="490" max="490" width="8.5703125" bestFit="1" customWidth="1"/>
    <col min="491" max="491" width="6.42578125" bestFit="1" customWidth="1"/>
    <col min="492" max="492" width="7.140625" bestFit="1" customWidth="1"/>
    <col min="493" max="493" width="8.5703125" bestFit="1" customWidth="1"/>
    <col min="494" max="494" width="6.42578125" bestFit="1" customWidth="1"/>
    <col min="495" max="495" width="7.140625" bestFit="1" customWidth="1"/>
    <col min="496" max="496" width="8.5703125" bestFit="1" customWidth="1"/>
    <col min="497" max="497" width="6.42578125" bestFit="1" customWidth="1"/>
    <col min="498" max="498" width="6" bestFit="1" customWidth="1"/>
    <col min="499" max="499" width="8.5703125" bestFit="1" customWidth="1"/>
    <col min="500" max="500" width="6.42578125" bestFit="1" customWidth="1"/>
    <col min="501" max="501" width="7.140625" bestFit="1" customWidth="1"/>
    <col min="502" max="502" width="8.5703125" bestFit="1" customWidth="1"/>
    <col min="503" max="503" width="6.42578125" bestFit="1" customWidth="1"/>
    <col min="504" max="504" width="7.140625" bestFit="1" customWidth="1"/>
    <col min="505" max="505" width="8.5703125" bestFit="1" customWidth="1"/>
    <col min="506" max="506" width="6.42578125" bestFit="1" customWidth="1"/>
    <col min="507" max="507" width="6.7109375" bestFit="1" customWidth="1"/>
    <col min="508" max="508" width="8.5703125" bestFit="1" customWidth="1"/>
    <col min="509" max="509" width="6.42578125" bestFit="1" customWidth="1"/>
    <col min="510" max="510" width="6" bestFit="1" customWidth="1"/>
    <col min="511" max="511" width="8.5703125" bestFit="1" customWidth="1"/>
    <col min="512" max="512" width="6.42578125" bestFit="1" customWidth="1"/>
    <col min="513" max="513" width="6" bestFit="1" customWidth="1"/>
    <col min="514" max="514" width="8.5703125" bestFit="1" customWidth="1"/>
    <col min="515" max="515" width="6.42578125" bestFit="1" customWidth="1"/>
    <col min="516" max="516" width="6" bestFit="1" customWidth="1"/>
    <col min="517" max="517" width="7.5703125" bestFit="1" customWidth="1"/>
    <col min="518" max="518" width="6.42578125" bestFit="1" customWidth="1"/>
    <col min="519" max="519" width="6" bestFit="1" customWidth="1"/>
    <col min="520" max="520" width="7.5703125" bestFit="1" customWidth="1"/>
    <col min="521" max="521" width="6.42578125" bestFit="1" customWidth="1"/>
    <col min="522" max="522" width="6" bestFit="1" customWidth="1"/>
    <col min="523" max="523" width="8" bestFit="1" customWidth="1"/>
    <col min="524" max="524" width="6.42578125" bestFit="1" customWidth="1"/>
    <col min="525" max="525" width="6.7109375" bestFit="1" customWidth="1"/>
    <col min="526" max="526" width="7.5703125" bestFit="1" customWidth="1"/>
    <col min="527" max="527" width="6.42578125" bestFit="1" customWidth="1"/>
    <col min="528" max="528" width="6" bestFit="1" customWidth="1"/>
    <col min="529" max="529" width="7.5703125" bestFit="1" customWidth="1"/>
    <col min="530" max="530" width="6.42578125" bestFit="1" customWidth="1"/>
    <col min="531" max="531" width="6" bestFit="1" customWidth="1"/>
    <col min="532" max="532" width="7.5703125" bestFit="1" customWidth="1"/>
    <col min="533" max="533" width="6.42578125" bestFit="1" customWidth="1"/>
    <col min="534" max="534" width="6" bestFit="1" customWidth="1"/>
    <col min="535" max="535" width="6.5703125" bestFit="1" customWidth="1"/>
    <col min="536" max="536" width="6.42578125" bestFit="1" customWidth="1"/>
    <col min="537" max="537" width="6" bestFit="1" customWidth="1"/>
    <col min="538" max="538" width="6.5703125" bestFit="1" customWidth="1"/>
    <col min="539" max="539" width="6.42578125" bestFit="1" customWidth="1"/>
    <col min="540" max="540" width="6" bestFit="1" customWidth="1"/>
    <col min="541" max="541" width="6.5703125" bestFit="1" customWidth="1"/>
    <col min="542" max="542" width="6.42578125" bestFit="1" customWidth="1"/>
    <col min="543" max="543" width="6" bestFit="1" customWidth="1"/>
    <col min="544" max="544" width="6.5703125" bestFit="1" customWidth="1"/>
    <col min="545" max="545" width="6.42578125" bestFit="1" customWidth="1"/>
    <col min="546" max="546" width="5" bestFit="1" customWidth="1"/>
    <col min="547" max="547" width="27.85546875" bestFit="1" customWidth="1"/>
    <col min="548" max="549" width="27.85546875" customWidth="1"/>
    <col min="550" max="551" width="27.85546875" bestFit="1" customWidth="1"/>
    <col min="552" max="554" width="27.85546875" customWidth="1"/>
    <col min="555" max="555" width="27.85546875" bestFit="1" customWidth="1"/>
    <col min="556" max="558" width="27.85546875" customWidth="1"/>
    <col min="559" max="559" width="27.85546875" bestFit="1" customWidth="1"/>
    <col min="560" max="562" width="27.85546875" customWidth="1"/>
    <col min="563" max="563" width="27.85546875" bestFit="1" customWidth="1"/>
    <col min="564" max="565" width="27.85546875" customWidth="1"/>
    <col min="566" max="567" width="27.85546875" bestFit="1" customWidth="1"/>
    <col min="568" max="569" width="27.85546875" customWidth="1"/>
    <col min="570" max="571" width="27.85546875" bestFit="1" customWidth="1"/>
    <col min="572" max="573" width="27.85546875" customWidth="1"/>
    <col min="574" max="575" width="27.85546875" bestFit="1" customWidth="1"/>
    <col min="576" max="577" width="27.85546875" customWidth="1"/>
    <col min="578" max="579" width="27.85546875" bestFit="1" customWidth="1"/>
    <col min="580" max="581" width="27.85546875" customWidth="1"/>
    <col min="582" max="582" width="27.85546875" bestFit="1" customWidth="1"/>
    <col min="583" max="584" width="27.85546875" customWidth="1"/>
    <col min="585" max="587" width="27.85546875" bestFit="1" customWidth="1"/>
    <col min="588" max="589" width="27.85546875" customWidth="1"/>
    <col min="590" max="591" width="27.85546875" bestFit="1" customWidth="1"/>
    <col min="592" max="593" width="27.85546875" customWidth="1"/>
    <col min="594" max="595" width="27.85546875" bestFit="1" customWidth="1"/>
    <col min="596" max="597" width="27.85546875" customWidth="1"/>
    <col min="598" max="598" width="27.85546875" bestFit="1" customWidth="1"/>
    <col min="599" max="600" width="27.85546875" customWidth="1"/>
    <col min="601" max="603" width="27.85546875" bestFit="1" customWidth="1"/>
    <col min="604" max="605" width="27.85546875" customWidth="1"/>
    <col min="606" max="607" width="27.85546875" bestFit="1" customWidth="1"/>
    <col min="608" max="609" width="27.85546875" customWidth="1"/>
    <col min="610" max="611" width="27.85546875" bestFit="1" customWidth="1"/>
    <col min="612" max="613" width="27.85546875" customWidth="1"/>
    <col min="614" max="615" width="27.85546875" bestFit="1" customWidth="1"/>
    <col min="616" max="617" width="27.85546875" customWidth="1"/>
    <col min="618" max="618" width="27.85546875" bestFit="1" customWidth="1"/>
    <col min="619" max="620" width="27.85546875" customWidth="1"/>
    <col min="621" max="623" width="27.85546875" bestFit="1" customWidth="1"/>
    <col min="624" max="625" width="27.85546875" customWidth="1"/>
    <col min="626" max="627" width="27.85546875" bestFit="1" customWidth="1"/>
    <col min="628" max="629" width="27.85546875" customWidth="1"/>
    <col min="630" max="631" width="27.85546875" bestFit="1" customWidth="1"/>
    <col min="632" max="633" width="27.85546875" customWidth="1"/>
    <col min="634" max="634" width="27.85546875" bestFit="1" customWidth="1"/>
    <col min="635" max="636" width="27.85546875" customWidth="1"/>
    <col min="637" max="639" width="27.85546875" bestFit="1" customWidth="1"/>
    <col min="640" max="641" width="27.85546875" customWidth="1"/>
    <col min="642" max="643" width="27.85546875" bestFit="1" customWidth="1"/>
    <col min="644" max="645" width="27.85546875" customWidth="1"/>
    <col min="646" max="647" width="27.85546875" bestFit="1" customWidth="1"/>
    <col min="648" max="649" width="27.85546875" customWidth="1"/>
    <col min="650" max="650" width="27.85546875" bestFit="1" customWidth="1"/>
    <col min="651" max="652" width="27.85546875" customWidth="1"/>
    <col min="653" max="654" width="27.85546875" bestFit="1" customWidth="1"/>
    <col min="655" max="656" width="27.85546875" customWidth="1"/>
    <col min="657" max="659" width="27.85546875" bestFit="1" customWidth="1"/>
    <col min="660" max="661" width="27.85546875" customWidth="1"/>
    <col min="662" max="663" width="27.85546875" bestFit="1" customWidth="1"/>
    <col min="664" max="665" width="27.85546875" customWidth="1"/>
    <col min="666" max="667" width="27.85546875" bestFit="1" customWidth="1"/>
    <col min="668" max="669" width="27.85546875" customWidth="1"/>
    <col min="670" max="670" width="27.85546875" bestFit="1" customWidth="1"/>
    <col min="671" max="672" width="27.85546875" customWidth="1"/>
    <col min="673" max="675" width="27.85546875" bestFit="1" customWidth="1"/>
    <col min="676" max="677" width="27.85546875" customWidth="1"/>
    <col min="678" max="679" width="27.85546875" bestFit="1" customWidth="1"/>
    <col min="680" max="681" width="27.85546875" customWidth="1"/>
    <col min="682" max="683" width="27.85546875" bestFit="1" customWidth="1"/>
    <col min="684" max="685" width="27.85546875" customWidth="1"/>
    <col min="686" max="686" width="27.85546875" bestFit="1" customWidth="1"/>
    <col min="687" max="688" width="27.85546875" customWidth="1"/>
    <col min="689" max="691" width="27.85546875" bestFit="1" customWidth="1"/>
    <col min="692" max="693" width="27.85546875" customWidth="1"/>
    <col min="694" max="695" width="27.85546875" bestFit="1" customWidth="1"/>
    <col min="696" max="697" width="27.85546875" customWidth="1"/>
    <col min="698" max="699" width="27.85546875" bestFit="1" customWidth="1"/>
    <col min="700" max="701" width="27.85546875" customWidth="1"/>
    <col min="702" max="702" width="27.85546875" bestFit="1" customWidth="1"/>
    <col min="703" max="704" width="27.85546875" customWidth="1"/>
    <col min="705" max="707" width="27.85546875" bestFit="1" customWidth="1"/>
    <col min="708" max="709" width="27.85546875" customWidth="1"/>
    <col min="710" max="711" width="27.85546875" bestFit="1" customWidth="1"/>
    <col min="712" max="713" width="27.85546875" customWidth="1"/>
    <col min="714" max="715" width="27.85546875" bestFit="1" customWidth="1"/>
    <col min="716" max="717" width="27.85546875" customWidth="1"/>
    <col min="718" max="719" width="27.85546875" bestFit="1" customWidth="1"/>
    <col min="720" max="721" width="27.85546875" customWidth="1"/>
    <col min="722" max="722" width="27.85546875" bestFit="1" customWidth="1"/>
    <col min="723" max="724" width="27.85546875" customWidth="1"/>
    <col min="725" max="727" width="27.85546875" bestFit="1" customWidth="1"/>
    <col min="728" max="728" width="31.7109375" bestFit="1" customWidth="1"/>
    <col min="729" max="729" width="32" bestFit="1" customWidth="1"/>
    <col min="730" max="909" width="30.28515625" bestFit="1" customWidth="1"/>
    <col min="910" max="910" width="34.28515625" bestFit="1" customWidth="1"/>
    <col min="911" max="911" width="34.5703125" bestFit="1" customWidth="1"/>
  </cols>
  <sheetData>
    <row r="1" spans="1:548" s="2" customFormat="1" ht="20.25" thickBot="1" x14ac:dyDescent="0.3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5.75" thickTop="1" x14ac:dyDescent="0.2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25">
      <c r="A3" s="6" t="s">
        <v>27</v>
      </c>
      <c r="B3" s="6" t="s">
        <v>2253</v>
      </c>
      <c r="C3" s="63" t="s">
        <v>4</v>
      </c>
      <c r="D3" s="62" t="s">
        <v>241</v>
      </c>
      <c r="E3" s="8">
        <v>20</v>
      </c>
      <c r="F3" s="61">
        <v>10</v>
      </c>
      <c r="G3" s="62">
        <v>0</v>
      </c>
      <c r="H3" s="9">
        <v>2160</v>
      </c>
      <c r="I3" s="8">
        <v>20</v>
      </c>
      <c r="J3" s="9">
        <v>2160</v>
      </c>
    </row>
    <row r="4" spans="1:548" x14ac:dyDescent="0.25">
      <c r="A4" s="6" t="s">
        <v>47</v>
      </c>
      <c r="B4" s="6" t="s">
        <v>199</v>
      </c>
      <c r="C4" s="63" t="s">
        <v>5</v>
      </c>
      <c r="D4" s="62" t="s">
        <v>243</v>
      </c>
      <c r="E4" s="8">
        <v>26</v>
      </c>
      <c r="F4" s="61">
        <v>8</v>
      </c>
      <c r="G4" s="62">
        <v>18</v>
      </c>
      <c r="H4" s="9">
        <v>2985</v>
      </c>
      <c r="I4" s="8">
        <v>13</v>
      </c>
      <c r="J4" s="9">
        <v>1560</v>
      </c>
    </row>
    <row r="5" spans="1:548" x14ac:dyDescent="0.25">
      <c r="A5" s="6" t="s">
        <v>54</v>
      </c>
      <c r="B5" s="6" t="s">
        <v>211</v>
      </c>
      <c r="C5" s="63" t="s">
        <v>5</v>
      </c>
      <c r="D5" s="62" t="s">
        <v>243</v>
      </c>
      <c r="E5" s="8">
        <v>28</v>
      </c>
      <c r="F5" s="61">
        <v>14</v>
      </c>
      <c r="G5" s="62">
        <v>18</v>
      </c>
      <c r="H5" s="9">
        <v>3348</v>
      </c>
      <c r="I5" s="8">
        <v>11</v>
      </c>
      <c r="J5" s="9">
        <v>1320</v>
      </c>
    </row>
    <row r="6" spans="1:548" x14ac:dyDescent="0.25">
      <c r="A6" s="6" t="s">
        <v>54</v>
      </c>
      <c r="B6" s="6" t="s">
        <v>213</v>
      </c>
      <c r="C6" s="63" t="s">
        <v>5</v>
      </c>
      <c r="D6" s="62" t="s">
        <v>243</v>
      </c>
      <c r="E6" s="8">
        <v>34</v>
      </c>
      <c r="F6" s="61">
        <v>10</v>
      </c>
      <c r="G6" s="62">
        <v>48</v>
      </c>
      <c r="H6" s="9">
        <v>3698</v>
      </c>
      <c r="I6" s="8">
        <v>6</v>
      </c>
      <c r="J6" s="9">
        <v>720</v>
      </c>
    </row>
    <row r="7" spans="1:548" x14ac:dyDescent="0.25">
      <c r="A7" s="6" t="s">
        <v>2421</v>
      </c>
      <c r="B7" s="6" t="s">
        <v>2430</v>
      </c>
      <c r="C7" s="63" t="s">
        <v>4</v>
      </c>
      <c r="D7" s="62" t="s">
        <v>245</v>
      </c>
      <c r="E7" s="8">
        <v>6</v>
      </c>
      <c r="F7" s="61">
        <v>24</v>
      </c>
      <c r="G7" s="62">
        <v>0</v>
      </c>
      <c r="H7" s="9">
        <v>720</v>
      </c>
      <c r="I7" s="8">
        <v>6</v>
      </c>
      <c r="J7" s="9">
        <v>720</v>
      </c>
    </row>
    <row r="8" spans="1:548" x14ac:dyDescent="0.25">
      <c r="A8" s="6" t="s">
        <v>54</v>
      </c>
      <c r="B8" s="6" t="s">
        <v>214</v>
      </c>
      <c r="C8" s="63" t="s">
        <v>5</v>
      </c>
      <c r="D8" s="62" t="s">
        <v>243</v>
      </c>
      <c r="E8" s="8">
        <v>12</v>
      </c>
      <c r="F8" s="61">
        <v>0</v>
      </c>
      <c r="G8" s="62">
        <v>36</v>
      </c>
      <c r="H8" s="9">
        <v>1380</v>
      </c>
      <c r="I8" s="8">
        <v>5</v>
      </c>
      <c r="J8" s="9">
        <v>540</v>
      </c>
    </row>
    <row r="9" spans="1:548" x14ac:dyDescent="0.25">
      <c r="A9" s="6" t="s">
        <v>24</v>
      </c>
      <c r="B9" s="6" t="s">
        <v>117</v>
      </c>
      <c r="C9" s="63" t="s">
        <v>5</v>
      </c>
      <c r="D9" s="62" t="s">
        <v>244</v>
      </c>
      <c r="E9" s="8">
        <v>10</v>
      </c>
      <c r="F9" s="61">
        <v>28</v>
      </c>
      <c r="G9" s="62">
        <v>0</v>
      </c>
      <c r="H9" s="9">
        <v>1168</v>
      </c>
      <c r="I9" s="8">
        <v>3</v>
      </c>
      <c r="J9" s="9">
        <v>348</v>
      </c>
    </row>
    <row r="10" spans="1:548" x14ac:dyDescent="0.25">
      <c r="A10" s="6" t="s">
        <v>47</v>
      </c>
      <c r="B10" s="6" t="s">
        <v>201</v>
      </c>
      <c r="C10" s="63" t="s">
        <v>5</v>
      </c>
      <c r="D10" s="62" t="s">
        <v>243</v>
      </c>
      <c r="E10" s="8">
        <v>26</v>
      </c>
      <c r="F10" s="61">
        <v>45</v>
      </c>
      <c r="G10" s="62">
        <v>0</v>
      </c>
      <c r="H10" s="9">
        <v>2887</v>
      </c>
      <c r="I10" s="8">
        <v>2</v>
      </c>
      <c r="J10" s="9">
        <v>240</v>
      </c>
    </row>
    <row r="11" spans="1:548" x14ac:dyDescent="0.25">
      <c r="A11" s="6" t="s">
        <v>10</v>
      </c>
      <c r="B11" s="6" t="s">
        <v>2329</v>
      </c>
      <c r="C11" s="63" t="s">
        <v>4</v>
      </c>
      <c r="D11" s="62" t="s">
        <v>237</v>
      </c>
      <c r="E11" s="8">
        <v>2</v>
      </c>
      <c r="F11" s="61">
        <v>16</v>
      </c>
      <c r="G11" s="62">
        <v>0</v>
      </c>
      <c r="H11" s="9">
        <v>240</v>
      </c>
      <c r="I11" s="8">
        <v>2</v>
      </c>
      <c r="J11" s="9">
        <v>240</v>
      </c>
    </row>
    <row r="12" spans="1:548" x14ac:dyDescent="0.25">
      <c r="A12" s="6" t="s">
        <v>2262</v>
      </c>
      <c r="B12" s="6" t="s">
        <v>2263</v>
      </c>
      <c r="C12" s="63" t="s">
        <v>4</v>
      </c>
      <c r="D12" s="62" t="s">
        <v>253</v>
      </c>
      <c r="E12" s="8">
        <v>1</v>
      </c>
      <c r="F12" s="61">
        <v>0</v>
      </c>
      <c r="G12" s="62">
        <v>6</v>
      </c>
      <c r="H12" s="9">
        <v>120</v>
      </c>
      <c r="I12" s="8">
        <v>1</v>
      </c>
      <c r="J12" s="9">
        <v>120</v>
      </c>
    </row>
    <row r="13" spans="1:548" x14ac:dyDescent="0.25">
      <c r="A13" s="6" t="s">
        <v>54</v>
      </c>
      <c r="B13" s="6" t="s">
        <v>212</v>
      </c>
      <c r="C13" s="63" t="s">
        <v>5</v>
      </c>
      <c r="D13" s="62" t="s">
        <v>243</v>
      </c>
      <c r="E13" s="8">
        <v>8</v>
      </c>
      <c r="F13" s="61">
        <v>11</v>
      </c>
      <c r="G13" s="62">
        <v>24</v>
      </c>
      <c r="H13" s="9">
        <v>855</v>
      </c>
      <c r="I13" s="8">
        <v>1</v>
      </c>
      <c r="J13" s="9">
        <v>120</v>
      </c>
    </row>
    <row r="14" spans="1:548" x14ac:dyDescent="0.25">
      <c r="A14" s="6" t="s">
        <v>38</v>
      </c>
      <c r="B14" s="6" t="s">
        <v>162</v>
      </c>
      <c r="C14" s="63" t="s">
        <v>4</v>
      </c>
      <c r="D14" s="62" t="s">
        <v>250</v>
      </c>
      <c r="E14" s="8">
        <v>1</v>
      </c>
      <c r="F14" s="61">
        <v>0</v>
      </c>
      <c r="G14" s="62">
        <v>0</v>
      </c>
      <c r="H14" s="9">
        <v>50</v>
      </c>
      <c r="I14" s="8">
        <v>1</v>
      </c>
      <c r="J14" s="9">
        <v>50</v>
      </c>
    </row>
    <row r="15" spans="1:548" x14ac:dyDescent="0.25">
      <c r="A15" s="6" t="s">
        <v>2260</v>
      </c>
      <c r="B15" s="6" t="s">
        <v>2261</v>
      </c>
      <c r="C15" s="63" t="s">
        <v>4</v>
      </c>
      <c r="D15" s="62" t="s">
        <v>249</v>
      </c>
      <c r="E15" s="8">
        <v>0</v>
      </c>
      <c r="F15" s="61">
        <v>0</v>
      </c>
      <c r="G15" s="62">
        <v>18</v>
      </c>
      <c r="H15" s="9">
        <v>0</v>
      </c>
      <c r="I15" s="8">
        <v>0</v>
      </c>
      <c r="J15" s="9">
        <v>0</v>
      </c>
    </row>
    <row r="16" spans="1:548" x14ac:dyDescent="0.25">
      <c r="A16" s="6" t="s">
        <v>2264</v>
      </c>
      <c r="B16" s="6" t="s">
        <v>2265</v>
      </c>
      <c r="C16" s="63" t="s">
        <v>4</v>
      </c>
      <c r="D16" s="62" t="s">
        <v>255</v>
      </c>
      <c r="E16" s="8">
        <v>0</v>
      </c>
      <c r="F16" s="61">
        <v>0</v>
      </c>
      <c r="G16" s="62">
        <v>12</v>
      </c>
      <c r="H16" s="9">
        <v>0</v>
      </c>
      <c r="I16" s="8">
        <v>0</v>
      </c>
      <c r="J16" s="9">
        <v>0</v>
      </c>
    </row>
    <row r="17" spans="1:10" x14ac:dyDescent="0.25">
      <c r="A17" s="6" t="s">
        <v>2266</v>
      </c>
      <c r="B17" s="6" t="s">
        <v>2267</v>
      </c>
      <c r="C17" s="63" t="s">
        <v>4</v>
      </c>
      <c r="D17" s="62" t="s">
        <v>255</v>
      </c>
      <c r="E17" s="8">
        <v>0</v>
      </c>
      <c r="F17" s="61">
        <v>0</v>
      </c>
      <c r="G17" s="62">
        <v>18</v>
      </c>
      <c r="H17" s="9">
        <v>0</v>
      </c>
      <c r="I17" s="8">
        <v>0</v>
      </c>
      <c r="J17" s="9">
        <v>0</v>
      </c>
    </row>
    <row r="18" spans="1:10" x14ac:dyDescent="0.25">
      <c r="A18" s="6" t="s">
        <v>2268</v>
      </c>
      <c r="B18" s="6" t="s">
        <v>2269</v>
      </c>
      <c r="C18" s="63" t="s">
        <v>4</v>
      </c>
      <c r="D18" s="62" t="s">
        <v>2270</v>
      </c>
      <c r="E18" s="8">
        <v>0</v>
      </c>
      <c r="F18" s="61">
        <v>0</v>
      </c>
      <c r="G18" s="62">
        <v>30</v>
      </c>
      <c r="H18" s="9">
        <v>0</v>
      </c>
      <c r="I18" s="8">
        <v>0</v>
      </c>
      <c r="J18" s="9">
        <v>0</v>
      </c>
    </row>
    <row r="19" spans="1:10" x14ac:dyDescent="0.25">
      <c r="A19" s="6" t="s">
        <v>42</v>
      </c>
      <c r="B19" s="6" t="s">
        <v>2271</v>
      </c>
      <c r="C19" s="63" t="s">
        <v>4</v>
      </c>
      <c r="D19" s="62" t="s">
        <v>254</v>
      </c>
      <c r="E19" s="8">
        <v>0</v>
      </c>
      <c r="F19" s="61">
        <v>0</v>
      </c>
      <c r="G19" s="62">
        <v>30</v>
      </c>
      <c r="H19" s="9">
        <v>0</v>
      </c>
      <c r="I19" s="8">
        <v>0</v>
      </c>
      <c r="J19" s="9">
        <v>0</v>
      </c>
    </row>
    <row r="20" spans="1:10" x14ac:dyDescent="0.25">
      <c r="A20" s="6" t="s">
        <v>42</v>
      </c>
      <c r="B20" s="6" t="s">
        <v>2272</v>
      </c>
      <c r="C20" s="63" t="s">
        <v>4</v>
      </c>
      <c r="D20" s="62" t="s">
        <v>254</v>
      </c>
      <c r="E20" s="8">
        <v>0</v>
      </c>
      <c r="F20" s="61">
        <v>0</v>
      </c>
      <c r="G20" s="62">
        <v>30</v>
      </c>
      <c r="H20" s="9">
        <v>0</v>
      </c>
      <c r="I20" s="8">
        <v>0</v>
      </c>
      <c r="J20" s="9">
        <v>0</v>
      </c>
    </row>
    <row r="21" spans="1:10" x14ac:dyDescent="0.25">
      <c r="A21" s="6" t="s">
        <v>2246</v>
      </c>
      <c r="B21" s="6" t="s">
        <v>2247</v>
      </c>
      <c r="C21" s="63" t="s">
        <v>4</v>
      </c>
      <c r="D21" s="62" t="s">
        <v>2248</v>
      </c>
      <c r="E21" s="8">
        <v>0</v>
      </c>
      <c r="F21" s="61">
        <v>6</v>
      </c>
      <c r="G21" s="62">
        <v>0</v>
      </c>
      <c r="H21" s="9">
        <v>0</v>
      </c>
      <c r="I21" s="8">
        <v>0</v>
      </c>
      <c r="J21" s="9">
        <v>0</v>
      </c>
    </row>
    <row r="22" spans="1:10" x14ac:dyDescent="0.25">
      <c r="A22" s="6" t="s">
        <v>60</v>
      </c>
      <c r="B22" s="6" t="s">
        <v>221</v>
      </c>
      <c r="C22" s="63" t="s">
        <v>4</v>
      </c>
      <c r="D22" s="62" t="s">
        <v>236</v>
      </c>
      <c r="E22" s="8">
        <v>0</v>
      </c>
      <c r="F22" s="61">
        <v>1</v>
      </c>
      <c r="G22" s="62">
        <v>0</v>
      </c>
      <c r="H22" s="9">
        <v>0</v>
      </c>
      <c r="I22" s="8">
        <v>0</v>
      </c>
      <c r="J22" s="9">
        <v>0</v>
      </c>
    </row>
    <row r="23" spans="1:10" x14ac:dyDescent="0.25">
      <c r="A23" s="6" t="s">
        <v>48</v>
      </c>
      <c r="B23" s="6" t="s">
        <v>204</v>
      </c>
      <c r="C23" s="63" t="s">
        <v>4</v>
      </c>
      <c r="D23" s="62" t="s">
        <v>249</v>
      </c>
      <c r="E23" s="8">
        <v>0</v>
      </c>
      <c r="F23" s="61">
        <v>6</v>
      </c>
      <c r="G23" s="62">
        <v>0</v>
      </c>
      <c r="H23" s="9">
        <v>0</v>
      </c>
      <c r="I23" s="8">
        <v>0</v>
      </c>
      <c r="J23" s="9">
        <v>0</v>
      </c>
    </row>
    <row r="24" spans="1:10" x14ac:dyDescent="0.25">
      <c r="A24" s="6" t="s">
        <v>51</v>
      </c>
      <c r="B24" s="6" t="s">
        <v>208</v>
      </c>
      <c r="C24" s="63" t="s">
        <v>4</v>
      </c>
      <c r="D24" s="62" t="s">
        <v>242</v>
      </c>
      <c r="E24" s="8">
        <v>0</v>
      </c>
      <c r="F24" s="61">
        <v>1</v>
      </c>
      <c r="G24" s="62">
        <v>0</v>
      </c>
      <c r="H24" s="9">
        <v>0</v>
      </c>
      <c r="I24" s="8">
        <v>0</v>
      </c>
      <c r="J24" s="9">
        <v>0</v>
      </c>
    </row>
    <row r="25" spans="1:10" x14ac:dyDescent="0.25">
      <c r="A25" s="6" t="s">
        <v>46</v>
      </c>
      <c r="B25" s="6" t="s">
        <v>198</v>
      </c>
      <c r="C25" s="63" t="s">
        <v>4</v>
      </c>
      <c r="D25" s="62" t="s">
        <v>255</v>
      </c>
      <c r="E25" s="8">
        <v>0</v>
      </c>
      <c r="F25" s="61">
        <v>1</v>
      </c>
      <c r="G25" s="62">
        <v>18</v>
      </c>
      <c r="H25" s="9">
        <v>0</v>
      </c>
      <c r="I25" s="8">
        <v>0</v>
      </c>
      <c r="J25" s="9">
        <v>0</v>
      </c>
    </row>
    <row r="26" spans="1:10" x14ac:dyDescent="0.25">
      <c r="A26" s="6" t="s">
        <v>19</v>
      </c>
      <c r="B26" s="6" t="s">
        <v>2273</v>
      </c>
      <c r="C26" s="63" t="s">
        <v>4</v>
      </c>
      <c r="D26" s="62" t="s">
        <v>236</v>
      </c>
      <c r="E26" s="8">
        <v>0</v>
      </c>
      <c r="F26" s="61">
        <v>18</v>
      </c>
      <c r="G26" s="62">
        <v>0</v>
      </c>
      <c r="H26" s="9">
        <v>0</v>
      </c>
      <c r="I26" s="8">
        <v>0</v>
      </c>
      <c r="J26" s="9">
        <v>0</v>
      </c>
    </row>
    <row r="27" spans="1:10" x14ac:dyDescent="0.25">
      <c r="A27" s="6" t="s">
        <v>47</v>
      </c>
      <c r="B27" s="6" t="s">
        <v>200</v>
      </c>
      <c r="C27" s="63" t="s">
        <v>5</v>
      </c>
      <c r="D27" s="62" t="s">
        <v>243</v>
      </c>
      <c r="E27" s="8">
        <v>16</v>
      </c>
      <c r="F27" s="61">
        <v>18</v>
      </c>
      <c r="G27" s="62">
        <v>12</v>
      </c>
      <c r="H27" s="9">
        <v>1826</v>
      </c>
      <c r="I27" s="8">
        <v>0</v>
      </c>
      <c r="J27" s="9">
        <v>0</v>
      </c>
    </row>
    <row r="28" spans="1:10" x14ac:dyDescent="0.25">
      <c r="A28" s="6" t="s">
        <v>59</v>
      </c>
      <c r="B28" s="6" t="s">
        <v>220</v>
      </c>
      <c r="C28" s="63" t="s">
        <v>4</v>
      </c>
      <c r="D28" s="62" t="s">
        <v>246</v>
      </c>
      <c r="E28" s="8">
        <v>0</v>
      </c>
      <c r="F28" s="61">
        <v>2</v>
      </c>
      <c r="G28" s="62">
        <v>18</v>
      </c>
      <c r="H28" s="9">
        <v>0</v>
      </c>
      <c r="I28" s="8">
        <v>0</v>
      </c>
      <c r="J28" s="9">
        <v>0</v>
      </c>
    </row>
    <row r="29" spans="1:10" x14ac:dyDescent="0.25">
      <c r="A29" s="6" t="s">
        <v>50</v>
      </c>
      <c r="B29" s="6" t="s">
        <v>207</v>
      </c>
      <c r="C29" s="63" t="s">
        <v>4</v>
      </c>
      <c r="D29" s="62" t="s">
        <v>249</v>
      </c>
      <c r="E29" s="8">
        <v>0</v>
      </c>
      <c r="F29" s="61">
        <v>6</v>
      </c>
      <c r="G29" s="62">
        <v>0</v>
      </c>
      <c r="H29" s="9">
        <v>0</v>
      </c>
      <c r="I29" s="8">
        <v>0</v>
      </c>
      <c r="J29" s="9">
        <v>0</v>
      </c>
    </row>
    <row r="30" spans="1:10" x14ac:dyDescent="0.25">
      <c r="A30" s="6" t="s">
        <v>2274</v>
      </c>
      <c r="B30" s="6" t="s">
        <v>2275</v>
      </c>
      <c r="C30" s="63" t="s">
        <v>4</v>
      </c>
      <c r="D30" s="62" t="s">
        <v>253</v>
      </c>
      <c r="E30" s="8">
        <v>0</v>
      </c>
      <c r="F30" s="61">
        <v>0</v>
      </c>
      <c r="G30" s="62">
        <v>24</v>
      </c>
      <c r="H30" s="9">
        <v>0</v>
      </c>
      <c r="I30" s="8">
        <v>0</v>
      </c>
      <c r="J30" s="9">
        <v>0</v>
      </c>
    </row>
    <row r="31" spans="1:10" x14ac:dyDescent="0.25">
      <c r="A31" s="6" t="s">
        <v>2276</v>
      </c>
      <c r="B31" s="6" t="s">
        <v>2277</v>
      </c>
      <c r="C31" s="63" t="s">
        <v>4</v>
      </c>
      <c r="D31" s="62" t="s">
        <v>255</v>
      </c>
      <c r="E31" s="8">
        <v>0</v>
      </c>
      <c r="F31" s="61">
        <v>0</v>
      </c>
      <c r="G31" s="62">
        <v>24</v>
      </c>
      <c r="H31" s="9">
        <v>0</v>
      </c>
      <c r="I31" s="8">
        <v>0</v>
      </c>
      <c r="J31" s="9">
        <v>0</v>
      </c>
    </row>
    <row r="32" spans="1:10" x14ac:dyDescent="0.25">
      <c r="A32" s="6" t="s">
        <v>36</v>
      </c>
      <c r="B32" s="6" t="s">
        <v>158</v>
      </c>
      <c r="C32" s="63" t="s">
        <v>4</v>
      </c>
      <c r="D32" s="62" t="s">
        <v>241</v>
      </c>
      <c r="E32" s="8">
        <v>0</v>
      </c>
      <c r="F32" s="61">
        <v>1</v>
      </c>
      <c r="G32" s="62">
        <v>0</v>
      </c>
      <c r="H32" s="9">
        <v>0</v>
      </c>
      <c r="I32" s="8">
        <v>0</v>
      </c>
      <c r="J32" s="9">
        <v>0</v>
      </c>
    </row>
    <row r="33" spans="1:10" x14ac:dyDescent="0.25">
      <c r="A33" s="6" t="s">
        <v>56</v>
      </c>
      <c r="B33" s="6" t="s">
        <v>216</v>
      </c>
      <c r="C33" s="63" t="s">
        <v>4</v>
      </c>
      <c r="D33" s="62" t="s">
        <v>249</v>
      </c>
      <c r="E33" s="8">
        <v>0</v>
      </c>
      <c r="F33" s="61">
        <v>1</v>
      </c>
      <c r="G33" s="62">
        <v>0</v>
      </c>
      <c r="H33" s="9">
        <v>0</v>
      </c>
      <c r="I33" s="8">
        <v>0</v>
      </c>
      <c r="J33" s="9">
        <v>0</v>
      </c>
    </row>
    <row r="34" spans="1:10" x14ac:dyDescent="0.25">
      <c r="A34" s="6" t="s">
        <v>22</v>
      </c>
      <c r="B34" s="6" t="s">
        <v>113</v>
      </c>
      <c r="C34" s="63" t="s">
        <v>4</v>
      </c>
      <c r="D34" s="62" t="s">
        <v>234</v>
      </c>
      <c r="E34" s="8">
        <v>0</v>
      </c>
      <c r="F34" s="61">
        <v>1</v>
      </c>
      <c r="G34" s="62">
        <v>0</v>
      </c>
      <c r="H34" s="9">
        <v>0</v>
      </c>
      <c r="I34" s="8">
        <v>0</v>
      </c>
      <c r="J34" s="9">
        <v>0</v>
      </c>
    </row>
    <row r="35" spans="1:10" x14ac:dyDescent="0.25">
      <c r="A35" s="6" t="s">
        <v>58</v>
      </c>
      <c r="B35" s="6" t="s">
        <v>218</v>
      </c>
      <c r="C35" s="63" t="s">
        <v>4</v>
      </c>
      <c r="D35" s="62" t="s">
        <v>238</v>
      </c>
      <c r="E35" s="8">
        <v>0</v>
      </c>
      <c r="F35" s="61">
        <v>1</v>
      </c>
      <c r="G35" s="62">
        <v>0</v>
      </c>
      <c r="H35" s="9">
        <v>0</v>
      </c>
      <c r="I35" s="8">
        <v>0</v>
      </c>
      <c r="J35" s="9">
        <v>0</v>
      </c>
    </row>
    <row r="36" spans="1:10" x14ac:dyDescent="0.25">
      <c r="A36" s="6" t="s">
        <v>22</v>
      </c>
      <c r="B36" s="6" t="s">
        <v>112</v>
      </c>
      <c r="C36" s="63" t="s">
        <v>4</v>
      </c>
      <c r="D36" s="62" t="s">
        <v>234</v>
      </c>
      <c r="E36" s="8">
        <v>0</v>
      </c>
      <c r="F36" s="61">
        <v>0</v>
      </c>
      <c r="G36" s="62">
        <v>0</v>
      </c>
      <c r="H36" s="9">
        <v>0</v>
      </c>
      <c r="I36" s="8">
        <v>0</v>
      </c>
      <c r="J36" s="9">
        <v>0</v>
      </c>
    </row>
    <row r="37" spans="1:10" x14ac:dyDescent="0.25">
      <c r="A37" s="6" t="s">
        <v>48</v>
      </c>
      <c r="B37" s="6" t="s">
        <v>203</v>
      </c>
      <c r="C37" s="63" t="s">
        <v>4</v>
      </c>
      <c r="D37" s="62" t="s">
        <v>249</v>
      </c>
      <c r="E37" s="8">
        <v>0</v>
      </c>
      <c r="F37" s="61">
        <v>12</v>
      </c>
      <c r="G37" s="62">
        <v>0</v>
      </c>
      <c r="H37" s="9">
        <v>0</v>
      </c>
      <c r="I37" s="8">
        <v>0</v>
      </c>
      <c r="J37" s="9">
        <v>0</v>
      </c>
    </row>
    <row r="38" spans="1:10" x14ac:dyDescent="0.25">
      <c r="A38" s="6" t="s">
        <v>50</v>
      </c>
      <c r="B38" s="6" t="s">
        <v>2278</v>
      </c>
      <c r="C38" s="63" t="s">
        <v>4</v>
      </c>
      <c r="D38" s="62" t="s">
        <v>249</v>
      </c>
      <c r="E38" s="8">
        <v>0</v>
      </c>
      <c r="F38" s="61">
        <v>0</v>
      </c>
      <c r="G38" s="62">
        <v>6</v>
      </c>
      <c r="H38" s="9">
        <v>0</v>
      </c>
      <c r="I38" s="8">
        <v>0</v>
      </c>
      <c r="J38" s="9">
        <v>0</v>
      </c>
    </row>
    <row r="39" spans="1:10" x14ac:dyDescent="0.25">
      <c r="A39" s="6" t="s">
        <v>2279</v>
      </c>
      <c r="B39" s="6" t="s">
        <v>2280</v>
      </c>
      <c r="C39" s="63" t="s">
        <v>4</v>
      </c>
      <c r="D39" s="62" t="s">
        <v>254</v>
      </c>
      <c r="E39" s="8">
        <v>0</v>
      </c>
      <c r="F39" s="61">
        <v>0</v>
      </c>
      <c r="G39" s="62">
        <v>30</v>
      </c>
      <c r="H39" s="9">
        <v>0</v>
      </c>
      <c r="I39" s="8">
        <v>0</v>
      </c>
      <c r="J39" s="9">
        <v>0</v>
      </c>
    </row>
    <row r="40" spans="1:10" x14ac:dyDescent="0.25">
      <c r="A40" s="6" t="s">
        <v>2281</v>
      </c>
      <c r="B40" s="6" t="s">
        <v>2282</v>
      </c>
      <c r="C40" s="63" t="s">
        <v>4</v>
      </c>
      <c r="D40" s="62" t="s">
        <v>253</v>
      </c>
      <c r="E40" s="8">
        <v>0</v>
      </c>
      <c r="F40" s="61">
        <v>0</v>
      </c>
      <c r="G40" s="62">
        <v>12</v>
      </c>
      <c r="H40" s="9">
        <v>0</v>
      </c>
      <c r="I40" s="8">
        <v>0</v>
      </c>
      <c r="J40" s="9">
        <v>0</v>
      </c>
    </row>
    <row r="41" spans="1:10" x14ac:dyDescent="0.25">
      <c r="A41" s="6" t="s">
        <v>2283</v>
      </c>
      <c r="B41" s="6" t="s">
        <v>2284</v>
      </c>
      <c r="C41" s="63" t="s">
        <v>4</v>
      </c>
      <c r="D41" s="62" t="s">
        <v>253</v>
      </c>
      <c r="E41" s="8">
        <v>0</v>
      </c>
      <c r="F41" s="61">
        <v>0</v>
      </c>
      <c r="G41" s="62">
        <v>24</v>
      </c>
      <c r="H41" s="9">
        <v>0</v>
      </c>
      <c r="I41" s="8">
        <v>0</v>
      </c>
      <c r="J41" s="9">
        <v>0</v>
      </c>
    </row>
    <row r="42" spans="1:10" x14ac:dyDescent="0.25">
      <c r="A42" s="6" t="s">
        <v>57</v>
      </c>
      <c r="B42" s="6" t="s">
        <v>217</v>
      </c>
      <c r="C42" s="63" t="s">
        <v>4</v>
      </c>
      <c r="D42" s="62" t="s">
        <v>249</v>
      </c>
      <c r="E42" s="8">
        <v>0</v>
      </c>
      <c r="F42" s="61">
        <v>12</v>
      </c>
      <c r="G42" s="62">
        <v>0</v>
      </c>
      <c r="H42" s="9">
        <v>0</v>
      </c>
      <c r="I42" s="8">
        <v>0</v>
      </c>
      <c r="J42" s="9">
        <v>0</v>
      </c>
    </row>
    <row r="43" spans="1:10" x14ac:dyDescent="0.25">
      <c r="A43" s="6" t="s">
        <v>53</v>
      </c>
      <c r="B43" s="6" t="s">
        <v>210</v>
      </c>
      <c r="C43" s="63" t="s">
        <v>5</v>
      </c>
      <c r="D43" s="62" t="s">
        <v>243</v>
      </c>
      <c r="E43" s="8">
        <v>0</v>
      </c>
      <c r="F43" s="61">
        <v>1</v>
      </c>
      <c r="G43" s="62">
        <v>0</v>
      </c>
      <c r="H43" s="9">
        <v>0</v>
      </c>
      <c r="I43" s="8">
        <v>0</v>
      </c>
      <c r="J43" s="9">
        <v>0</v>
      </c>
    </row>
    <row r="44" spans="1:10" x14ac:dyDescent="0.25">
      <c r="A44" s="6" t="s">
        <v>2285</v>
      </c>
      <c r="B44" s="6" t="s">
        <v>2286</v>
      </c>
      <c r="C44" s="63" t="s">
        <v>4</v>
      </c>
      <c r="D44" s="62" t="s">
        <v>253</v>
      </c>
      <c r="E44" s="8">
        <v>0</v>
      </c>
      <c r="F44" s="61">
        <v>0</v>
      </c>
      <c r="G44" s="62">
        <v>12</v>
      </c>
      <c r="H44" s="9">
        <v>0</v>
      </c>
      <c r="I44" s="8">
        <v>0</v>
      </c>
      <c r="J44" s="9">
        <v>0</v>
      </c>
    </row>
    <row r="45" spans="1:10" x14ac:dyDescent="0.25">
      <c r="A45" s="6" t="s">
        <v>2287</v>
      </c>
      <c r="B45" s="6" t="s">
        <v>2288</v>
      </c>
      <c r="C45" s="63" t="s">
        <v>4</v>
      </c>
      <c r="D45" s="62" t="s">
        <v>252</v>
      </c>
      <c r="E45" s="8">
        <v>0</v>
      </c>
      <c r="F45" s="61">
        <v>0</v>
      </c>
      <c r="G45" s="62">
        <v>24</v>
      </c>
      <c r="H45" s="9">
        <v>0</v>
      </c>
      <c r="I45" s="8">
        <v>0</v>
      </c>
      <c r="J45" s="9">
        <v>0</v>
      </c>
    </row>
    <row r="46" spans="1:10" x14ac:dyDescent="0.25">
      <c r="A46" s="6" t="s">
        <v>2268</v>
      </c>
      <c r="B46" s="6" t="s">
        <v>2289</v>
      </c>
      <c r="C46" s="63" t="s">
        <v>4</v>
      </c>
      <c r="D46" s="62" t="s">
        <v>2270</v>
      </c>
      <c r="E46" s="8">
        <v>0</v>
      </c>
      <c r="F46" s="61">
        <v>0</v>
      </c>
      <c r="G46" s="62">
        <v>30</v>
      </c>
      <c r="H46" s="9">
        <v>0</v>
      </c>
      <c r="I46" s="8">
        <v>0</v>
      </c>
      <c r="J46" s="9">
        <v>0</v>
      </c>
    </row>
    <row r="47" spans="1:10" x14ac:dyDescent="0.25">
      <c r="A47" s="6" t="s">
        <v>2290</v>
      </c>
      <c r="B47" s="6" t="s">
        <v>2291</v>
      </c>
      <c r="C47" s="63" t="s">
        <v>4</v>
      </c>
      <c r="D47" s="62" t="s">
        <v>254</v>
      </c>
      <c r="E47" s="8">
        <v>0</v>
      </c>
      <c r="F47" s="61">
        <v>0</v>
      </c>
      <c r="G47" s="62">
        <v>30</v>
      </c>
      <c r="H47" s="9">
        <v>0</v>
      </c>
      <c r="I47" s="8">
        <v>0</v>
      </c>
      <c r="J47" s="9">
        <v>0</v>
      </c>
    </row>
    <row r="48" spans="1:10" x14ac:dyDescent="0.25">
      <c r="A48" s="6" t="s">
        <v>19</v>
      </c>
      <c r="B48" s="6" t="s">
        <v>108</v>
      </c>
      <c r="C48" s="63" t="s">
        <v>4</v>
      </c>
      <c r="D48" s="62" t="s">
        <v>236</v>
      </c>
      <c r="E48" s="8">
        <v>0</v>
      </c>
      <c r="F48" s="61">
        <v>31</v>
      </c>
      <c r="G48" s="62">
        <v>0</v>
      </c>
      <c r="H48" s="9">
        <v>0</v>
      </c>
      <c r="I48" s="8">
        <v>0</v>
      </c>
      <c r="J48" s="9">
        <v>0</v>
      </c>
    </row>
    <row r="49" spans="1:10" x14ac:dyDescent="0.25">
      <c r="A49" s="6" t="s">
        <v>61</v>
      </c>
      <c r="B49" s="6" t="s">
        <v>222</v>
      </c>
      <c r="C49" s="63" t="s">
        <v>4</v>
      </c>
      <c r="D49" s="62" t="s">
        <v>249</v>
      </c>
      <c r="E49" s="8">
        <v>0</v>
      </c>
      <c r="F49" s="61">
        <v>18</v>
      </c>
      <c r="G49" s="62">
        <v>0</v>
      </c>
      <c r="H49" s="9">
        <v>0</v>
      </c>
      <c r="I49" s="8">
        <v>0</v>
      </c>
      <c r="J49" s="9">
        <v>0</v>
      </c>
    </row>
    <row r="50" spans="1:10" x14ac:dyDescent="0.25">
      <c r="A50" s="6" t="s">
        <v>2292</v>
      </c>
      <c r="B50" s="6" t="s">
        <v>2293</v>
      </c>
      <c r="C50" s="63" t="s">
        <v>4</v>
      </c>
      <c r="D50" s="62" t="s">
        <v>252</v>
      </c>
      <c r="E50" s="8">
        <v>0</v>
      </c>
      <c r="F50" s="61">
        <v>0</v>
      </c>
      <c r="G50" s="62">
        <v>6</v>
      </c>
      <c r="H50" s="9">
        <v>0</v>
      </c>
      <c r="I50" s="8">
        <v>0</v>
      </c>
      <c r="J50" s="9">
        <v>0</v>
      </c>
    </row>
    <row r="51" spans="1:10" x14ac:dyDescent="0.25">
      <c r="A51" s="6" t="s">
        <v>42</v>
      </c>
      <c r="B51" s="6" t="s">
        <v>181</v>
      </c>
      <c r="C51" s="63" t="s">
        <v>4</v>
      </c>
      <c r="D51" s="62" t="s">
        <v>254</v>
      </c>
      <c r="E51" s="8">
        <v>0</v>
      </c>
      <c r="F51" s="61">
        <v>10</v>
      </c>
      <c r="G51" s="62">
        <v>30</v>
      </c>
      <c r="H51" s="9">
        <v>0</v>
      </c>
      <c r="I51" s="8">
        <v>0</v>
      </c>
      <c r="J51" s="9">
        <v>0</v>
      </c>
    </row>
    <row r="52" spans="1:10" x14ac:dyDescent="0.25">
      <c r="A52" s="6" t="s">
        <v>19</v>
      </c>
      <c r="B52" s="6" t="s">
        <v>2294</v>
      </c>
      <c r="C52" s="63" t="s">
        <v>4</v>
      </c>
      <c r="D52" s="62" t="s">
        <v>236</v>
      </c>
      <c r="E52" s="8">
        <v>0</v>
      </c>
      <c r="F52" s="61">
        <v>0</v>
      </c>
      <c r="G52" s="62">
        <v>18</v>
      </c>
      <c r="H52" s="9">
        <v>0</v>
      </c>
      <c r="I52" s="8">
        <v>0</v>
      </c>
      <c r="J52" s="9">
        <v>0</v>
      </c>
    </row>
    <row r="53" spans="1:10" x14ac:dyDescent="0.25">
      <c r="A53" s="6" t="s">
        <v>2295</v>
      </c>
      <c r="B53" s="6" t="s">
        <v>2296</v>
      </c>
      <c r="C53" s="63" t="s">
        <v>4</v>
      </c>
      <c r="D53" s="62" t="s">
        <v>253</v>
      </c>
      <c r="E53" s="8">
        <v>0</v>
      </c>
      <c r="F53" s="61">
        <v>0</v>
      </c>
      <c r="G53" s="62">
        <v>24</v>
      </c>
      <c r="H53" s="9">
        <v>0</v>
      </c>
      <c r="I53" s="8">
        <v>0</v>
      </c>
      <c r="J53" s="9">
        <v>0</v>
      </c>
    </row>
    <row r="54" spans="1:10" x14ac:dyDescent="0.25">
      <c r="A54" s="6" t="s">
        <v>8</v>
      </c>
      <c r="B54" s="6" t="s">
        <v>67</v>
      </c>
      <c r="C54" s="63" t="s">
        <v>4</v>
      </c>
      <c r="D54" s="62" t="s">
        <v>235</v>
      </c>
      <c r="E54" s="8">
        <v>0</v>
      </c>
      <c r="F54" s="61">
        <v>1</v>
      </c>
      <c r="G54" s="62">
        <v>0</v>
      </c>
      <c r="H54" s="9">
        <v>0</v>
      </c>
      <c r="I54" s="8">
        <v>0</v>
      </c>
      <c r="J54" s="9">
        <v>0</v>
      </c>
    </row>
    <row r="55" spans="1:10" x14ac:dyDescent="0.25">
      <c r="A55" s="6" t="s">
        <v>2297</v>
      </c>
      <c r="B55" s="6" t="s">
        <v>2298</v>
      </c>
      <c r="C55" s="63" t="s">
        <v>4</v>
      </c>
      <c r="D55" s="62" t="s">
        <v>255</v>
      </c>
      <c r="E55" s="8">
        <v>0</v>
      </c>
      <c r="F55" s="61">
        <v>0</v>
      </c>
      <c r="G55" s="62">
        <v>30</v>
      </c>
      <c r="H55" s="9">
        <v>0</v>
      </c>
      <c r="I55" s="8">
        <v>0</v>
      </c>
      <c r="J55" s="9">
        <v>0</v>
      </c>
    </row>
    <row r="56" spans="1:10" x14ac:dyDescent="0.25">
      <c r="A56" s="6" t="s">
        <v>62</v>
      </c>
      <c r="B56" s="6" t="s">
        <v>223</v>
      </c>
      <c r="C56" s="63" t="s">
        <v>4</v>
      </c>
      <c r="D56" s="62" t="s">
        <v>249</v>
      </c>
      <c r="E56" s="8">
        <v>0</v>
      </c>
      <c r="F56" s="61">
        <v>18</v>
      </c>
      <c r="G56" s="62">
        <v>0</v>
      </c>
      <c r="H56" s="9">
        <v>0</v>
      </c>
      <c r="I56" s="8">
        <v>0</v>
      </c>
      <c r="J56" s="9">
        <v>0</v>
      </c>
    </row>
    <row r="57" spans="1:10" x14ac:dyDescent="0.25">
      <c r="A57" s="6" t="s">
        <v>2292</v>
      </c>
      <c r="B57" s="6" t="s">
        <v>2299</v>
      </c>
      <c r="C57" s="63" t="s">
        <v>4</v>
      </c>
      <c r="D57" s="62" t="s">
        <v>252</v>
      </c>
      <c r="E57" s="8">
        <v>0</v>
      </c>
      <c r="F57" s="61">
        <v>0</v>
      </c>
      <c r="G57" s="62">
        <v>18</v>
      </c>
      <c r="H57" s="9">
        <v>0</v>
      </c>
      <c r="I57" s="8">
        <v>0</v>
      </c>
      <c r="J57" s="9">
        <v>0</v>
      </c>
    </row>
    <row r="58" spans="1:10" x14ac:dyDescent="0.25">
      <c r="A58" s="6" t="s">
        <v>48</v>
      </c>
      <c r="B58" s="6" t="s">
        <v>202</v>
      </c>
      <c r="C58" s="63" t="s">
        <v>4</v>
      </c>
      <c r="D58" s="62" t="s">
        <v>249</v>
      </c>
      <c r="E58" s="8">
        <v>0</v>
      </c>
      <c r="F58" s="61">
        <v>18</v>
      </c>
      <c r="G58" s="62">
        <v>0</v>
      </c>
      <c r="H58" s="9">
        <v>0</v>
      </c>
      <c r="I58" s="8">
        <v>0</v>
      </c>
      <c r="J58" s="9">
        <v>0</v>
      </c>
    </row>
    <row r="59" spans="1:10" x14ac:dyDescent="0.25">
      <c r="A59" s="6" t="s">
        <v>2283</v>
      </c>
      <c r="B59" s="6" t="s">
        <v>2300</v>
      </c>
      <c r="C59" s="63" t="s">
        <v>4</v>
      </c>
      <c r="D59" s="62" t="s">
        <v>253</v>
      </c>
      <c r="E59" s="8">
        <v>0</v>
      </c>
      <c r="F59" s="61">
        <v>0</v>
      </c>
      <c r="G59" s="62">
        <v>30</v>
      </c>
      <c r="H59" s="9">
        <v>0</v>
      </c>
      <c r="I59" s="8">
        <v>0</v>
      </c>
      <c r="J59" s="9">
        <v>0</v>
      </c>
    </row>
    <row r="60" spans="1:10" x14ac:dyDescent="0.25">
      <c r="A60" s="6" t="s">
        <v>52</v>
      </c>
      <c r="B60" s="6" t="s">
        <v>209</v>
      </c>
      <c r="C60" s="63" t="s">
        <v>4</v>
      </c>
      <c r="D60" s="62" t="s">
        <v>236</v>
      </c>
      <c r="E60" s="8">
        <v>0</v>
      </c>
      <c r="F60" s="61">
        <v>1</v>
      </c>
      <c r="G60" s="62">
        <v>0</v>
      </c>
      <c r="H60" s="9">
        <v>0</v>
      </c>
      <c r="I60" s="8">
        <v>0</v>
      </c>
      <c r="J60" s="9">
        <v>0</v>
      </c>
    </row>
    <row r="61" spans="1:10" x14ac:dyDescent="0.25">
      <c r="A61" s="6" t="s">
        <v>2268</v>
      </c>
      <c r="B61" s="6" t="s">
        <v>2301</v>
      </c>
      <c r="C61" s="63" t="s">
        <v>4</v>
      </c>
      <c r="D61" s="62" t="s">
        <v>2270</v>
      </c>
      <c r="E61" s="8">
        <v>0</v>
      </c>
      <c r="F61" s="61">
        <v>0</v>
      </c>
      <c r="G61" s="62">
        <v>18</v>
      </c>
      <c r="H61" s="9">
        <v>0</v>
      </c>
      <c r="I61" s="8">
        <v>0</v>
      </c>
      <c r="J61" s="9">
        <v>0</v>
      </c>
    </row>
    <row r="62" spans="1:10" x14ac:dyDescent="0.25">
      <c r="A62" s="6" t="s">
        <v>2292</v>
      </c>
      <c r="B62" s="6" t="s">
        <v>2302</v>
      </c>
      <c r="C62" s="63" t="s">
        <v>4</v>
      </c>
      <c r="D62" s="62" t="s">
        <v>252</v>
      </c>
      <c r="E62" s="8">
        <v>0</v>
      </c>
      <c r="F62" s="61">
        <v>0</v>
      </c>
      <c r="G62" s="62">
        <v>18</v>
      </c>
      <c r="H62" s="9">
        <v>0</v>
      </c>
      <c r="I62" s="8">
        <v>0</v>
      </c>
      <c r="J62" s="9">
        <v>0</v>
      </c>
    </row>
    <row r="63" spans="1:10" x14ac:dyDescent="0.25">
      <c r="A63" s="6" t="s">
        <v>2283</v>
      </c>
      <c r="B63" s="6" t="s">
        <v>2303</v>
      </c>
      <c r="C63" s="63" t="s">
        <v>4</v>
      </c>
      <c r="D63" s="62" t="s">
        <v>253</v>
      </c>
      <c r="E63" s="8">
        <v>0</v>
      </c>
      <c r="F63" s="61">
        <v>0</v>
      </c>
      <c r="G63" s="62">
        <v>18</v>
      </c>
      <c r="H63" s="9">
        <v>0</v>
      </c>
      <c r="I63" s="8">
        <v>0</v>
      </c>
      <c r="J63" s="9">
        <v>0</v>
      </c>
    </row>
    <row r="64" spans="1:10" x14ac:dyDescent="0.25">
      <c r="A64" s="6" t="s">
        <v>9</v>
      </c>
      <c r="B64" s="6" t="s">
        <v>72</v>
      </c>
      <c r="C64" s="63" t="s">
        <v>4</v>
      </c>
      <c r="D64" s="62" t="s">
        <v>235</v>
      </c>
      <c r="E64" s="8">
        <v>0</v>
      </c>
      <c r="F64" s="61">
        <v>1</v>
      </c>
      <c r="G64" s="62">
        <v>0</v>
      </c>
      <c r="H64" s="9">
        <v>0</v>
      </c>
      <c r="I64" s="8">
        <v>0</v>
      </c>
      <c r="J64" s="9">
        <v>0</v>
      </c>
    </row>
    <row r="65" spans="1:10" x14ac:dyDescent="0.25">
      <c r="A65" s="6" t="s">
        <v>42</v>
      </c>
      <c r="B65" s="6" t="s">
        <v>2304</v>
      </c>
      <c r="C65" s="63" t="s">
        <v>4</v>
      </c>
      <c r="D65" s="62" t="s">
        <v>254</v>
      </c>
      <c r="E65" s="8">
        <v>0</v>
      </c>
      <c r="F65" s="61">
        <v>0</v>
      </c>
      <c r="G65" s="62">
        <v>24</v>
      </c>
      <c r="H65" s="9">
        <v>0</v>
      </c>
      <c r="I65" s="8">
        <v>0</v>
      </c>
      <c r="J65" s="9">
        <v>0</v>
      </c>
    </row>
    <row r="66" spans="1:10" x14ac:dyDescent="0.25">
      <c r="A66" s="6" t="s">
        <v>2283</v>
      </c>
      <c r="B66" s="6" t="s">
        <v>2305</v>
      </c>
      <c r="C66" s="63" t="s">
        <v>4</v>
      </c>
      <c r="D66" s="62" t="s">
        <v>253</v>
      </c>
      <c r="E66" s="8">
        <v>0</v>
      </c>
      <c r="F66" s="61">
        <v>0</v>
      </c>
      <c r="G66" s="62">
        <v>30</v>
      </c>
      <c r="H66" s="9">
        <v>0</v>
      </c>
      <c r="I66" s="8">
        <v>0</v>
      </c>
      <c r="J66" s="9">
        <v>0</v>
      </c>
    </row>
    <row r="67" spans="1:10" x14ac:dyDescent="0.25">
      <c r="A67" s="6" t="s">
        <v>46</v>
      </c>
      <c r="B67" s="6" t="s">
        <v>2306</v>
      </c>
      <c r="C67" s="63" t="s">
        <v>4</v>
      </c>
      <c r="D67" s="62" t="s">
        <v>255</v>
      </c>
      <c r="E67" s="8">
        <v>0</v>
      </c>
      <c r="F67" s="61">
        <v>0</v>
      </c>
      <c r="G67" s="62">
        <v>18</v>
      </c>
      <c r="H67" s="9">
        <v>0</v>
      </c>
      <c r="I67" s="8">
        <v>0</v>
      </c>
      <c r="J67" s="9">
        <v>0</v>
      </c>
    </row>
    <row r="68" spans="1:10" x14ac:dyDescent="0.25">
      <c r="A68" s="6" t="s">
        <v>2307</v>
      </c>
      <c r="B68" s="6" t="s">
        <v>2308</v>
      </c>
      <c r="C68" s="63" t="s">
        <v>4</v>
      </c>
      <c r="D68" s="62" t="s">
        <v>2270</v>
      </c>
      <c r="E68" s="8">
        <v>0</v>
      </c>
      <c r="F68" s="61">
        <v>0</v>
      </c>
      <c r="G68" s="62">
        <v>12</v>
      </c>
      <c r="H68" s="9">
        <v>0</v>
      </c>
      <c r="I68" s="8">
        <v>0</v>
      </c>
      <c r="J68" s="9">
        <v>0</v>
      </c>
    </row>
    <row r="69" spans="1:10" x14ac:dyDescent="0.25">
      <c r="A69" s="6" t="s">
        <v>2260</v>
      </c>
      <c r="B69" s="6" t="s">
        <v>2309</v>
      </c>
      <c r="C69" s="63" t="s">
        <v>4</v>
      </c>
      <c r="D69" s="62" t="s">
        <v>249</v>
      </c>
      <c r="E69" s="8">
        <v>0</v>
      </c>
      <c r="F69" s="61">
        <v>0</v>
      </c>
      <c r="G69" s="62">
        <v>6</v>
      </c>
      <c r="H69" s="9">
        <v>0</v>
      </c>
      <c r="I69" s="8">
        <v>0</v>
      </c>
      <c r="J69" s="9">
        <v>0</v>
      </c>
    </row>
    <row r="70" spans="1:10" x14ac:dyDescent="0.25">
      <c r="A70" s="6" t="s">
        <v>8</v>
      </c>
      <c r="B70" s="6" t="s">
        <v>68</v>
      </c>
      <c r="C70" s="63" t="s">
        <v>4</v>
      </c>
      <c r="D70" s="62" t="s">
        <v>235</v>
      </c>
      <c r="E70" s="8">
        <v>0</v>
      </c>
      <c r="F70" s="61">
        <v>1</v>
      </c>
      <c r="G70" s="62">
        <v>0</v>
      </c>
      <c r="H70" s="9">
        <v>0</v>
      </c>
      <c r="I70" s="8">
        <v>0</v>
      </c>
      <c r="J70" s="9">
        <v>0</v>
      </c>
    </row>
    <row r="71" spans="1:10" x14ac:dyDescent="0.25">
      <c r="A71" s="6" t="s">
        <v>55</v>
      </c>
      <c r="B71" s="6" t="s">
        <v>215</v>
      </c>
      <c r="C71" s="63" t="s">
        <v>4</v>
      </c>
      <c r="D71" s="62" t="s">
        <v>235</v>
      </c>
      <c r="E71" s="8">
        <v>0</v>
      </c>
      <c r="F71" s="61">
        <v>0</v>
      </c>
      <c r="G71" s="62">
        <v>0</v>
      </c>
      <c r="H71" s="9">
        <v>0</v>
      </c>
      <c r="I71" s="8">
        <v>0</v>
      </c>
      <c r="J71" s="9">
        <v>0</v>
      </c>
    </row>
    <row r="72" spans="1:10" x14ac:dyDescent="0.25">
      <c r="A72" s="6" t="s">
        <v>2264</v>
      </c>
      <c r="B72" s="6" t="s">
        <v>2310</v>
      </c>
      <c r="C72" s="63" t="s">
        <v>4</v>
      </c>
      <c r="D72" s="62" t="s">
        <v>255</v>
      </c>
      <c r="E72" s="8">
        <v>0</v>
      </c>
      <c r="F72" s="61">
        <v>0</v>
      </c>
      <c r="G72" s="62">
        <v>18</v>
      </c>
      <c r="H72" s="9">
        <v>0</v>
      </c>
      <c r="I72" s="8">
        <v>0</v>
      </c>
      <c r="J72" s="9">
        <v>0</v>
      </c>
    </row>
    <row r="73" spans="1:10" x14ac:dyDescent="0.25">
      <c r="A73" s="6" t="s">
        <v>35</v>
      </c>
      <c r="B73" s="6" t="s">
        <v>157</v>
      </c>
      <c r="C73" s="63" t="s">
        <v>4</v>
      </c>
      <c r="D73" s="62" t="s">
        <v>238</v>
      </c>
      <c r="E73" s="8">
        <v>0</v>
      </c>
      <c r="F73" s="61">
        <v>0</v>
      </c>
      <c r="G73" s="62">
        <v>0</v>
      </c>
      <c r="H73" s="9">
        <v>0</v>
      </c>
      <c r="I73" s="8">
        <v>0</v>
      </c>
      <c r="J73" s="9">
        <v>0</v>
      </c>
    </row>
    <row r="74" spans="1:10" x14ac:dyDescent="0.25">
      <c r="A74" s="6" t="s">
        <v>2311</v>
      </c>
      <c r="B74" s="6" t="s">
        <v>2312</v>
      </c>
      <c r="C74" s="63" t="s">
        <v>4</v>
      </c>
      <c r="D74" s="62" t="s">
        <v>253</v>
      </c>
      <c r="E74" s="8">
        <v>0</v>
      </c>
      <c r="F74" s="61">
        <v>0</v>
      </c>
      <c r="G74" s="62">
        <v>30</v>
      </c>
      <c r="H74" s="9">
        <v>0</v>
      </c>
      <c r="I74" s="8">
        <v>0</v>
      </c>
      <c r="J74" s="9">
        <v>0</v>
      </c>
    </row>
    <row r="75" spans="1:10" x14ac:dyDescent="0.25">
      <c r="A75" s="6" t="s">
        <v>2313</v>
      </c>
      <c r="B75" s="6" t="s">
        <v>2314</v>
      </c>
      <c r="C75" s="63" t="s">
        <v>4</v>
      </c>
      <c r="D75" s="62" t="s">
        <v>252</v>
      </c>
      <c r="E75" s="8">
        <v>0</v>
      </c>
      <c r="F75" s="61">
        <v>0</v>
      </c>
      <c r="G75" s="62">
        <v>12</v>
      </c>
      <c r="H75" s="9">
        <v>0</v>
      </c>
      <c r="I75" s="8">
        <v>0</v>
      </c>
      <c r="J75" s="9">
        <v>0</v>
      </c>
    </row>
    <row r="76" spans="1:10" x14ac:dyDescent="0.25">
      <c r="A76" s="6" t="s">
        <v>2292</v>
      </c>
      <c r="B76" s="6" t="s">
        <v>2315</v>
      </c>
      <c r="C76" s="63" t="s">
        <v>4</v>
      </c>
      <c r="D76" s="62" t="s">
        <v>252</v>
      </c>
      <c r="E76" s="8">
        <v>0</v>
      </c>
      <c r="F76" s="61">
        <v>0</v>
      </c>
      <c r="G76" s="62">
        <v>6</v>
      </c>
      <c r="H76" s="9">
        <v>0</v>
      </c>
      <c r="I76" s="8">
        <v>0</v>
      </c>
      <c r="J76" s="9">
        <v>0</v>
      </c>
    </row>
    <row r="77" spans="1:10" x14ac:dyDescent="0.25">
      <c r="A77" s="6" t="s">
        <v>50</v>
      </c>
      <c r="B77" s="6" t="s">
        <v>2316</v>
      </c>
      <c r="C77" s="63" t="s">
        <v>4</v>
      </c>
      <c r="D77" s="62" t="s">
        <v>249</v>
      </c>
      <c r="E77" s="8">
        <v>0</v>
      </c>
      <c r="F77" s="61">
        <v>0</v>
      </c>
      <c r="G77" s="62">
        <v>6</v>
      </c>
      <c r="H77" s="9">
        <v>0</v>
      </c>
      <c r="I77" s="8">
        <v>0</v>
      </c>
      <c r="J77" s="9">
        <v>0</v>
      </c>
    </row>
    <row r="78" spans="1:10" x14ac:dyDescent="0.25">
      <c r="A78" s="6" t="s">
        <v>23</v>
      </c>
      <c r="B78" s="6" t="s">
        <v>114</v>
      </c>
      <c r="C78" s="63" t="s">
        <v>4</v>
      </c>
      <c r="D78" s="62" t="s">
        <v>235</v>
      </c>
      <c r="E78" s="8">
        <v>0</v>
      </c>
      <c r="F78" s="61">
        <v>1</v>
      </c>
      <c r="G78" s="62">
        <v>0</v>
      </c>
      <c r="H78" s="9">
        <v>0</v>
      </c>
      <c r="I78" s="8">
        <v>0</v>
      </c>
      <c r="J78" s="9">
        <v>0</v>
      </c>
    </row>
    <row r="79" spans="1:10" x14ac:dyDescent="0.25">
      <c r="A79" s="6" t="s">
        <v>46</v>
      </c>
      <c r="B79" s="6" t="s">
        <v>2317</v>
      </c>
      <c r="C79" s="63" t="s">
        <v>4</v>
      </c>
      <c r="D79" s="62" t="s">
        <v>255</v>
      </c>
      <c r="E79" s="8">
        <v>0</v>
      </c>
      <c r="F79" s="61">
        <v>0</v>
      </c>
      <c r="G79" s="62">
        <v>12</v>
      </c>
      <c r="H79" s="9">
        <v>0</v>
      </c>
      <c r="I79" s="8">
        <v>0</v>
      </c>
      <c r="J79" s="9">
        <v>0</v>
      </c>
    </row>
    <row r="80" spans="1:10" x14ac:dyDescent="0.25">
      <c r="A80" s="6" t="s">
        <v>2318</v>
      </c>
      <c r="B80" s="6" t="s">
        <v>2319</v>
      </c>
      <c r="C80" s="63" t="s">
        <v>4</v>
      </c>
      <c r="D80" s="62" t="s">
        <v>252</v>
      </c>
      <c r="E80" s="8">
        <v>0</v>
      </c>
      <c r="F80" s="61">
        <v>0</v>
      </c>
      <c r="G80" s="62">
        <v>24</v>
      </c>
      <c r="H80" s="9">
        <v>0</v>
      </c>
      <c r="I80" s="8">
        <v>0</v>
      </c>
      <c r="J80" s="9">
        <v>0</v>
      </c>
    </row>
    <row r="81" spans="1:10" x14ac:dyDescent="0.25">
      <c r="A81" s="6" t="s">
        <v>15</v>
      </c>
      <c r="B81" s="6" t="s">
        <v>95</v>
      </c>
      <c r="C81" s="63" t="s">
        <v>4</v>
      </c>
      <c r="D81" s="62" t="s">
        <v>235</v>
      </c>
      <c r="E81" s="8">
        <v>0</v>
      </c>
      <c r="F81" s="61">
        <v>0</v>
      </c>
      <c r="G81" s="62">
        <v>0</v>
      </c>
      <c r="H81" s="9">
        <v>0</v>
      </c>
      <c r="I81" s="8">
        <v>0</v>
      </c>
      <c r="J81" s="9">
        <v>0</v>
      </c>
    </row>
    <row r="82" spans="1:10" x14ac:dyDescent="0.25">
      <c r="A82" s="6" t="s">
        <v>2292</v>
      </c>
      <c r="B82" s="6" t="s">
        <v>2320</v>
      </c>
      <c r="C82" s="63" t="s">
        <v>4</v>
      </c>
      <c r="D82" s="62" t="s">
        <v>252</v>
      </c>
      <c r="E82" s="8">
        <v>0</v>
      </c>
      <c r="F82" s="61">
        <v>0</v>
      </c>
      <c r="G82" s="62">
        <v>6</v>
      </c>
      <c r="H82" s="9">
        <v>0</v>
      </c>
      <c r="I82" s="8">
        <v>0</v>
      </c>
      <c r="J82" s="9">
        <v>0</v>
      </c>
    </row>
    <row r="83" spans="1:10" x14ac:dyDescent="0.25">
      <c r="A83" s="6" t="s">
        <v>8</v>
      </c>
      <c r="B83" s="6" t="s">
        <v>69</v>
      </c>
      <c r="C83" s="63" t="s">
        <v>4</v>
      </c>
      <c r="D83" s="62" t="s">
        <v>235</v>
      </c>
      <c r="E83" s="8">
        <v>0</v>
      </c>
      <c r="F83" s="61">
        <v>1</v>
      </c>
      <c r="G83" s="62">
        <v>0</v>
      </c>
      <c r="H83" s="9">
        <v>0</v>
      </c>
      <c r="I83" s="8">
        <v>0</v>
      </c>
      <c r="J83" s="9">
        <v>0</v>
      </c>
    </row>
    <row r="84" spans="1:10" x14ac:dyDescent="0.25">
      <c r="A84" s="6" t="s">
        <v>20</v>
      </c>
      <c r="B84" s="6" t="s">
        <v>109</v>
      </c>
      <c r="C84" s="63" t="s">
        <v>4</v>
      </c>
      <c r="D84" s="62" t="s">
        <v>235</v>
      </c>
      <c r="E84" s="8">
        <v>0</v>
      </c>
      <c r="F84" s="61">
        <v>0</v>
      </c>
      <c r="G84" s="62">
        <v>0</v>
      </c>
      <c r="H84" s="9">
        <v>0</v>
      </c>
      <c r="I84" s="8">
        <v>0</v>
      </c>
      <c r="J84" s="9">
        <v>0</v>
      </c>
    </row>
    <row r="85" spans="1:10" x14ac:dyDescent="0.25">
      <c r="A85" s="6" t="s">
        <v>2268</v>
      </c>
      <c r="B85" s="6" t="s">
        <v>2321</v>
      </c>
      <c r="C85" s="63" t="s">
        <v>4</v>
      </c>
      <c r="D85" s="62" t="s">
        <v>255</v>
      </c>
      <c r="E85" s="8">
        <v>0</v>
      </c>
      <c r="F85" s="61">
        <v>0</v>
      </c>
      <c r="G85" s="62">
        <v>24</v>
      </c>
      <c r="H85" s="9">
        <v>0</v>
      </c>
      <c r="I85" s="8">
        <v>0</v>
      </c>
      <c r="J85" s="9">
        <v>0</v>
      </c>
    </row>
    <row r="86" spans="1:10" x14ac:dyDescent="0.25">
      <c r="A86" s="6" t="s">
        <v>2307</v>
      </c>
      <c r="B86" s="6" t="s">
        <v>2322</v>
      </c>
      <c r="C86" s="63" t="s">
        <v>4</v>
      </c>
      <c r="D86" s="62" t="s">
        <v>2270</v>
      </c>
      <c r="E86" s="8">
        <v>0</v>
      </c>
      <c r="F86" s="61">
        <v>0</v>
      </c>
      <c r="G86" s="62">
        <v>18</v>
      </c>
      <c r="H86" s="9">
        <v>0</v>
      </c>
      <c r="I86" s="8">
        <v>0</v>
      </c>
      <c r="J86" s="9">
        <v>0</v>
      </c>
    </row>
    <row r="87" spans="1:10" x14ac:dyDescent="0.25">
      <c r="A87" s="6" t="s">
        <v>2323</v>
      </c>
      <c r="B87" s="6" t="s">
        <v>2324</v>
      </c>
      <c r="C87" s="63" t="s">
        <v>4</v>
      </c>
      <c r="D87" s="62" t="s">
        <v>252</v>
      </c>
      <c r="E87" s="8">
        <v>0</v>
      </c>
      <c r="F87" s="61">
        <v>0</v>
      </c>
      <c r="G87" s="62">
        <v>18</v>
      </c>
      <c r="H87" s="9">
        <v>0</v>
      </c>
      <c r="I87" s="8">
        <v>0</v>
      </c>
      <c r="J87" s="9">
        <v>0</v>
      </c>
    </row>
    <row r="88" spans="1:10" x14ac:dyDescent="0.25">
      <c r="A88" s="6" t="s">
        <v>10</v>
      </c>
      <c r="B88" s="6" t="s">
        <v>76</v>
      </c>
      <c r="C88" s="63" t="s">
        <v>4</v>
      </c>
      <c r="D88" s="62" t="s">
        <v>237</v>
      </c>
      <c r="E88" s="8">
        <v>0</v>
      </c>
      <c r="F88" s="61">
        <v>13</v>
      </c>
      <c r="G88" s="62">
        <v>0</v>
      </c>
      <c r="H88" s="9">
        <v>0</v>
      </c>
      <c r="I88" s="8">
        <v>0</v>
      </c>
      <c r="J88" s="9">
        <v>0</v>
      </c>
    </row>
    <row r="89" spans="1:10" x14ac:dyDescent="0.25">
      <c r="A89" s="6" t="s">
        <v>10</v>
      </c>
      <c r="B89" s="6" t="s">
        <v>2325</v>
      </c>
      <c r="C89" s="63" t="s">
        <v>4</v>
      </c>
      <c r="D89" s="62" t="s">
        <v>237</v>
      </c>
      <c r="E89" s="8">
        <v>0</v>
      </c>
      <c r="F89" s="61">
        <v>30</v>
      </c>
      <c r="G89" s="62">
        <v>0</v>
      </c>
      <c r="H89" s="9">
        <v>0</v>
      </c>
      <c r="I89" s="8">
        <v>0</v>
      </c>
      <c r="J89" s="9">
        <v>0</v>
      </c>
    </row>
    <row r="90" spans="1:10" x14ac:dyDescent="0.25">
      <c r="A90" s="6" t="s">
        <v>2326</v>
      </c>
      <c r="B90" s="6" t="s">
        <v>2327</v>
      </c>
      <c r="C90" s="63" t="s">
        <v>4</v>
      </c>
      <c r="D90" s="62" t="s">
        <v>252</v>
      </c>
      <c r="E90" s="8">
        <v>0</v>
      </c>
      <c r="F90" s="61">
        <v>0</v>
      </c>
      <c r="G90" s="62">
        <v>18</v>
      </c>
      <c r="H90" s="9">
        <v>0</v>
      </c>
      <c r="I90" s="8">
        <v>0</v>
      </c>
      <c r="J90" s="9">
        <v>0</v>
      </c>
    </row>
    <row r="91" spans="1:10" x14ac:dyDescent="0.25">
      <c r="A91" s="6" t="s">
        <v>10</v>
      </c>
      <c r="B91" s="6" t="s">
        <v>2328</v>
      </c>
      <c r="C91" s="63" t="s">
        <v>4</v>
      </c>
      <c r="D91" s="62" t="s">
        <v>237</v>
      </c>
      <c r="E91" s="8">
        <v>0</v>
      </c>
      <c r="F91" s="61">
        <v>0</v>
      </c>
      <c r="G91" s="62">
        <v>18</v>
      </c>
      <c r="H91" s="9">
        <v>0</v>
      </c>
      <c r="I91" s="8">
        <v>0</v>
      </c>
      <c r="J91" s="9">
        <v>0</v>
      </c>
    </row>
    <row r="92" spans="1:10" x14ac:dyDescent="0.25">
      <c r="A92" s="6" t="s">
        <v>2330</v>
      </c>
      <c r="B92" s="6" t="s">
        <v>2331</v>
      </c>
      <c r="C92" s="63" t="s">
        <v>4</v>
      </c>
      <c r="D92" s="62" t="s">
        <v>252</v>
      </c>
      <c r="E92" s="8">
        <v>0</v>
      </c>
      <c r="F92" s="61">
        <v>0</v>
      </c>
      <c r="G92" s="62">
        <v>12</v>
      </c>
      <c r="H92" s="9">
        <v>0</v>
      </c>
      <c r="I92" s="8">
        <v>0</v>
      </c>
      <c r="J92" s="9">
        <v>0</v>
      </c>
    </row>
    <row r="93" spans="1:10" x14ac:dyDescent="0.25">
      <c r="A93" s="6" t="s">
        <v>10</v>
      </c>
      <c r="B93" s="6" t="s">
        <v>2332</v>
      </c>
      <c r="C93" s="63" t="s">
        <v>4</v>
      </c>
      <c r="D93" s="62" t="s">
        <v>237</v>
      </c>
      <c r="E93" s="8">
        <v>0</v>
      </c>
      <c r="F93" s="61">
        <v>12</v>
      </c>
      <c r="G93" s="62">
        <v>0</v>
      </c>
      <c r="H93" s="9">
        <v>0</v>
      </c>
      <c r="I93" s="8">
        <v>0</v>
      </c>
      <c r="J93" s="9">
        <v>0</v>
      </c>
    </row>
    <row r="94" spans="1:10" x14ac:dyDescent="0.25">
      <c r="A94" s="6" t="s">
        <v>2333</v>
      </c>
      <c r="B94" s="6" t="s">
        <v>2334</v>
      </c>
      <c r="C94" s="63" t="s">
        <v>4</v>
      </c>
      <c r="D94" s="62" t="s">
        <v>255</v>
      </c>
      <c r="E94" s="8">
        <v>0</v>
      </c>
      <c r="F94" s="61">
        <v>0</v>
      </c>
      <c r="G94" s="62">
        <v>18</v>
      </c>
      <c r="H94" s="9">
        <v>0</v>
      </c>
      <c r="I94" s="8">
        <v>0</v>
      </c>
      <c r="J94" s="9">
        <v>0</v>
      </c>
    </row>
    <row r="95" spans="1:10" x14ac:dyDescent="0.25">
      <c r="A95" s="6" t="s">
        <v>10</v>
      </c>
      <c r="B95" s="6" t="s">
        <v>2335</v>
      </c>
      <c r="C95" s="63" t="s">
        <v>4</v>
      </c>
      <c r="D95" s="62" t="s">
        <v>237</v>
      </c>
      <c r="E95" s="8">
        <v>0</v>
      </c>
      <c r="F95" s="61">
        <v>18</v>
      </c>
      <c r="G95" s="62">
        <v>0</v>
      </c>
      <c r="H95" s="9">
        <v>0</v>
      </c>
      <c r="I95" s="8">
        <v>0</v>
      </c>
      <c r="J95" s="9">
        <v>0</v>
      </c>
    </row>
    <row r="96" spans="1:10" x14ac:dyDescent="0.25">
      <c r="A96" s="6" t="s">
        <v>46</v>
      </c>
      <c r="B96" s="6" t="s">
        <v>2336</v>
      </c>
      <c r="C96" s="63" t="s">
        <v>4</v>
      </c>
      <c r="D96" s="62" t="s">
        <v>255</v>
      </c>
      <c r="E96" s="8">
        <v>0</v>
      </c>
      <c r="F96" s="61">
        <v>0</v>
      </c>
      <c r="G96" s="62">
        <v>12</v>
      </c>
      <c r="H96" s="9">
        <v>0</v>
      </c>
      <c r="I96" s="8">
        <v>0</v>
      </c>
      <c r="J96" s="9">
        <v>0</v>
      </c>
    </row>
    <row r="97" spans="1:10" x14ac:dyDescent="0.25">
      <c r="A97" s="6" t="s">
        <v>10</v>
      </c>
      <c r="B97" s="6" t="s">
        <v>77</v>
      </c>
      <c r="C97" s="63" t="s">
        <v>4</v>
      </c>
      <c r="D97" s="62" t="s">
        <v>237</v>
      </c>
      <c r="E97" s="8">
        <v>0</v>
      </c>
      <c r="F97" s="61">
        <v>0</v>
      </c>
      <c r="G97" s="62">
        <v>18</v>
      </c>
      <c r="H97" s="9">
        <v>0</v>
      </c>
      <c r="I97" s="8">
        <v>0</v>
      </c>
      <c r="J97" s="9">
        <v>0</v>
      </c>
    </row>
    <row r="98" spans="1:10" x14ac:dyDescent="0.25">
      <c r="A98" s="6" t="s">
        <v>63</v>
      </c>
      <c r="B98" s="6" t="s">
        <v>224</v>
      </c>
      <c r="C98" s="63" t="s">
        <v>4</v>
      </c>
      <c r="D98" s="62" t="s">
        <v>253</v>
      </c>
      <c r="E98" s="8">
        <v>0</v>
      </c>
      <c r="F98" s="61">
        <v>0</v>
      </c>
      <c r="G98" s="62">
        <v>12</v>
      </c>
      <c r="H98" s="9">
        <v>0</v>
      </c>
      <c r="I98" s="8">
        <v>0</v>
      </c>
      <c r="J98" s="9">
        <v>0</v>
      </c>
    </row>
    <row r="99" spans="1:10" x14ac:dyDescent="0.25">
      <c r="A99" s="6" t="s">
        <v>10</v>
      </c>
      <c r="B99" s="6" t="s">
        <v>2337</v>
      </c>
      <c r="C99" s="63" t="s">
        <v>4</v>
      </c>
      <c r="D99" s="62" t="s">
        <v>237</v>
      </c>
      <c r="E99" s="8">
        <v>0</v>
      </c>
      <c r="F99" s="61">
        <v>30</v>
      </c>
      <c r="G99" s="62">
        <v>0</v>
      </c>
      <c r="H99" s="9">
        <v>0</v>
      </c>
      <c r="I99" s="8">
        <v>0</v>
      </c>
      <c r="J99" s="9">
        <v>0</v>
      </c>
    </row>
    <row r="100" spans="1:10" x14ac:dyDescent="0.25">
      <c r="A100" s="6" t="s">
        <v>2268</v>
      </c>
      <c r="B100" s="6" t="s">
        <v>2338</v>
      </c>
      <c r="C100" s="63" t="s">
        <v>4</v>
      </c>
      <c r="D100" s="62" t="s">
        <v>255</v>
      </c>
      <c r="E100" s="8">
        <v>0</v>
      </c>
      <c r="F100" s="61">
        <v>0</v>
      </c>
      <c r="G100" s="62">
        <v>30</v>
      </c>
      <c r="H100" s="9">
        <v>0</v>
      </c>
      <c r="I100" s="8">
        <v>0</v>
      </c>
      <c r="J100" s="9">
        <v>0</v>
      </c>
    </row>
    <row r="101" spans="1:10" x14ac:dyDescent="0.25">
      <c r="A101" s="6" t="s">
        <v>10</v>
      </c>
      <c r="B101" s="6" t="s">
        <v>78</v>
      </c>
      <c r="C101" s="63" t="s">
        <v>4</v>
      </c>
      <c r="D101" s="62" t="s">
        <v>237</v>
      </c>
      <c r="E101" s="8">
        <v>0</v>
      </c>
      <c r="F101" s="61">
        <v>19</v>
      </c>
      <c r="G101" s="62">
        <v>0</v>
      </c>
      <c r="H101" s="9">
        <v>0</v>
      </c>
      <c r="I101" s="8">
        <v>0</v>
      </c>
      <c r="J101" s="9">
        <v>0</v>
      </c>
    </row>
    <row r="102" spans="1:10" x14ac:dyDescent="0.25">
      <c r="A102" s="6" t="s">
        <v>10</v>
      </c>
      <c r="B102" s="6" t="s">
        <v>2339</v>
      </c>
      <c r="C102" s="63" t="s">
        <v>4</v>
      </c>
      <c r="D102" s="62" t="s">
        <v>237</v>
      </c>
      <c r="E102" s="8">
        <v>0</v>
      </c>
      <c r="F102" s="61">
        <v>0</v>
      </c>
      <c r="G102" s="62">
        <v>18</v>
      </c>
      <c r="H102" s="9">
        <v>0</v>
      </c>
      <c r="I102" s="8">
        <v>0</v>
      </c>
      <c r="J102" s="9">
        <v>0</v>
      </c>
    </row>
    <row r="103" spans="1:10" x14ac:dyDescent="0.25">
      <c r="A103" s="6" t="s">
        <v>10</v>
      </c>
      <c r="B103" s="6" t="s">
        <v>2340</v>
      </c>
      <c r="C103" s="63" t="s">
        <v>4</v>
      </c>
      <c r="D103" s="62" t="s">
        <v>237</v>
      </c>
      <c r="E103" s="8">
        <v>0</v>
      </c>
      <c r="F103" s="61">
        <v>18</v>
      </c>
      <c r="G103" s="62">
        <v>0</v>
      </c>
      <c r="H103" s="9">
        <v>0</v>
      </c>
      <c r="I103" s="8">
        <v>0</v>
      </c>
      <c r="J103" s="9">
        <v>0</v>
      </c>
    </row>
    <row r="104" spans="1:10" x14ac:dyDescent="0.25">
      <c r="A104" s="6" t="s">
        <v>42</v>
      </c>
      <c r="B104" s="6" t="s">
        <v>2341</v>
      </c>
      <c r="C104" s="63" t="s">
        <v>4</v>
      </c>
      <c r="D104" s="62" t="s">
        <v>254</v>
      </c>
      <c r="E104" s="8">
        <v>0</v>
      </c>
      <c r="F104" s="61">
        <v>0</v>
      </c>
      <c r="G104" s="62">
        <v>24</v>
      </c>
      <c r="H104" s="9">
        <v>0</v>
      </c>
      <c r="I104" s="8">
        <v>0</v>
      </c>
      <c r="J104" s="9">
        <v>0</v>
      </c>
    </row>
    <row r="105" spans="1:10" x14ac:dyDescent="0.25">
      <c r="A105" s="6" t="s">
        <v>10</v>
      </c>
      <c r="B105" s="6" t="s">
        <v>2342</v>
      </c>
      <c r="C105" s="63" t="s">
        <v>4</v>
      </c>
      <c r="D105" s="62" t="s">
        <v>237</v>
      </c>
      <c r="E105" s="8">
        <v>0</v>
      </c>
      <c r="F105" s="61">
        <v>24</v>
      </c>
      <c r="G105" s="62">
        <v>0</v>
      </c>
      <c r="H105" s="9">
        <v>0</v>
      </c>
      <c r="I105" s="8">
        <v>0</v>
      </c>
      <c r="J105" s="9">
        <v>0</v>
      </c>
    </row>
    <row r="106" spans="1:10" x14ac:dyDescent="0.25">
      <c r="A106" s="6" t="s">
        <v>2343</v>
      </c>
      <c r="B106" s="6" t="s">
        <v>2344</v>
      </c>
      <c r="C106" s="63" t="s">
        <v>4</v>
      </c>
      <c r="D106" s="62" t="s">
        <v>255</v>
      </c>
      <c r="E106" s="8">
        <v>0</v>
      </c>
      <c r="F106" s="61">
        <v>0</v>
      </c>
      <c r="G106" s="62">
        <v>24</v>
      </c>
      <c r="H106" s="9">
        <v>0</v>
      </c>
      <c r="I106" s="8">
        <v>0</v>
      </c>
      <c r="J106" s="9">
        <v>0</v>
      </c>
    </row>
    <row r="107" spans="1:10" x14ac:dyDescent="0.25">
      <c r="A107" s="6" t="s">
        <v>2345</v>
      </c>
      <c r="B107" s="6" t="s">
        <v>2346</v>
      </c>
      <c r="C107" s="63" t="s">
        <v>4</v>
      </c>
      <c r="D107" s="62" t="s">
        <v>2347</v>
      </c>
      <c r="E107" s="8">
        <v>0</v>
      </c>
      <c r="F107" s="61">
        <v>0</v>
      </c>
      <c r="G107" s="62">
        <v>12</v>
      </c>
      <c r="H107" s="9">
        <v>0</v>
      </c>
      <c r="I107" s="8">
        <v>0</v>
      </c>
      <c r="J107" s="9">
        <v>0</v>
      </c>
    </row>
    <row r="108" spans="1:10" x14ac:dyDescent="0.25">
      <c r="A108" s="6" t="s">
        <v>2283</v>
      </c>
      <c r="B108" s="6" t="s">
        <v>2348</v>
      </c>
      <c r="C108" s="63" t="s">
        <v>4</v>
      </c>
      <c r="D108" s="62" t="s">
        <v>253</v>
      </c>
      <c r="E108" s="8">
        <v>0</v>
      </c>
      <c r="F108" s="61">
        <v>0</v>
      </c>
      <c r="G108" s="62">
        <v>24</v>
      </c>
      <c r="H108" s="9">
        <v>0</v>
      </c>
      <c r="I108" s="8">
        <v>0</v>
      </c>
      <c r="J108" s="9">
        <v>0</v>
      </c>
    </row>
    <row r="109" spans="1:10" x14ac:dyDescent="0.25">
      <c r="A109" s="6" t="s">
        <v>2349</v>
      </c>
      <c r="B109" s="6" t="s">
        <v>2350</v>
      </c>
      <c r="C109" s="63" t="s">
        <v>4</v>
      </c>
      <c r="D109" s="62" t="s">
        <v>253</v>
      </c>
      <c r="E109" s="8">
        <v>0</v>
      </c>
      <c r="F109" s="61">
        <v>0</v>
      </c>
      <c r="G109" s="62">
        <v>30</v>
      </c>
      <c r="H109" s="9">
        <v>0</v>
      </c>
      <c r="I109" s="8">
        <v>0</v>
      </c>
      <c r="J109" s="9">
        <v>0</v>
      </c>
    </row>
    <row r="110" spans="1:10" x14ac:dyDescent="0.25">
      <c r="A110" s="6" t="s">
        <v>2351</v>
      </c>
      <c r="B110" s="6" t="s">
        <v>2352</v>
      </c>
      <c r="C110" s="63" t="s">
        <v>4</v>
      </c>
      <c r="D110" s="62" t="s">
        <v>249</v>
      </c>
      <c r="E110" s="8">
        <v>0</v>
      </c>
      <c r="F110" s="61">
        <v>0</v>
      </c>
      <c r="G110" s="62">
        <v>6</v>
      </c>
      <c r="H110" s="9">
        <v>0</v>
      </c>
      <c r="I110" s="8">
        <v>0</v>
      </c>
      <c r="J110" s="9">
        <v>0</v>
      </c>
    </row>
    <row r="111" spans="1:10" x14ac:dyDescent="0.25">
      <c r="A111" s="6" t="s">
        <v>11</v>
      </c>
      <c r="B111" s="6" t="s">
        <v>79</v>
      </c>
      <c r="C111" s="63" t="s">
        <v>5</v>
      </c>
      <c r="D111" s="62" t="s">
        <v>240</v>
      </c>
      <c r="E111" s="8">
        <v>1</v>
      </c>
      <c r="F111" s="61">
        <v>0</v>
      </c>
      <c r="G111" s="62">
        <v>0</v>
      </c>
      <c r="H111" s="9">
        <v>99</v>
      </c>
      <c r="I111" s="8">
        <v>0</v>
      </c>
      <c r="J111" s="9">
        <v>0</v>
      </c>
    </row>
    <row r="112" spans="1:10" x14ac:dyDescent="0.25">
      <c r="A112" s="6" t="s">
        <v>2353</v>
      </c>
      <c r="B112" s="6" t="s">
        <v>2354</v>
      </c>
      <c r="C112" s="63" t="s">
        <v>4</v>
      </c>
      <c r="D112" s="62" t="s">
        <v>252</v>
      </c>
      <c r="E112" s="8">
        <v>0</v>
      </c>
      <c r="F112" s="61">
        <v>0</v>
      </c>
      <c r="G112" s="62">
        <v>18</v>
      </c>
      <c r="H112" s="9">
        <v>0</v>
      </c>
      <c r="I112" s="8">
        <v>0</v>
      </c>
      <c r="J112" s="9">
        <v>0</v>
      </c>
    </row>
    <row r="113" spans="1:10" x14ac:dyDescent="0.25">
      <c r="A113" s="6" t="s">
        <v>2355</v>
      </c>
      <c r="B113" s="6" t="s">
        <v>2356</v>
      </c>
      <c r="C113" s="63" t="s">
        <v>4</v>
      </c>
      <c r="D113" s="62" t="s">
        <v>252</v>
      </c>
      <c r="E113" s="8">
        <v>0</v>
      </c>
      <c r="F113" s="61">
        <v>0</v>
      </c>
      <c r="G113" s="62">
        <v>12</v>
      </c>
      <c r="H113" s="9">
        <v>0</v>
      </c>
      <c r="I113" s="8">
        <v>0</v>
      </c>
      <c r="J113" s="9">
        <v>0</v>
      </c>
    </row>
    <row r="114" spans="1:10" x14ac:dyDescent="0.25">
      <c r="A114" s="6" t="s">
        <v>42</v>
      </c>
      <c r="B114" s="6" t="s">
        <v>2357</v>
      </c>
      <c r="C114" s="63" t="s">
        <v>4</v>
      </c>
      <c r="D114" s="62" t="s">
        <v>254</v>
      </c>
      <c r="E114" s="8">
        <v>0</v>
      </c>
      <c r="F114" s="61">
        <v>0</v>
      </c>
      <c r="G114" s="62">
        <v>30</v>
      </c>
      <c r="H114" s="9">
        <v>0</v>
      </c>
      <c r="I114" s="8">
        <v>0</v>
      </c>
      <c r="J114" s="9">
        <v>0</v>
      </c>
    </row>
    <row r="115" spans="1:10" x14ac:dyDescent="0.25">
      <c r="A115" s="6" t="s">
        <v>2358</v>
      </c>
      <c r="B115" s="6" t="s">
        <v>2359</v>
      </c>
      <c r="C115" s="63" t="s">
        <v>4</v>
      </c>
      <c r="D115" s="62" t="s">
        <v>253</v>
      </c>
      <c r="E115" s="8">
        <v>0</v>
      </c>
      <c r="F115" s="61">
        <v>0</v>
      </c>
      <c r="G115" s="62">
        <v>12</v>
      </c>
      <c r="H115" s="9">
        <v>0</v>
      </c>
      <c r="I115" s="8">
        <v>0</v>
      </c>
      <c r="J115" s="9">
        <v>0</v>
      </c>
    </row>
    <row r="116" spans="1:10" x14ac:dyDescent="0.25">
      <c r="A116" s="6" t="s">
        <v>2360</v>
      </c>
      <c r="B116" s="6" t="s">
        <v>2361</v>
      </c>
      <c r="C116" s="63" t="s">
        <v>4</v>
      </c>
      <c r="D116" s="62" t="s">
        <v>253</v>
      </c>
      <c r="E116" s="8">
        <v>0</v>
      </c>
      <c r="F116" s="61">
        <v>0</v>
      </c>
      <c r="G116" s="62">
        <v>18</v>
      </c>
      <c r="H116" s="9">
        <v>0</v>
      </c>
      <c r="I116" s="8">
        <v>0</v>
      </c>
      <c r="J116" s="9">
        <v>0</v>
      </c>
    </row>
    <row r="117" spans="1:10" x14ac:dyDescent="0.25">
      <c r="A117" s="6" t="s">
        <v>2311</v>
      </c>
      <c r="B117" s="6" t="s">
        <v>2362</v>
      </c>
      <c r="C117" s="63" t="s">
        <v>4</v>
      </c>
      <c r="D117" s="62" t="s">
        <v>253</v>
      </c>
      <c r="E117" s="8">
        <v>0</v>
      </c>
      <c r="F117" s="61">
        <v>0</v>
      </c>
      <c r="G117" s="62">
        <v>18</v>
      </c>
      <c r="H117" s="9">
        <v>0</v>
      </c>
      <c r="I117" s="8">
        <v>0</v>
      </c>
      <c r="J117" s="9">
        <v>0</v>
      </c>
    </row>
    <row r="118" spans="1:10" x14ac:dyDescent="0.25">
      <c r="A118" s="6" t="s">
        <v>2295</v>
      </c>
      <c r="B118" s="6" t="s">
        <v>2363</v>
      </c>
      <c r="C118" s="63" t="s">
        <v>4</v>
      </c>
      <c r="D118" s="62" t="s">
        <v>253</v>
      </c>
      <c r="E118" s="8">
        <v>0</v>
      </c>
      <c r="F118" s="61">
        <v>0</v>
      </c>
      <c r="G118" s="62">
        <v>12</v>
      </c>
      <c r="H118" s="9">
        <v>0</v>
      </c>
      <c r="I118" s="8">
        <v>0</v>
      </c>
      <c r="J118" s="9">
        <v>0</v>
      </c>
    </row>
    <row r="119" spans="1:10" x14ac:dyDescent="0.25">
      <c r="A119" s="6" t="s">
        <v>11</v>
      </c>
      <c r="B119" s="6" t="s">
        <v>80</v>
      </c>
      <c r="C119" s="63" t="s">
        <v>5</v>
      </c>
      <c r="D119" s="62" t="s">
        <v>240</v>
      </c>
      <c r="E119" s="8">
        <v>0</v>
      </c>
      <c r="F119" s="61">
        <v>0</v>
      </c>
      <c r="G119" s="62">
        <v>0</v>
      </c>
      <c r="H119" s="9">
        <v>-49</v>
      </c>
      <c r="I119" s="8">
        <v>0</v>
      </c>
      <c r="J119" s="9">
        <v>0</v>
      </c>
    </row>
    <row r="120" spans="1:10" x14ac:dyDescent="0.25">
      <c r="A120" s="6" t="s">
        <v>2260</v>
      </c>
      <c r="B120" s="6" t="s">
        <v>2364</v>
      </c>
      <c r="C120" s="63" t="s">
        <v>4</v>
      </c>
      <c r="D120" s="62" t="s">
        <v>2347</v>
      </c>
      <c r="E120" s="8">
        <v>0</v>
      </c>
      <c r="F120" s="61">
        <v>0</v>
      </c>
      <c r="G120" s="62">
        <v>12</v>
      </c>
      <c r="H120" s="9">
        <v>0</v>
      </c>
      <c r="I120" s="8">
        <v>0</v>
      </c>
      <c r="J120" s="9">
        <v>0</v>
      </c>
    </row>
    <row r="121" spans="1:10" x14ac:dyDescent="0.25">
      <c r="A121" s="6" t="s">
        <v>2365</v>
      </c>
      <c r="B121" s="6" t="s">
        <v>2366</v>
      </c>
      <c r="C121" s="63" t="s">
        <v>4</v>
      </c>
      <c r="D121" s="62" t="s">
        <v>2347</v>
      </c>
      <c r="E121" s="8">
        <v>0</v>
      </c>
      <c r="F121" s="61">
        <v>0</v>
      </c>
      <c r="G121" s="62">
        <v>12</v>
      </c>
      <c r="H121" s="9">
        <v>0</v>
      </c>
      <c r="I121" s="8">
        <v>0</v>
      </c>
      <c r="J121" s="9">
        <v>0</v>
      </c>
    </row>
    <row r="122" spans="1:10" x14ac:dyDescent="0.25">
      <c r="A122" s="6" t="s">
        <v>2268</v>
      </c>
      <c r="B122" s="6" t="s">
        <v>2367</v>
      </c>
      <c r="C122" s="63" t="s">
        <v>4</v>
      </c>
      <c r="D122" s="62" t="s">
        <v>2270</v>
      </c>
      <c r="E122" s="8">
        <v>0</v>
      </c>
      <c r="F122" s="61">
        <v>0</v>
      </c>
      <c r="G122" s="62">
        <v>18</v>
      </c>
      <c r="H122" s="9">
        <v>0</v>
      </c>
      <c r="I122" s="8">
        <v>0</v>
      </c>
      <c r="J122" s="9">
        <v>0</v>
      </c>
    </row>
    <row r="123" spans="1:10" x14ac:dyDescent="0.25">
      <c r="A123" s="6" t="s">
        <v>2292</v>
      </c>
      <c r="B123" s="6" t="s">
        <v>2368</v>
      </c>
      <c r="C123" s="63" t="s">
        <v>4</v>
      </c>
      <c r="D123" s="62" t="s">
        <v>252</v>
      </c>
      <c r="E123" s="8">
        <v>0</v>
      </c>
      <c r="F123" s="61">
        <v>0</v>
      </c>
      <c r="G123" s="62">
        <v>6</v>
      </c>
      <c r="H123" s="9">
        <v>0</v>
      </c>
      <c r="I123" s="8">
        <v>0</v>
      </c>
      <c r="J123" s="9">
        <v>0</v>
      </c>
    </row>
    <row r="124" spans="1:10" x14ac:dyDescent="0.25">
      <c r="A124" s="6" t="s">
        <v>50</v>
      </c>
      <c r="B124" s="6" t="s">
        <v>2369</v>
      </c>
      <c r="C124" s="63" t="s">
        <v>4</v>
      </c>
      <c r="D124" s="62" t="s">
        <v>249</v>
      </c>
      <c r="E124" s="8">
        <v>0</v>
      </c>
      <c r="F124" s="61">
        <v>0</v>
      </c>
      <c r="G124" s="62">
        <v>6</v>
      </c>
      <c r="H124" s="9">
        <v>0</v>
      </c>
      <c r="I124" s="8">
        <v>0</v>
      </c>
      <c r="J124" s="9">
        <v>0</v>
      </c>
    </row>
    <row r="125" spans="1:10" x14ac:dyDescent="0.25">
      <c r="A125" s="6" t="s">
        <v>2262</v>
      </c>
      <c r="B125" s="6" t="s">
        <v>2370</v>
      </c>
      <c r="C125" s="63" t="s">
        <v>4</v>
      </c>
      <c r="D125" s="62" t="s">
        <v>253</v>
      </c>
      <c r="E125" s="8">
        <v>0</v>
      </c>
      <c r="F125" s="61">
        <v>0</v>
      </c>
      <c r="G125" s="62">
        <v>18</v>
      </c>
      <c r="H125" s="9">
        <v>0</v>
      </c>
      <c r="I125" s="8">
        <v>0</v>
      </c>
      <c r="J125" s="9">
        <v>0</v>
      </c>
    </row>
    <row r="126" spans="1:10" x14ac:dyDescent="0.25">
      <c r="A126" s="6" t="s">
        <v>11</v>
      </c>
      <c r="B126" s="6" t="s">
        <v>81</v>
      </c>
      <c r="C126" s="63" t="s">
        <v>5</v>
      </c>
      <c r="D126" s="62" t="s">
        <v>240</v>
      </c>
      <c r="E126" s="8">
        <v>0</v>
      </c>
      <c r="F126" s="61">
        <v>0</v>
      </c>
      <c r="G126" s="62">
        <v>0</v>
      </c>
      <c r="H126" s="9">
        <v>0</v>
      </c>
      <c r="I126" s="8">
        <v>0</v>
      </c>
      <c r="J126" s="9">
        <v>0</v>
      </c>
    </row>
    <row r="127" spans="1:10" x14ac:dyDescent="0.25">
      <c r="A127" s="6" t="s">
        <v>2371</v>
      </c>
      <c r="B127" s="6" t="s">
        <v>2372</v>
      </c>
      <c r="C127" s="63" t="s">
        <v>4</v>
      </c>
      <c r="D127" s="62" t="s">
        <v>255</v>
      </c>
      <c r="E127" s="8">
        <v>0</v>
      </c>
      <c r="F127" s="61">
        <v>0</v>
      </c>
      <c r="G127" s="62">
        <v>30</v>
      </c>
      <c r="H127" s="9">
        <v>0</v>
      </c>
      <c r="I127" s="8">
        <v>0</v>
      </c>
      <c r="J127" s="9">
        <v>0</v>
      </c>
    </row>
    <row r="128" spans="1:10" x14ac:dyDescent="0.25">
      <c r="A128" s="6" t="s">
        <v>46</v>
      </c>
      <c r="B128" s="6" t="s">
        <v>2373</v>
      </c>
      <c r="C128" s="63" t="s">
        <v>4</v>
      </c>
      <c r="D128" s="62" t="s">
        <v>255</v>
      </c>
      <c r="E128" s="8">
        <v>0</v>
      </c>
      <c r="F128" s="61">
        <v>0</v>
      </c>
      <c r="G128" s="62">
        <v>18</v>
      </c>
      <c r="H128" s="9">
        <v>0</v>
      </c>
      <c r="I128" s="8">
        <v>0</v>
      </c>
      <c r="J128" s="9">
        <v>0</v>
      </c>
    </row>
    <row r="129" spans="1:10" x14ac:dyDescent="0.25">
      <c r="A129" s="6" t="s">
        <v>11</v>
      </c>
      <c r="B129" s="6" t="s">
        <v>82</v>
      </c>
      <c r="C129" s="63" t="s">
        <v>5</v>
      </c>
      <c r="D129" s="62" t="s">
        <v>240</v>
      </c>
      <c r="E129" s="8">
        <v>0</v>
      </c>
      <c r="F129" s="61">
        <v>1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25">
      <c r="A130" s="6" t="s">
        <v>11</v>
      </c>
      <c r="B130" s="6" t="s">
        <v>83</v>
      </c>
      <c r="C130" s="63" t="s">
        <v>5</v>
      </c>
      <c r="D130" s="62" t="s">
        <v>240</v>
      </c>
      <c r="E130" s="8">
        <v>0</v>
      </c>
      <c r="F130" s="61">
        <v>1</v>
      </c>
      <c r="G130" s="62">
        <v>0</v>
      </c>
      <c r="H130" s="9">
        <v>0</v>
      </c>
      <c r="I130" s="8">
        <v>0</v>
      </c>
      <c r="J130" s="9">
        <v>0</v>
      </c>
    </row>
    <row r="131" spans="1:10" x14ac:dyDescent="0.25">
      <c r="A131" s="6" t="s">
        <v>46</v>
      </c>
      <c r="B131" s="6" t="s">
        <v>2374</v>
      </c>
      <c r="C131" s="63" t="s">
        <v>4</v>
      </c>
      <c r="D131" s="62" t="s">
        <v>255</v>
      </c>
      <c r="E131" s="8">
        <v>0</v>
      </c>
      <c r="F131" s="61">
        <v>0</v>
      </c>
      <c r="G131" s="62">
        <v>30</v>
      </c>
      <c r="H131" s="9">
        <v>0</v>
      </c>
      <c r="I131" s="8">
        <v>0</v>
      </c>
      <c r="J131" s="9">
        <v>0</v>
      </c>
    </row>
    <row r="132" spans="1:10" x14ac:dyDescent="0.25">
      <c r="A132" s="6" t="s">
        <v>11</v>
      </c>
      <c r="B132" s="6" t="s">
        <v>84</v>
      </c>
      <c r="C132" s="63" t="s">
        <v>5</v>
      </c>
      <c r="D132" s="62" t="s">
        <v>240</v>
      </c>
      <c r="E132" s="8">
        <v>0</v>
      </c>
      <c r="F132" s="61">
        <v>0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25">
      <c r="A133" s="6" t="s">
        <v>11</v>
      </c>
      <c r="B133" s="6" t="s">
        <v>85</v>
      </c>
      <c r="C133" s="63" t="s">
        <v>5</v>
      </c>
      <c r="D133" s="62" t="s">
        <v>240</v>
      </c>
      <c r="E133" s="8">
        <v>0</v>
      </c>
      <c r="F133" s="61">
        <v>1</v>
      </c>
      <c r="G133" s="62">
        <v>0</v>
      </c>
      <c r="H133" s="9">
        <v>0</v>
      </c>
      <c r="I133" s="8">
        <v>0</v>
      </c>
      <c r="J133" s="9">
        <v>0</v>
      </c>
    </row>
    <row r="134" spans="1:10" x14ac:dyDescent="0.25">
      <c r="A134" s="6" t="s">
        <v>2260</v>
      </c>
      <c r="B134" s="6" t="s">
        <v>2375</v>
      </c>
      <c r="C134" s="63" t="s">
        <v>4</v>
      </c>
      <c r="D134" s="62" t="s">
        <v>249</v>
      </c>
      <c r="E134" s="8">
        <v>0</v>
      </c>
      <c r="F134" s="61">
        <v>0</v>
      </c>
      <c r="G134" s="62">
        <v>12</v>
      </c>
      <c r="H134" s="9">
        <v>0</v>
      </c>
      <c r="I134" s="8">
        <v>0</v>
      </c>
      <c r="J134" s="9">
        <v>0</v>
      </c>
    </row>
    <row r="135" spans="1:10" x14ac:dyDescent="0.25">
      <c r="A135" s="6" t="s">
        <v>11</v>
      </c>
      <c r="B135" s="6" t="s">
        <v>86</v>
      </c>
      <c r="C135" s="63" t="s">
        <v>5</v>
      </c>
      <c r="D135" s="62" t="s">
        <v>240</v>
      </c>
      <c r="E135" s="8">
        <v>0</v>
      </c>
      <c r="F135" s="61">
        <v>1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25">
      <c r="A136" s="6" t="s">
        <v>11</v>
      </c>
      <c r="B136" s="6" t="s">
        <v>87</v>
      </c>
      <c r="C136" s="63" t="s">
        <v>5</v>
      </c>
      <c r="D136" s="62" t="s">
        <v>240</v>
      </c>
      <c r="E136" s="8">
        <v>0</v>
      </c>
      <c r="F136" s="61">
        <v>1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25">
      <c r="A137" s="6" t="s">
        <v>2311</v>
      </c>
      <c r="B137" s="6" t="s">
        <v>2376</v>
      </c>
      <c r="C137" s="63" t="s">
        <v>4</v>
      </c>
      <c r="D137" s="62" t="s">
        <v>253</v>
      </c>
      <c r="E137" s="8">
        <v>0</v>
      </c>
      <c r="F137" s="61">
        <v>0</v>
      </c>
      <c r="G137" s="62">
        <v>6</v>
      </c>
      <c r="H137" s="9">
        <v>0</v>
      </c>
      <c r="I137" s="8">
        <v>0</v>
      </c>
      <c r="J137" s="9">
        <v>0</v>
      </c>
    </row>
    <row r="138" spans="1:10" x14ac:dyDescent="0.25">
      <c r="A138" s="6" t="s">
        <v>11</v>
      </c>
      <c r="B138" s="6" t="s">
        <v>88</v>
      </c>
      <c r="C138" s="63" t="s">
        <v>5</v>
      </c>
      <c r="D138" s="62" t="s">
        <v>240</v>
      </c>
      <c r="E138" s="8">
        <v>0</v>
      </c>
      <c r="F138" s="61">
        <v>0</v>
      </c>
      <c r="G138" s="62">
        <v>0</v>
      </c>
      <c r="H138" s="9">
        <v>0</v>
      </c>
      <c r="I138" s="8">
        <v>0</v>
      </c>
      <c r="J138" s="9">
        <v>0</v>
      </c>
    </row>
    <row r="139" spans="1:10" x14ac:dyDescent="0.25">
      <c r="A139" s="6" t="s">
        <v>2377</v>
      </c>
      <c r="B139" s="6" t="s">
        <v>2378</v>
      </c>
      <c r="C139" s="63" t="s">
        <v>4</v>
      </c>
      <c r="D139" s="62" t="s">
        <v>253</v>
      </c>
      <c r="E139" s="8">
        <v>0</v>
      </c>
      <c r="F139" s="61">
        <v>0</v>
      </c>
      <c r="G139" s="62">
        <v>30</v>
      </c>
      <c r="H139" s="9">
        <v>0</v>
      </c>
      <c r="I139" s="8">
        <v>0</v>
      </c>
      <c r="J139" s="9">
        <v>0</v>
      </c>
    </row>
    <row r="140" spans="1:10" x14ac:dyDescent="0.25">
      <c r="A140" s="6" t="s">
        <v>2379</v>
      </c>
      <c r="B140" s="6" t="s">
        <v>2380</v>
      </c>
      <c r="C140" s="63" t="s">
        <v>4</v>
      </c>
      <c r="D140" s="62" t="s">
        <v>252</v>
      </c>
      <c r="E140" s="8">
        <v>0</v>
      </c>
      <c r="F140" s="61">
        <v>0</v>
      </c>
      <c r="G140" s="62">
        <v>18</v>
      </c>
      <c r="H140" s="9">
        <v>0</v>
      </c>
      <c r="I140" s="8">
        <v>0</v>
      </c>
      <c r="J140" s="9">
        <v>0</v>
      </c>
    </row>
    <row r="141" spans="1:10" x14ac:dyDescent="0.25">
      <c r="A141" s="6" t="s">
        <v>2283</v>
      </c>
      <c r="B141" s="6" t="s">
        <v>2381</v>
      </c>
      <c r="C141" s="63" t="s">
        <v>4</v>
      </c>
      <c r="D141" s="62" t="s">
        <v>253</v>
      </c>
      <c r="E141" s="8">
        <v>0</v>
      </c>
      <c r="F141" s="61">
        <v>0</v>
      </c>
      <c r="G141" s="62">
        <v>12</v>
      </c>
      <c r="H141" s="9">
        <v>0</v>
      </c>
      <c r="I141" s="8">
        <v>0</v>
      </c>
      <c r="J141" s="9">
        <v>0</v>
      </c>
    </row>
    <row r="142" spans="1:10" x14ac:dyDescent="0.25">
      <c r="A142" s="6" t="s">
        <v>2351</v>
      </c>
      <c r="B142" s="6" t="s">
        <v>2382</v>
      </c>
      <c r="C142" s="63" t="s">
        <v>4</v>
      </c>
      <c r="D142" s="62" t="s">
        <v>249</v>
      </c>
      <c r="E142" s="8">
        <v>0</v>
      </c>
      <c r="F142" s="61">
        <v>0</v>
      </c>
      <c r="G142" s="62">
        <v>12</v>
      </c>
      <c r="H142" s="9">
        <v>0</v>
      </c>
      <c r="I142" s="8">
        <v>0</v>
      </c>
      <c r="J142" s="9">
        <v>0</v>
      </c>
    </row>
    <row r="143" spans="1:10" x14ac:dyDescent="0.25">
      <c r="A143" s="6" t="s">
        <v>2283</v>
      </c>
      <c r="B143" s="6" t="s">
        <v>2383</v>
      </c>
      <c r="C143" s="63" t="s">
        <v>4</v>
      </c>
      <c r="D143" s="62" t="s">
        <v>253</v>
      </c>
      <c r="E143" s="8">
        <v>0</v>
      </c>
      <c r="F143" s="61">
        <v>0</v>
      </c>
      <c r="G143" s="62">
        <v>18</v>
      </c>
      <c r="H143" s="9">
        <v>0</v>
      </c>
      <c r="I143" s="8">
        <v>0</v>
      </c>
      <c r="J143" s="9">
        <v>0</v>
      </c>
    </row>
    <row r="144" spans="1:10" x14ac:dyDescent="0.25">
      <c r="A144" s="6" t="s">
        <v>2311</v>
      </c>
      <c r="B144" s="6" t="s">
        <v>2384</v>
      </c>
      <c r="C144" s="63" t="s">
        <v>4</v>
      </c>
      <c r="D144" s="62" t="s">
        <v>253</v>
      </c>
      <c r="E144" s="8">
        <v>0</v>
      </c>
      <c r="F144" s="61">
        <v>0</v>
      </c>
      <c r="G144" s="62">
        <v>12</v>
      </c>
      <c r="H144" s="9">
        <v>0</v>
      </c>
      <c r="I144" s="8">
        <v>0</v>
      </c>
      <c r="J144" s="9">
        <v>0</v>
      </c>
    </row>
    <row r="145" spans="1:10" x14ac:dyDescent="0.25">
      <c r="A145" s="6" t="s">
        <v>2276</v>
      </c>
      <c r="B145" s="6" t="s">
        <v>2385</v>
      </c>
      <c r="C145" s="63" t="s">
        <v>4</v>
      </c>
      <c r="D145" s="62" t="s">
        <v>255</v>
      </c>
      <c r="E145" s="8">
        <v>0</v>
      </c>
      <c r="F145" s="61">
        <v>0</v>
      </c>
      <c r="G145" s="62">
        <v>18</v>
      </c>
      <c r="H145" s="9">
        <v>0</v>
      </c>
      <c r="I145" s="8">
        <v>0</v>
      </c>
      <c r="J145" s="9">
        <v>0</v>
      </c>
    </row>
    <row r="146" spans="1:10" x14ac:dyDescent="0.25">
      <c r="A146" s="6" t="s">
        <v>16</v>
      </c>
      <c r="B146" s="6" t="s">
        <v>96</v>
      </c>
      <c r="C146" s="63" t="s">
        <v>4</v>
      </c>
      <c r="D146" s="62" t="s">
        <v>242</v>
      </c>
      <c r="E146" s="8">
        <v>0</v>
      </c>
      <c r="F146" s="61">
        <v>1</v>
      </c>
      <c r="G146" s="62">
        <v>0</v>
      </c>
      <c r="H146" s="9">
        <v>0</v>
      </c>
      <c r="I146" s="8">
        <v>0</v>
      </c>
      <c r="J146" s="9">
        <v>0</v>
      </c>
    </row>
    <row r="147" spans="1:10" x14ac:dyDescent="0.25">
      <c r="A147" s="6" t="s">
        <v>2311</v>
      </c>
      <c r="B147" s="6" t="s">
        <v>2386</v>
      </c>
      <c r="C147" s="63" t="s">
        <v>4</v>
      </c>
      <c r="D147" s="62" t="s">
        <v>253</v>
      </c>
      <c r="E147" s="8">
        <v>0</v>
      </c>
      <c r="F147" s="61">
        <v>0</v>
      </c>
      <c r="G147" s="62">
        <v>12</v>
      </c>
      <c r="H147" s="9">
        <v>0</v>
      </c>
      <c r="I147" s="8">
        <v>0</v>
      </c>
      <c r="J147" s="9">
        <v>0</v>
      </c>
    </row>
    <row r="148" spans="1:10" x14ac:dyDescent="0.25">
      <c r="A148" s="6" t="s">
        <v>42</v>
      </c>
      <c r="B148" s="6" t="s">
        <v>2387</v>
      </c>
      <c r="C148" s="63" t="s">
        <v>4</v>
      </c>
      <c r="D148" s="62" t="s">
        <v>254</v>
      </c>
      <c r="E148" s="8">
        <v>0</v>
      </c>
      <c r="F148" s="61">
        <v>0</v>
      </c>
      <c r="G148" s="62">
        <v>30</v>
      </c>
      <c r="H148" s="9">
        <v>0</v>
      </c>
      <c r="I148" s="8">
        <v>0</v>
      </c>
      <c r="J148" s="9">
        <v>0</v>
      </c>
    </row>
    <row r="149" spans="1:10" x14ac:dyDescent="0.25">
      <c r="A149" s="6" t="s">
        <v>42</v>
      </c>
      <c r="B149" s="6" t="s">
        <v>2388</v>
      </c>
      <c r="C149" s="63" t="s">
        <v>4</v>
      </c>
      <c r="D149" s="62" t="s">
        <v>254</v>
      </c>
      <c r="E149" s="8">
        <v>0</v>
      </c>
      <c r="F149" s="61">
        <v>0</v>
      </c>
      <c r="G149" s="62">
        <v>30</v>
      </c>
      <c r="H149" s="9">
        <v>0</v>
      </c>
      <c r="I149" s="8">
        <v>0</v>
      </c>
      <c r="J149" s="9">
        <v>0</v>
      </c>
    </row>
    <row r="150" spans="1:10" x14ac:dyDescent="0.25">
      <c r="A150" s="6" t="s">
        <v>2295</v>
      </c>
      <c r="B150" s="6" t="s">
        <v>2389</v>
      </c>
      <c r="C150" s="63" t="s">
        <v>4</v>
      </c>
      <c r="D150" s="62" t="s">
        <v>253</v>
      </c>
      <c r="E150" s="8">
        <v>0</v>
      </c>
      <c r="F150" s="61">
        <v>0</v>
      </c>
      <c r="G150" s="62">
        <v>18</v>
      </c>
      <c r="H150" s="9">
        <v>0</v>
      </c>
      <c r="I150" s="8">
        <v>0</v>
      </c>
      <c r="J150" s="9">
        <v>0</v>
      </c>
    </row>
    <row r="151" spans="1:10" x14ac:dyDescent="0.25">
      <c r="A151" s="6" t="s">
        <v>2295</v>
      </c>
      <c r="B151" s="6" t="s">
        <v>2390</v>
      </c>
      <c r="C151" s="63" t="s">
        <v>4</v>
      </c>
      <c r="D151" s="62" t="s">
        <v>2270</v>
      </c>
      <c r="E151" s="8">
        <v>0</v>
      </c>
      <c r="F151" s="61">
        <v>0</v>
      </c>
      <c r="G151" s="62">
        <v>6</v>
      </c>
      <c r="H151" s="9">
        <v>0</v>
      </c>
      <c r="I151" s="8">
        <v>0</v>
      </c>
      <c r="J151" s="9">
        <v>0</v>
      </c>
    </row>
    <row r="152" spans="1:10" x14ac:dyDescent="0.25">
      <c r="A152" s="6" t="s">
        <v>2326</v>
      </c>
      <c r="B152" s="6" t="s">
        <v>2391</v>
      </c>
      <c r="C152" s="63" t="s">
        <v>4</v>
      </c>
      <c r="D152" s="62" t="s">
        <v>252</v>
      </c>
      <c r="E152" s="8">
        <v>0</v>
      </c>
      <c r="F152" s="61">
        <v>0</v>
      </c>
      <c r="G152" s="62">
        <v>24</v>
      </c>
      <c r="H152" s="9">
        <v>0</v>
      </c>
      <c r="I152" s="8">
        <v>0</v>
      </c>
      <c r="J152" s="9">
        <v>0</v>
      </c>
    </row>
    <row r="153" spans="1:10" x14ac:dyDescent="0.25">
      <c r="A153" s="6" t="s">
        <v>2281</v>
      </c>
      <c r="B153" s="6" t="s">
        <v>2392</v>
      </c>
      <c r="C153" s="63" t="s">
        <v>4</v>
      </c>
      <c r="D153" s="62" t="s">
        <v>253</v>
      </c>
      <c r="E153" s="8">
        <v>0</v>
      </c>
      <c r="F153" s="61">
        <v>0</v>
      </c>
      <c r="G153" s="62">
        <v>6</v>
      </c>
      <c r="H153" s="9">
        <v>0</v>
      </c>
      <c r="I153" s="8">
        <v>0</v>
      </c>
      <c r="J153" s="9">
        <v>0</v>
      </c>
    </row>
    <row r="154" spans="1:10" x14ac:dyDescent="0.25">
      <c r="A154" s="6" t="s">
        <v>2393</v>
      </c>
      <c r="B154" s="6" t="s">
        <v>2394</v>
      </c>
      <c r="C154" s="63" t="s">
        <v>4</v>
      </c>
      <c r="D154" s="62" t="s">
        <v>252</v>
      </c>
      <c r="E154" s="8">
        <v>0</v>
      </c>
      <c r="F154" s="61">
        <v>0</v>
      </c>
      <c r="G154" s="62">
        <v>18</v>
      </c>
      <c r="H154" s="9">
        <v>0</v>
      </c>
      <c r="I154" s="8">
        <v>0</v>
      </c>
      <c r="J154" s="9">
        <v>0</v>
      </c>
    </row>
    <row r="155" spans="1:10" x14ac:dyDescent="0.25">
      <c r="A155" s="6" t="s">
        <v>2276</v>
      </c>
      <c r="B155" s="6" t="s">
        <v>2395</v>
      </c>
      <c r="C155" s="63" t="s">
        <v>4</v>
      </c>
      <c r="D155" s="62" t="s">
        <v>255</v>
      </c>
      <c r="E155" s="8">
        <v>0</v>
      </c>
      <c r="F155" s="61">
        <v>0</v>
      </c>
      <c r="G155" s="62">
        <v>18</v>
      </c>
      <c r="H155" s="9">
        <v>0</v>
      </c>
      <c r="I155" s="8">
        <v>0</v>
      </c>
      <c r="J155" s="9">
        <v>0</v>
      </c>
    </row>
    <row r="156" spans="1:10" x14ac:dyDescent="0.25">
      <c r="A156" s="6" t="s">
        <v>46</v>
      </c>
      <c r="B156" s="6" t="s">
        <v>2396</v>
      </c>
      <c r="C156" s="63" t="s">
        <v>4</v>
      </c>
      <c r="D156" s="62" t="s">
        <v>255</v>
      </c>
      <c r="E156" s="8">
        <v>0</v>
      </c>
      <c r="F156" s="61">
        <v>0</v>
      </c>
      <c r="G156" s="62">
        <v>30</v>
      </c>
      <c r="H156" s="9">
        <v>0</v>
      </c>
      <c r="I156" s="8">
        <v>0</v>
      </c>
      <c r="J156" s="9">
        <v>0</v>
      </c>
    </row>
    <row r="157" spans="1:10" x14ac:dyDescent="0.25">
      <c r="A157" s="6" t="s">
        <v>2397</v>
      </c>
      <c r="B157" s="6" t="s">
        <v>2398</v>
      </c>
      <c r="C157" s="63" t="s">
        <v>4</v>
      </c>
      <c r="D157" s="62" t="s">
        <v>2347</v>
      </c>
      <c r="E157" s="8">
        <v>0</v>
      </c>
      <c r="F157" s="61">
        <v>0</v>
      </c>
      <c r="G157" s="62">
        <v>12</v>
      </c>
      <c r="H157" s="9">
        <v>0</v>
      </c>
      <c r="I157" s="8">
        <v>0</v>
      </c>
      <c r="J157" s="9">
        <v>0</v>
      </c>
    </row>
    <row r="158" spans="1:10" x14ac:dyDescent="0.25">
      <c r="A158" s="6" t="s">
        <v>31</v>
      </c>
      <c r="B158" s="6" t="s">
        <v>139</v>
      </c>
      <c r="C158" s="63" t="s">
        <v>5</v>
      </c>
      <c r="D158" s="62" t="s">
        <v>243</v>
      </c>
      <c r="E158" s="8">
        <v>0</v>
      </c>
      <c r="F158" s="61">
        <v>1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25">
      <c r="A159" s="6" t="s">
        <v>2399</v>
      </c>
      <c r="B159" s="6" t="s">
        <v>2400</v>
      </c>
      <c r="C159" s="63" t="s">
        <v>4</v>
      </c>
      <c r="D159" s="62" t="s">
        <v>254</v>
      </c>
      <c r="E159" s="8">
        <v>0</v>
      </c>
      <c r="F159" s="61">
        <v>0</v>
      </c>
      <c r="G159" s="62">
        <v>30</v>
      </c>
      <c r="H159" s="9">
        <v>0</v>
      </c>
      <c r="I159" s="8">
        <v>0</v>
      </c>
      <c r="J159" s="9">
        <v>0</v>
      </c>
    </row>
    <row r="160" spans="1:10" x14ac:dyDescent="0.25">
      <c r="A160" s="6" t="s">
        <v>18</v>
      </c>
      <c r="B160" s="6" t="s">
        <v>101</v>
      </c>
      <c r="C160" s="63" t="s">
        <v>5</v>
      </c>
      <c r="D160" s="62" t="s">
        <v>244</v>
      </c>
      <c r="E160" s="8">
        <v>0</v>
      </c>
      <c r="F160" s="61">
        <v>0</v>
      </c>
      <c r="G160" s="62">
        <v>0</v>
      </c>
      <c r="H160" s="9">
        <v>0</v>
      </c>
      <c r="I160" s="8">
        <v>0</v>
      </c>
      <c r="J160" s="9">
        <v>0</v>
      </c>
    </row>
    <row r="161" spans="1:10" x14ac:dyDescent="0.25">
      <c r="A161" s="6" t="s">
        <v>2260</v>
      </c>
      <c r="B161" s="6" t="s">
        <v>2401</v>
      </c>
      <c r="C161" s="63" t="s">
        <v>4</v>
      </c>
      <c r="D161" s="62" t="s">
        <v>249</v>
      </c>
      <c r="E161" s="8">
        <v>0</v>
      </c>
      <c r="F161" s="61">
        <v>0</v>
      </c>
      <c r="G161" s="62">
        <v>6</v>
      </c>
      <c r="H161" s="9">
        <v>0</v>
      </c>
      <c r="I161" s="8">
        <v>0</v>
      </c>
      <c r="J161" s="9">
        <v>0</v>
      </c>
    </row>
    <row r="162" spans="1:10" x14ac:dyDescent="0.25">
      <c r="A162" s="6" t="s">
        <v>2268</v>
      </c>
      <c r="B162" s="6" t="s">
        <v>2402</v>
      </c>
      <c r="C162" s="63" t="s">
        <v>4</v>
      </c>
      <c r="D162" s="62" t="s">
        <v>2270</v>
      </c>
      <c r="E162" s="8">
        <v>0</v>
      </c>
      <c r="F162" s="61">
        <v>0</v>
      </c>
      <c r="G162" s="62">
        <v>12</v>
      </c>
      <c r="H162" s="9">
        <v>0</v>
      </c>
      <c r="I162" s="8">
        <v>0</v>
      </c>
      <c r="J162" s="9">
        <v>0</v>
      </c>
    </row>
    <row r="163" spans="1:10" x14ac:dyDescent="0.25">
      <c r="A163" s="6" t="s">
        <v>18</v>
      </c>
      <c r="B163" s="6" t="s">
        <v>102</v>
      </c>
      <c r="C163" s="63" t="s">
        <v>5</v>
      </c>
      <c r="D163" s="62" t="s">
        <v>244</v>
      </c>
      <c r="E163" s="8">
        <v>0</v>
      </c>
      <c r="F163" s="61">
        <v>0</v>
      </c>
      <c r="G163" s="62">
        <v>0</v>
      </c>
      <c r="H163" s="9">
        <v>0</v>
      </c>
      <c r="I163" s="8">
        <v>0</v>
      </c>
      <c r="J163" s="9">
        <v>0</v>
      </c>
    </row>
    <row r="164" spans="1:10" x14ac:dyDescent="0.25">
      <c r="A164" s="6" t="s">
        <v>18</v>
      </c>
      <c r="B164" s="6" t="s">
        <v>103</v>
      </c>
      <c r="C164" s="63" t="s">
        <v>5</v>
      </c>
      <c r="D164" s="62" t="s">
        <v>244</v>
      </c>
      <c r="E164" s="8">
        <v>1</v>
      </c>
      <c r="F164" s="61">
        <v>0</v>
      </c>
      <c r="G164" s="62">
        <v>0</v>
      </c>
      <c r="H164" s="9">
        <v>99</v>
      </c>
      <c r="I164" s="8">
        <v>0</v>
      </c>
      <c r="J164" s="9">
        <v>0</v>
      </c>
    </row>
    <row r="165" spans="1:10" x14ac:dyDescent="0.25">
      <c r="A165" s="6" t="s">
        <v>2283</v>
      </c>
      <c r="B165" s="6" t="s">
        <v>2403</v>
      </c>
      <c r="C165" s="63" t="s">
        <v>4</v>
      </c>
      <c r="D165" s="62" t="s">
        <v>253</v>
      </c>
      <c r="E165" s="8">
        <v>0</v>
      </c>
      <c r="F165" s="61">
        <v>0</v>
      </c>
      <c r="G165" s="62">
        <v>12</v>
      </c>
      <c r="H165" s="9">
        <v>0</v>
      </c>
      <c r="I165" s="8">
        <v>0</v>
      </c>
      <c r="J165" s="9">
        <v>0</v>
      </c>
    </row>
    <row r="166" spans="1:10" x14ac:dyDescent="0.25">
      <c r="A166" s="6" t="s">
        <v>2399</v>
      </c>
      <c r="B166" s="6" t="s">
        <v>2404</v>
      </c>
      <c r="C166" s="63" t="s">
        <v>4</v>
      </c>
      <c r="D166" s="62" t="s">
        <v>254</v>
      </c>
      <c r="E166" s="8">
        <v>0</v>
      </c>
      <c r="F166" s="61">
        <v>0</v>
      </c>
      <c r="G166" s="62">
        <v>30</v>
      </c>
      <c r="H166" s="9">
        <v>0</v>
      </c>
      <c r="I166" s="8">
        <v>0</v>
      </c>
      <c r="J166" s="9">
        <v>0</v>
      </c>
    </row>
    <row r="167" spans="1:10" x14ac:dyDescent="0.25">
      <c r="A167" s="6" t="s">
        <v>18</v>
      </c>
      <c r="B167" s="6" t="s">
        <v>104</v>
      </c>
      <c r="C167" s="63" t="s">
        <v>5</v>
      </c>
      <c r="D167" s="62" t="s">
        <v>244</v>
      </c>
      <c r="E167" s="8">
        <v>0</v>
      </c>
      <c r="F167" s="61">
        <v>1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25">
      <c r="A168" s="6" t="s">
        <v>2260</v>
      </c>
      <c r="B168" s="6" t="s">
        <v>2405</v>
      </c>
      <c r="C168" s="63" t="s">
        <v>4</v>
      </c>
      <c r="D168" s="62" t="s">
        <v>249</v>
      </c>
      <c r="E168" s="8">
        <v>0</v>
      </c>
      <c r="F168" s="61">
        <v>0</v>
      </c>
      <c r="G168" s="62">
        <v>12</v>
      </c>
      <c r="H168" s="9">
        <v>0</v>
      </c>
      <c r="I168" s="8">
        <v>0</v>
      </c>
      <c r="J168" s="9">
        <v>0</v>
      </c>
    </row>
    <row r="169" spans="1:10" x14ac:dyDescent="0.25">
      <c r="A169" s="6" t="s">
        <v>31</v>
      </c>
      <c r="B169" s="6" t="s">
        <v>140</v>
      </c>
      <c r="C169" s="63" t="s">
        <v>5</v>
      </c>
      <c r="D169" s="62" t="s">
        <v>243</v>
      </c>
      <c r="E169" s="8">
        <v>0</v>
      </c>
      <c r="F169" s="61">
        <v>1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25">
      <c r="A170" s="6" t="s">
        <v>2406</v>
      </c>
      <c r="B170" s="6" t="s">
        <v>2407</v>
      </c>
      <c r="C170" s="63" t="s">
        <v>4</v>
      </c>
      <c r="D170" s="62" t="s">
        <v>255</v>
      </c>
      <c r="E170" s="8">
        <v>0</v>
      </c>
      <c r="F170" s="61">
        <v>0</v>
      </c>
      <c r="G170" s="62">
        <v>30</v>
      </c>
      <c r="H170" s="9">
        <v>0</v>
      </c>
      <c r="I170" s="8">
        <v>0</v>
      </c>
      <c r="J170" s="9">
        <v>0</v>
      </c>
    </row>
    <row r="171" spans="1:10" x14ac:dyDescent="0.25">
      <c r="A171" s="6" t="s">
        <v>2355</v>
      </c>
      <c r="B171" s="6" t="s">
        <v>2408</v>
      </c>
      <c r="C171" s="63" t="s">
        <v>4</v>
      </c>
      <c r="D171" s="62" t="s">
        <v>252</v>
      </c>
      <c r="E171" s="8">
        <v>0</v>
      </c>
      <c r="F171" s="61">
        <v>0</v>
      </c>
      <c r="G171" s="62">
        <v>18</v>
      </c>
      <c r="H171" s="9">
        <v>0</v>
      </c>
      <c r="I171" s="8">
        <v>0</v>
      </c>
      <c r="J171" s="9">
        <v>0</v>
      </c>
    </row>
    <row r="172" spans="1:10" x14ac:dyDescent="0.25">
      <c r="A172" s="6" t="s">
        <v>2355</v>
      </c>
      <c r="B172" s="6" t="s">
        <v>2409</v>
      </c>
      <c r="C172" s="63" t="s">
        <v>4</v>
      </c>
      <c r="D172" s="62" t="s">
        <v>252</v>
      </c>
      <c r="E172" s="8">
        <v>0</v>
      </c>
      <c r="F172" s="61">
        <v>0</v>
      </c>
      <c r="G172" s="62">
        <v>18</v>
      </c>
      <c r="H172" s="9">
        <v>0</v>
      </c>
      <c r="I172" s="8">
        <v>0</v>
      </c>
      <c r="J172" s="9">
        <v>0</v>
      </c>
    </row>
    <row r="173" spans="1:10" x14ac:dyDescent="0.25">
      <c r="A173" s="6" t="s">
        <v>2410</v>
      </c>
      <c r="B173" s="6" t="s">
        <v>2411</v>
      </c>
      <c r="C173" s="63" t="s">
        <v>4</v>
      </c>
      <c r="D173" s="62" t="s">
        <v>255</v>
      </c>
      <c r="E173" s="8">
        <v>0</v>
      </c>
      <c r="F173" s="61">
        <v>0</v>
      </c>
      <c r="G173" s="62">
        <v>30</v>
      </c>
      <c r="H173" s="9">
        <v>0</v>
      </c>
      <c r="I173" s="8">
        <v>0</v>
      </c>
      <c r="J173" s="9">
        <v>0</v>
      </c>
    </row>
    <row r="174" spans="1:10" x14ac:dyDescent="0.25">
      <c r="A174" s="6" t="s">
        <v>2311</v>
      </c>
      <c r="B174" s="6" t="s">
        <v>2412</v>
      </c>
      <c r="C174" s="63" t="s">
        <v>4</v>
      </c>
      <c r="D174" s="62" t="s">
        <v>253</v>
      </c>
      <c r="E174" s="8">
        <v>0</v>
      </c>
      <c r="F174" s="61">
        <v>0</v>
      </c>
      <c r="G174" s="62">
        <v>18</v>
      </c>
      <c r="H174" s="9">
        <v>0</v>
      </c>
      <c r="I174" s="8">
        <v>0</v>
      </c>
      <c r="J174" s="9">
        <v>0</v>
      </c>
    </row>
    <row r="175" spans="1:10" x14ac:dyDescent="0.25">
      <c r="A175" s="6" t="s">
        <v>46</v>
      </c>
      <c r="B175" s="6" t="s">
        <v>2413</v>
      </c>
      <c r="C175" s="63" t="s">
        <v>4</v>
      </c>
      <c r="D175" s="62" t="s">
        <v>255</v>
      </c>
      <c r="E175" s="8">
        <v>0</v>
      </c>
      <c r="F175" s="61">
        <v>0</v>
      </c>
      <c r="G175" s="62">
        <v>30</v>
      </c>
      <c r="H175" s="9">
        <v>0</v>
      </c>
      <c r="I175" s="8">
        <v>0</v>
      </c>
      <c r="J175" s="9">
        <v>0</v>
      </c>
    </row>
    <row r="176" spans="1:10" x14ac:dyDescent="0.25">
      <c r="A176" s="6" t="s">
        <v>19</v>
      </c>
      <c r="B176" s="6" t="s">
        <v>2414</v>
      </c>
      <c r="C176" s="63" t="s">
        <v>4</v>
      </c>
      <c r="D176" s="62" t="s">
        <v>236</v>
      </c>
      <c r="E176" s="8">
        <v>0</v>
      </c>
      <c r="F176" s="61">
        <v>30</v>
      </c>
      <c r="G176" s="62">
        <v>0</v>
      </c>
      <c r="H176" s="9">
        <v>0</v>
      </c>
      <c r="I176" s="8">
        <v>0</v>
      </c>
      <c r="J176" s="9">
        <v>0</v>
      </c>
    </row>
    <row r="177" spans="1:10" x14ac:dyDescent="0.25">
      <c r="A177" s="6" t="s">
        <v>2276</v>
      </c>
      <c r="B177" s="6" t="s">
        <v>2415</v>
      </c>
      <c r="C177" s="63" t="s">
        <v>4</v>
      </c>
      <c r="D177" s="62" t="s">
        <v>255</v>
      </c>
      <c r="E177" s="8">
        <v>0</v>
      </c>
      <c r="F177" s="61">
        <v>0</v>
      </c>
      <c r="G177" s="62">
        <v>30</v>
      </c>
      <c r="H177" s="9">
        <v>0</v>
      </c>
      <c r="I177" s="8">
        <v>0</v>
      </c>
      <c r="J177" s="9">
        <v>0</v>
      </c>
    </row>
    <row r="178" spans="1:10" x14ac:dyDescent="0.25">
      <c r="A178" s="6" t="s">
        <v>2351</v>
      </c>
      <c r="B178" s="6" t="s">
        <v>2416</v>
      </c>
      <c r="C178" s="63" t="s">
        <v>4</v>
      </c>
      <c r="D178" s="62" t="s">
        <v>249</v>
      </c>
      <c r="E178" s="8">
        <v>0</v>
      </c>
      <c r="F178" s="61">
        <v>0</v>
      </c>
      <c r="G178" s="62">
        <v>18</v>
      </c>
      <c r="H178" s="9">
        <v>0</v>
      </c>
      <c r="I178" s="8">
        <v>0</v>
      </c>
      <c r="J178" s="9">
        <v>0</v>
      </c>
    </row>
    <row r="179" spans="1:10" x14ac:dyDescent="0.25">
      <c r="A179" s="6" t="s">
        <v>14</v>
      </c>
      <c r="B179" s="6" t="s">
        <v>92</v>
      </c>
      <c r="C179" s="63" t="s">
        <v>5</v>
      </c>
      <c r="D179" s="62" t="s">
        <v>243</v>
      </c>
      <c r="E179" s="8">
        <v>0</v>
      </c>
      <c r="F179" s="61">
        <v>1</v>
      </c>
      <c r="G179" s="62">
        <v>0</v>
      </c>
      <c r="H179" s="9">
        <v>0</v>
      </c>
      <c r="I179" s="8">
        <v>0</v>
      </c>
      <c r="J179" s="9">
        <v>0</v>
      </c>
    </row>
    <row r="180" spans="1:10" x14ac:dyDescent="0.25">
      <c r="A180" s="6" t="s">
        <v>2417</v>
      </c>
      <c r="B180" s="6" t="s">
        <v>2418</v>
      </c>
      <c r="C180" s="63" t="s">
        <v>4</v>
      </c>
      <c r="D180" s="62" t="s">
        <v>255</v>
      </c>
      <c r="E180" s="8">
        <v>0</v>
      </c>
      <c r="F180" s="61">
        <v>0</v>
      </c>
      <c r="G180" s="62">
        <v>24</v>
      </c>
      <c r="H180" s="9">
        <v>0</v>
      </c>
      <c r="I180" s="8">
        <v>0</v>
      </c>
      <c r="J180" s="9">
        <v>0</v>
      </c>
    </row>
    <row r="181" spans="1:10" x14ac:dyDescent="0.25">
      <c r="A181" s="6" t="s">
        <v>2419</v>
      </c>
      <c r="B181" s="6" t="s">
        <v>2420</v>
      </c>
      <c r="C181" s="63" t="s">
        <v>4</v>
      </c>
      <c r="D181" s="62" t="s">
        <v>255</v>
      </c>
      <c r="E181" s="8">
        <v>0</v>
      </c>
      <c r="F181" s="61">
        <v>0</v>
      </c>
      <c r="G181" s="62">
        <v>30</v>
      </c>
      <c r="H181" s="9">
        <v>0</v>
      </c>
      <c r="I181" s="8">
        <v>0</v>
      </c>
      <c r="J181" s="9">
        <v>0</v>
      </c>
    </row>
    <row r="182" spans="1:10" x14ac:dyDescent="0.25">
      <c r="A182" s="6" t="s">
        <v>31</v>
      </c>
      <c r="B182" s="6" t="s">
        <v>141</v>
      </c>
      <c r="C182" s="63" t="s">
        <v>5</v>
      </c>
      <c r="D182" s="62" t="s">
        <v>243</v>
      </c>
      <c r="E182" s="8">
        <v>0</v>
      </c>
      <c r="F182" s="61">
        <v>1</v>
      </c>
      <c r="G182" s="62">
        <v>0</v>
      </c>
      <c r="H182" s="9">
        <v>0</v>
      </c>
      <c r="I182" s="8">
        <v>0</v>
      </c>
      <c r="J182" s="9">
        <v>0</v>
      </c>
    </row>
    <row r="183" spans="1:10" x14ac:dyDescent="0.25">
      <c r="A183" s="6" t="s">
        <v>2421</v>
      </c>
      <c r="B183" s="6" t="s">
        <v>2422</v>
      </c>
      <c r="C183" s="63" t="s">
        <v>4</v>
      </c>
      <c r="D183" s="62" t="s">
        <v>236</v>
      </c>
      <c r="E183" s="8">
        <v>0</v>
      </c>
      <c r="F183" s="61">
        <v>18</v>
      </c>
      <c r="G183" s="62">
        <v>0</v>
      </c>
      <c r="H183" s="9">
        <v>0</v>
      </c>
      <c r="I183" s="8">
        <v>0</v>
      </c>
      <c r="J183" s="9">
        <v>0</v>
      </c>
    </row>
    <row r="184" spans="1:10" x14ac:dyDescent="0.25">
      <c r="A184" s="6" t="s">
        <v>2421</v>
      </c>
      <c r="B184" s="6" t="s">
        <v>2423</v>
      </c>
      <c r="C184" s="63" t="s">
        <v>4</v>
      </c>
      <c r="D184" s="62" t="s">
        <v>236</v>
      </c>
      <c r="E184" s="8">
        <v>0</v>
      </c>
      <c r="F184" s="61">
        <v>0</v>
      </c>
      <c r="G184" s="62">
        <v>18</v>
      </c>
      <c r="H184" s="9">
        <v>0</v>
      </c>
      <c r="I184" s="8">
        <v>0</v>
      </c>
      <c r="J184" s="9">
        <v>0</v>
      </c>
    </row>
    <row r="185" spans="1:10" x14ac:dyDescent="0.25">
      <c r="A185" s="6" t="s">
        <v>2424</v>
      </c>
      <c r="B185" s="6" t="s">
        <v>2425</v>
      </c>
      <c r="C185" s="63" t="s">
        <v>4</v>
      </c>
      <c r="D185" s="62" t="s">
        <v>245</v>
      </c>
      <c r="E185" s="8">
        <v>0</v>
      </c>
      <c r="F185" s="61">
        <v>24</v>
      </c>
      <c r="G185" s="62">
        <v>0</v>
      </c>
      <c r="H185" s="9">
        <v>0</v>
      </c>
      <c r="I185" s="8">
        <v>0</v>
      </c>
      <c r="J185" s="9">
        <v>0</v>
      </c>
    </row>
    <row r="186" spans="1:10" x14ac:dyDescent="0.25">
      <c r="A186" s="6" t="s">
        <v>2424</v>
      </c>
      <c r="B186" s="6" t="s">
        <v>2426</v>
      </c>
      <c r="C186" s="63" t="s">
        <v>4</v>
      </c>
      <c r="D186" s="62" t="s">
        <v>245</v>
      </c>
      <c r="E186" s="8">
        <v>0</v>
      </c>
      <c r="F186" s="61">
        <v>0</v>
      </c>
      <c r="G186" s="62">
        <v>18</v>
      </c>
      <c r="H186" s="9">
        <v>0</v>
      </c>
      <c r="I186" s="8">
        <v>0</v>
      </c>
      <c r="J186" s="9">
        <v>0</v>
      </c>
    </row>
    <row r="187" spans="1:10" x14ac:dyDescent="0.25">
      <c r="A187" s="6" t="s">
        <v>2427</v>
      </c>
      <c r="B187" s="6" t="s">
        <v>2428</v>
      </c>
      <c r="C187" s="63" t="s">
        <v>4</v>
      </c>
      <c r="D187" s="62" t="s">
        <v>253</v>
      </c>
      <c r="E187" s="8">
        <v>0</v>
      </c>
      <c r="F187" s="61">
        <v>0</v>
      </c>
      <c r="G187" s="62">
        <v>12</v>
      </c>
      <c r="H187" s="9">
        <v>0</v>
      </c>
      <c r="I187" s="8">
        <v>0</v>
      </c>
      <c r="J187" s="9">
        <v>0</v>
      </c>
    </row>
    <row r="188" spans="1:10" x14ac:dyDescent="0.25">
      <c r="A188" s="6" t="s">
        <v>2421</v>
      </c>
      <c r="B188" s="6" t="s">
        <v>2429</v>
      </c>
      <c r="C188" s="63" t="s">
        <v>4</v>
      </c>
      <c r="D188" s="62" t="s">
        <v>245</v>
      </c>
      <c r="E188" s="8">
        <v>0</v>
      </c>
      <c r="F188" s="61">
        <v>24</v>
      </c>
      <c r="G188" s="62">
        <v>0</v>
      </c>
      <c r="H188" s="9">
        <v>0</v>
      </c>
      <c r="I188" s="8">
        <v>0</v>
      </c>
      <c r="J188" s="9">
        <v>0</v>
      </c>
    </row>
    <row r="189" spans="1:10" x14ac:dyDescent="0.25">
      <c r="A189" s="6" t="s">
        <v>42</v>
      </c>
      <c r="B189" s="6" t="s">
        <v>2431</v>
      </c>
      <c r="C189" s="63" t="s">
        <v>4</v>
      </c>
      <c r="D189" s="62" t="s">
        <v>254</v>
      </c>
      <c r="E189" s="8">
        <v>0</v>
      </c>
      <c r="F189" s="61">
        <v>0</v>
      </c>
      <c r="G189" s="62">
        <v>30</v>
      </c>
      <c r="H189" s="9">
        <v>0</v>
      </c>
      <c r="I189" s="8">
        <v>0</v>
      </c>
      <c r="J189" s="9">
        <v>0</v>
      </c>
    </row>
    <row r="190" spans="1:10" x14ac:dyDescent="0.25">
      <c r="A190" s="6" t="s">
        <v>2421</v>
      </c>
      <c r="B190" s="6" t="s">
        <v>2432</v>
      </c>
      <c r="C190" s="63" t="s">
        <v>4</v>
      </c>
      <c r="D190" s="62" t="s">
        <v>245</v>
      </c>
      <c r="E190" s="8">
        <v>0</v>
      </c>
      <c r="F190" s="61">
        <v>0</v>
      </c>
      <c r="G190" s="62">
        <v>30</v>
      </c>
      <c r="H190" s="9">
        <v>0</v>
      </c>
      <c r="I190" s="8">
        <v>0</v>
      </c>
      <c r="J190" s="9">
        <v>0</v>
      </c>
    </row>
    <row r="191" spans="1:10" x14ac:dyDescent="0.25">
      <c r="A191" s="6" t="s">
        <v>2268</v>
      </c>
      <c r="B191" s="6" t="s">
        <v>2433</v>
      </c>
      <c r="C191" s="63" t="s">
        <v>4</v>
      </c>
      <c r="D191" s="62" t="s">
        <v>255</v>
      </c>
      <c r="E191" s="8">
        <v>0</v>
      </c>
      <c r="F191" s="61">
        <v>0</v>
      </c>
      <c r="G191" s="62">
        <v>12</v>
      </c>
      <c r="H191" s="9">
        <v>0</v>
      </c>
      <c r="I191" s="8">
        <v>0</v>
      </c>
      <c r="J191" s="9">
        <v>0</v>
      </c>
    </row>
    <row r="192" spans="1:10" x14ac:dyDescent="0.25">
      <c r="A192" s="6" t="s">
        <v>2421</v>
      </c>
      <c r="B192" s="6" t="s">
        <v>2434</v>
      </c>
      <c r="C192" s="63" t="s">
        <v>4</v>
      </c>
      <c r="D192" s="62" t="s">
        <v>245</v>
      </c>
      <c r="E192" s="8">
        <v>0</v>
      </c>
      <c r="F192" s="61">
        <v>30</v>
      </c>
      <c r="G192" s="62">
        <v>0</v>
      </c>
      <c r="H192" s="9">
        <v>0</v>
      </c>
      <c r="I192" s="8">
        <v>0</v>
      </c>
      <c r="J192" s="9">
        <v>0</v>
      </c>
    </row>
    <row r="193" spans="1:10" x14ac:dyDescent="0.25">
      <c r="A193" s="6" t="s">
        <v>42</v>
      </c>
      <c r="B193" s="6" t="s">
        <v>2435</v>
      </c>
      <c r="C193" s="63" t="s">
        <v>4</v>
      </c>
      <c r="D193" s="62" t="s">
        <v>254</v>
      </c>
      <c r="E193" s="8">
        <v>0</v>
      </c>
      <c r="F193" s="61">
        <v>0</v>
      </c>
      <c r="G193" s="62">
        <v>30</v>
      </c>
      <c r="H193" s="9">
        <v>0</v>
      </c>
      <c r="I193" s="8">
        <v>0</v>
      </c>
      <c r="J193" s="9">
        <v>0</v>
      </c>
    </row>
    <row r="194" spans="1:10" x14ac:dyDescent="0.25">
      <c r="A194" s="6" t="s">
        <v>2421</v>
      </c>
      <c r="B194" s="6" t="s">
        <v>2436</v>
      </c>
      <c r="C194" s="63" t="s">
        <v>4</v>
      </c>
      <c r="D194" s="62" t="s">
        <v>245</v>
      </c>
      <c r="E194" s="8">
        <v>0</v>
      </c>
      <c r="F194" s="61">
        <v>24</v>
      </c>
      <c r="G194" s="62">
        <v>0</v>
      </c>
      <c r="H194" s="9">
        <v>0</v>
      </c>
      <c r="I194" s="8">
        <v>0</v>
      </c>
      <c r="J194" s="9">
        <v>0</v>
      </c>
    </row>
    <row r="195" spans="1:10" x14ac:dyDescent="0.25">
      <c r="A195" s="6" t="s">
        <v>46</v>
      </c>
      <c r="B195" s="6" t="s">
        <v>2437</v>
      </c>
      <c r="C195" s="63" t="s">
        <v>4</v>
      </c>
      <c r="D195" s="62" t="s">
        <v>255</v>
      </c>
      <c r="E195" s="8">
        <v>0</v>
      </c>
      <c r="F195" s="61">
        <v>0</v>
      </c>
      <c r="G195" s="62">
        <v>30</v>
      </c>
      <c r="H195" s="9">
        <v>0</v>
      </c>
      <c r="I195" s="8">
        <v>0</v>
      </c>
      <c r="J195" s="9">
        <v>0</v>
      </c>
    </row>
    <row r="196" spans="1:10" x14ac:dyDescent="0.25">
      <c r="A196" s="6" t="s">
        <v>2421</v>
      </c>
      <c r="B196" s="6" t="s">
        <v>2438</v>
      </c>
      <c r="C196" s="63" t="s">
        <v>4</v>
      </c>
      <c r="D196" s="62" t="s">
        <v>236</v>
      </c>
      <c r="E196" s="8">
        <v>0</v>
      </c>
      <c r="F196" s="61">
        <v>30</v>
      </c>
      <c r="G196" s="62">
        <v>0</v>
      </c>
      <c r="H196" s="9">
        <v>0</v>
      </c>
      <c r="I196" s="8">
        <v>0</v>
      </c>
      <c r="J196" s="9">
        <v>0</v>
      </c>
    </row>
    <row r="197" spans="1:10" x14ac:dyDescent="0.25">
      <c r="A197" s="6" t="s">
        <v>2326</v>
      </c>
      <c r="B197" s="6" t="s">
        <v>2439</v>
      </c>
      <c r="C197" s="63" t="s">
        <v>4</v>
      </c>
      <c r="D197" s="62" t="s">
        <v>252</v>
      </c>
      <c r="E197" s="8">
        <v>0</v>
      </c>
      <c r="F197" s="61">
        <v>0</v>
      </c>
      <c r="G197" s="62">
        <v>24</v>
      </c>
      <c r="H197" s="9">
        <v>0</v>
      </c>
      <c r="I197" s="8">
        <v>0</v>
      </c>
      <c r="J197" s="9">
        <v>0</v>
      </c>
    </row>
    <row r="198" spans="1:10" x14ac:dyDescent="0.25">
      <c r="A198" s="6" t="s">
        <v>2421</v>
      </c>
      <c r="B198" s="6" t="s">
        <v>2440</v>
      </c>
      <c r="C198" s="63" t="s">
        <v>4</v>
      </c>
      <c r="D198" s="62" t="s">
        <v>245</v>
      </c>
      <c r="E198" s="8">
        <v>0</v>
      </c>
      <c r="F198" s="61">
        <v>30</v>
      </c>
      <c r="G198" s="62">
        <v>0</v>
      </c>
      <c r="H198" s="9">
        <v>0</v>
      </c>
      <c r="I198" s="8">
        <v>0</v>
      </c>
      <c r="J198" s="9">
        <v>0</v>
      </c>
    </row>
    <row r="199" spans="1:10" x14ac:dyDescent="0.25">
      <c r="A199" s="6" t="s">
        <v>2268</v>
      </c>
      <c r="B199" s="6" t="s">
        <v>2441</v>
      </c>
      <c r="C199" s="63" t="s">
        <v>4</v>
      </c>
      <c r="D199" s="62" t="s">
        <v>255</v>
      </c>
      <c r="E199" s="8">
        <v>0</v>
      </c>
      <c r="F199" s="61">
        <v>0</v>
      </c>
      <c r="G199" s="62">
        <v>12</v>
      </c>
      <c r="H199" s="9">
        <v>0</v>
      </c>
      <c r="I199" s="8">
        <v>0</v>
      </c>
      <c r="J199" s="9">
        <v>0</v>
      </c>
    </row>
    <row r="200" spans="1:10" x14ac:dyDescent="0.25">
      <c r="A200" s="6" t="s">
        <v>2442</v>
      </c>
      <c r="B200" s="6" t="s">
        <v>2443</v>
      </c>
      <c r="C200" s="63" t="s">
        <v>4</v>
      </c>
      <c r="D200" s="62" t="s">
        <v>255</v>
      </c>
      <c r="E200" s="8">
        <v>0</v>
      </c>
      <c r="F200" s="61">
        <v>0</v>
      </c>
      <c r="G200" s="62">
        <v>18</v>
      </c>
      <c r="H200" s="9">
        <v>0</v>
      </c>
      <c r="I200" s="8">
        <v>0</v>
      </c>
      <c r="J200" s="9">
        <v>0</v>
      </c>
    </row>
    <row r="201" spans="1:10" x14ac:dyDescent="0.25">
      <c r="A201" s="6" t="s">
        <v>2421</v>
      </c>
      <c r="B201" s="6" t="s">
        <v>2444</v>
      </c>
      <c r="C201" s="63" t="s">
        <v>4</v>
      </c>
      <c r="D201" s="62" t="s">
        <v>236</v>
      </c>
      <c r="E201" s="8">
        <v>0</v>
      </c>
      <c r="F201" s="61">
        <v>24</v>
      </c>
      <c r="G201" s="62">
        <v>0</v>
      </c>
      <c r="H201" s="9">
        <v>0</v>
      </c>
      <c r="I201" s="8">
        <v>0</v>
      </c>
      <c r="J201" s="9">
        <v>0</v>
      </c>
    </row>
    <row r="202" spans="1:10" x14ac:dyDescent="0.25">
      <c r="A202" s="6" t="s">
        <v>2307</v>
      </c>
      <c r="B202" s="6" t="s">
        <v>2445</v>
      </c>
      <c r="C202" s="63" t="s">
        <v>4</v>
      </c>
      <c r="D202" s="62" t="s">
        <v>2270</v>
      </c>
      <c r="E202" s="8">
        <v>0</v>
      </c>
      <c r="F202" s="61">
        <v>0</v>
      </c>
      <c r="G202" s="62">
        <v>12</v>
      </c>
      <c r="H202" s="9">
        <v>0</v>
      </c>
      <c r="I202" s="8">
        <v>0</v>
      </c>
      <c r="J202" s="9">
        <v>0</v>
      </c>
    </row>
    <row r="203" spans="1:10" x14ac:dyDescent="0.25">
      <c r="A203" s="6" t="s">
        <v>2295</v>
      </c>
      <c r="B203" s="6" t="s">
        <v>2446</v>
      </c>
      <c r="C203" s="63" t="s">
        <v>4</v>
      </c>
      <c r="D203" s="62" t="s">
        <v>253</v>
      </c>
      <c r="E203" s="8">
        <v>0</v>
      </c>
      <c r="F203" s="61">
        <v>0</v>
      </c>
      <c r="G203" s="62">
        <v>12</v>
      </c>
      <c r="H203" s="9">
        <v>0</v>
      </c>
      <c r="I203" s="8">
        <v>0</v>
      </c>
      <c r="J203" s="9">
        <v>0</v>
      </c>
    </row>
    <row r="204" spans="1:10" x14ac:dyDescent="0.25">
      <c r="A204" s="6" t="s">
        <v>2447</v>
      </c>
      <c r="B204" s="6" t="s">
        <v>2448</v>
      </c>
      <c r="C204" s="63" t="s">
        <v>4</v>
      </c>
      <c r="D204" s="62" t="s">
        <v>2270</v>
      </c>
      <c r="E204" s="8">
        <v>0</v>
      </c>
      <c r="F204" s="61">
        <v>0</v>
      </c>
      <c r="G204" s="62">
        <v>24</v>
      </c>
      <c r="H204" s="9">
        <v>0</v>
      </c>
      <c r="I204" s="8">
        <v>0</v>
      </c>
      <c r="J204" s="9">
        <v>0</v>
      </c>
    </row>
    <row r="205" spans="1:10" x14ac:dyDescent="0.25">
      <c r="A205" s="6" t="s">
        <v>2421</v>
      </c>
      <c r="B205" s="6" t="s">
        <v>2449</v>
      </c>
      <c r="C205" s="63" t="s">
        <v>4</v>
      </c>
      <c r="D205" s="62" t="s">
        <v>245</v>
      </c>
      <c r="E205" s="8">
        <v>0</v>
      </c>
      <c r="F205" s="61">
        <v>24</v>
      </c>
      <c r="G205" s="62">
        <v>0</v>
      </c>
      <c r="H205" s="9">
        <v>0</v>
      </c>
      <c r="I205" s="8">
        <v>0</v>
      </c>
      <c r="J205" s="9">
        <v>0</v>
      </c>
    </row>
    <row r="206" spans="1:10" x14ac:dyDescent="0.25">
      <c r="A206" s="6" t="s">
        <v>2260</v>
      </c>
      <c r="B206" s="6" t="s">
        <v>2450</v>
      </c>
      <c r="C206" s="63" t="s">
        <v>4</v>
      </c>
      <c r="D206" s="62" t="s">
        <v>249</v>
      </c>
      <c r="E206" s="8">
        <v>0</v>
      </c>
      <c r="F206" s="61">
        <v>0</v>
      </c>
      <c r="G206" s="62">
        <v>12</v>
      </c>
      <c r="H206" s="9">
        <v>0</v>
      </c>
      <c r="I206" s="8">
        <v>0</v>
      </c>
      <c r="J206" s="9">
        <v>0</v>
      </c>
    </row>
    <row r="207" spans="1:10" x14ac:dyDescent="0.25">
      <c r="A207" s="6" t="s">
        <v>2451</v>
      </c>
      <c r="B207" s="6" t="s">
        <v>2452</v>
      </c>
      <c r="C207" s="63" t="s">
        <v>4</v>
      </c>
      <c r="D207" s="62" t="s">
        <v>253</v>
      </c>
      <c r="E207" s="8">
        <v>0</v>
      </c>
      <c r="F207" s="61">
        <v>0</v>
      </c>
      <c r="G207" s="62">
        <v>30</v>
      </c>
      <c r="H207" s="9">
        <v>0</v>
      </c>
      <c r="I207" s="8">
        <v>0</v>
      </c>
      <c r="J207" s="9">
        <v>0</v>
      </c>
    </row>
    <row r="208" spans="1:10" x14ac:dyDescent="0.25">
      <c r="A208" s="6" t="s">
        <v>46</v>
      </c>
      <c r="B208" s="6" t="s">
        <v>2453</v>
      </c>
      <c r="C208" s="63" t="s">
        <v>4</v>
      </c>
      <c r="D208" s="62" t="s">
        <v>255</v>
      </c>
      <c r="E208" s="8">
        <v>0</v>
      </c>
      <c r="F208" s="61">
        <v>0</v>
      </c>
      <c r="G208" s="62">
        <v>30</v>
      </c>
      <c r="H208" s="9">
        <v>0</v>
      </c>
      <c r="I208" s="8">
        <v>0</v>
      </c>
      <c r="J208" s="9">
        <v>0</v>
      </c>
    </row>
    <row r="209" spans="1:10" x14ac:dyDescent="0.25">
      <c r="A209" s="6" t="s">
        <v>42</v>
      </c>
      <c r="B209" s="6" t="s">
        <v>2454</v>
      </c>
      <c r="C209" s="63" t="s">
        <v>4</v>
      </c>
      <c r="D209" s="62" t="s">
        <v>254</v>
      </c>
      <c r="E209" s="8">
        <v>0</v>
      </c>
      <c r="F209" s="61">
        <v>0</v>
      </c>
      <c r="G209" s="62">
        <v>30</v>
      </c>
      <c r="H209" s="9">
        <v>0</v>
      </c>
      <c r="I209" s="8">
        <v>0</v>
      </c>
      <c r="J209" s="9">
        <v>0</v>
      </c>
    </row>
    <row r="210" spans="1:10" x14ac:dyDescent="0.25">
      <c r="A210" s="6" t="s">
        <v>2365</v>
      </c>
      <c r="B210" s="6" t="s">
        <v>2455</v>
      </c>
      <c r="C210" s="63" t="s">
        <v>4</v>
      </c>
      <c r="D210" s="62" t="s">
        <v>2347</v>
      </c>
      <c r="E210" s="8">
        <v>0</v>
      </c>
      <c r="F210" s="61">
        <v>0</v>
      </c>
      <c r="G210" s="62">
        <v>6</v>
      </c>
      <c r="H210" s="9">
        <v>0</v>
      </c>
      <c r="I210" s="8">
        <v>0</v>
      </c>
      <c r="J210" s="9">
        <v>0</v>
      </c>
    </row>
    <row r="211" spans="1:10" x14ac:dyDescent="0.25">
      <c r="A211" s="6" t="s">
        <v>32</v>
      </c>
      <c r="B211" s="6" t="s">
        <v>148</v>
      </c>
      <c r="C211" s="63" t="s">
        <v>5</v>
      </c>
      <c r="D211" s="62" t="s">
        <v>243</v>
      </c>
      <c r="E211" s="8">
        <v>0</v>
      </c>
      <c r="F211" s="61">
        <v>1</v>
      </c>
      <c r="G211" s="62">
        <v>0</v>
      </c>
      <c r="H211" s="9">
        <v>0</v>
      </c>
      <c r="I211" s="8">
        <v>0</v>
      </c>
      <c r="J211" s="9">
        <v>0</v>
      </c>
    </row>
    <row r="212" spans="1:10" x14ac:dyDescent="0.25">
      <c r="A212" s="6" t="s">
        <v>32</v>
      </c>
      <c r="B212" s="6" t="s">
        <v>147</v>
      </c>
      <c r="C212" s="63" t="s">
        <v>5</v>
      </c>
      <c r="D212" s="62" t="s">
        <v>243</v>
      </c>
      <c r="E212" s="8">
        <v>0</v>
      </c>
      <c r="F212" s="61">
        <v>1</v>
      </c>
      <c r="G212" s="62">
        <v>0</v>
      </c>
      <c r="H212" s="9">
        <v>0</v>
      </c>
      <c r="I212" s="8">
        <v>0</v>
      </c>
      <c r="J212" s="9">
        <v>0</v>
      </c>
    </row>
    <row r="213" spans="1:10" x14ac:dyDescent="0.25">
      <c r="A213" s="6" t="s">
        <v>32</v>
      </c>
      <c r="B213" s="6" t="s">
        <v>146</v>
      </c>
      <c r="C213" s="63" t="s">
        <v>5</v>
      </c>
      <c r="D213" s="62" t="s">
        <v>243</v>
      </c>
      <c r="E213" s="8">
        <v>0</v>
      </c>
      <c r="F213" s="61">
        <v>1</v>
      </c>
      <c r="G213" s="62">
        <v>0</v>
      </c>
      <c r="H213" s="9">
        <v>0</v>
      </c>
      <c r="I213" s="8">
        <v>0</v>
      </c>
      <c r="J213" s="9">
        <v>0</v>
      </c>
    </row>
    <row r="214" spans="1:10" x14ac:dyDescent="0.25">
      <c r="A214" s="6" t="s">
        <v>39</v>
      </c>
      <c r="B214" s="6" t="s">
        <v>164</v>
      </c>
      <c r="C214" s="63" t="s">
        <v>4</v>
      </c>
      <c r="D214" s="62" t="s">
        <v>245</v>
      </c>
      <c r="E214" s="8">
        <v>0</v>
      </c>
      <c r="F214" s="61">
        <v>0</v>
      </c>
      <c r="G214" s="62">
        <v>0</v>
      </c>
      <c r="H214" s="9">
        <v>0</v>
      </c>
      <c r="I214" s="8">
        <v>0</v>
      </c>
      <c r="J214" s="9">
        <v>0</v>
      </c>
    </row>
    <row r="215" spans="1:10" x14ac:dyDescent="0.25">
      <c r="A215" s="6" t="s">
        <v>2244</v>
      </c>
      <c r="B215" s="6" t="s">
        <v>2456</v>
      </c>
      <c r="C215" s="63" t="s">
        <v>4</v>
      </c>
      <c r="D215" s="62" t="s">
        <v>246</v>
      </c>
      <c r="E215" s="8">
        <v>0</v>
      </c>
      <c r="F215" s="61">
        <v>0</v>
      </c>
      <c r="G215" s="62">
        <v>12</v>
      </c>
      <c r="H215" s="9">
        <v>0</v>
      </c>
      <c r="I215" s="8">
        <v>0</v>
      </c>
      <c r="J215" s="9">
        <v>0</v>
      </c>
    </row>
    <row r="216" spans="1:10" x14ac:dyDescent="0.25">
      <c r="A216" s="6" t="s">
        <v>2244</v>
      </c>
      <c r="B216" s="6" t="s">
        <v>2457</v>
      </c>
      <c r="C216" s="63" t="s">
        <v>4</v>
      </c>
      <c r="D216" s="62" t="s">
        <v>246</v>
      </c>
      <c r="E216" s="8">
        <v>0</v>
      </c>
      <c r="F216" s="61">
        <v>0</v>
      </c>
      <c r="G216" s="62">
        <v>18</v>
      </c>
      <c r="H216" s="9">
        <v>0</v>
      </c>
      <c r="I216" s="8">
        <v>0</v>
      </c>
      <c r="J216" s="9">
        <v>0</v>
      </c>
    </row>
    <row r="217" spans="1:10" x14ac:dyDescent="0.25">
      <c r="A217" s="6" t="s">
        <v>2244</v>
      </c>
      <c r="B217" s="6" t="s">
        <v>2458</v>
      </c>
      <c r="C217" s="63" t="s">
        <v>4</v>
      </c>
      <c r="D217" s="62" t="s">
        <v>246</v>
      </c>
      <c r="E217" s="8">
        <v>0</v>
      </c>
      <c r="F217" s="61">
        <v>0</v>
      </c>
      <c r="G217" s="62">
        <v>24</v>
      </c>
      <c r="H217" s="9">
        <v>0</v>
      </c>
      <c r="I217" s="8">
        <v>0</v>
      </c>
      <c r="J217" s="9">
        <v>0</v>
      </c>
    </row>
    <row r="218" spans="1:10" x14ac:dyDescent="0.25">
      <c r="A218" s="6" t="s">
        <v>2244</v>
      </c>
      <c r="B218" s="6" t="s">
        <v>2459</v>
      </c>
      <c r="C218" s="63" t="s">
        <v>4</v>
      </c>
      <c r="D218" s="62" t="s">
        <v>246</v>
      </c>
      <c r="E218" s="8">
        <v>0</v>
      </c>
      <c r="F218" s="61">
        <v>0</v>
      </c>
      <c r="G218" s="62">
        <v>6</v>
      </c>
      <c r="H218" s="9">
        <v>0</v>
      </c>
      <c r="I218" s="8">
        <v>0</v>
      </c>
      <c r="J218" s="9">
        <v>0</v>
      </c>
    </row>
    <row r="219" spans="1:10" x14ac:dyDescent="0.25">
      <c r="A219" s="6" t="s">
        <v>2244</v>
      </c>
      <c r="B219" s="6" t="s">
        <v>2460</v>
      </c>
      <c r="C219" s="63" t="s">
        <v>4</v>
      </c>
      <c r="D219" s="62" t="s">
        <v>246</v>
      </c>
      <c r="E219" s="8">
        <v>0</v>
      </c>
      <c r="F219" s="61">
        <v>0</v>
      </c>
      <c r="G219" s="62">
        <v>30</v>
      </c>
      <c r="H219" s="9">
        <v>0</v>
      </c>
      <c r="I219" s="8">
        <v>0</v>
      </c>
      <c r="J219" s="9">
        <v>0</v>
      </c>
    </row>
    <row r="220" spans="1:10" x14ac:dyDescent="0.25">
      <c r="A220" s="6" t="s">
        <v>2244</v>
      </c>
      <c r="B220" s="6" t="s">
        <v>2461</v>
      </c>
      <c r="C220" s="63" t="s">
        <v>4</v>
      </c>
      <c r="D220" s="62" t="s">
        <v>246</v>
      </c>
      <c r="E220" s="8">
        <v>0</v>
      </c>
      <c r="F220" s="61">
        <v>0</v>
      </c>
      <c r="G220" s="62">
        <v>30</v>
      </c>
      <c r="H220" s="9">
        <v>0</v>
      </c>
      <c r="I220" s="8">
        <v>0</v>
      </c>
      <c r="J220" s="9">
        <v>0</v>
      </c>
    </row>
    <row r="221" spans="1:10" x14ac:dyDescent="0.25">
      <c r="A221" s="6" t="s">
        <v>2244</v>
      </c>
      <c r="B221" s="6" t="s">
        <v>2462</v>
      </c>
      <c r="C221" s="63" t="s">
        <v>4</v>
      </c>
      <c r="D221" s="62" t="s">
        <v>246</v>
      </c>
      <c r="E221" s="8">
        <v>0</v>
      </c>
      <c r="F221" s="61">
        <v>0</v>
      </c>
      <c r="G221" s="62">
        <v>18</v>
      </c>
      <c r="H221" s="9">
        <v>0</v>
      </c>
      <c r="I221" s="8">
        <v>0</v>
      </c>
      <c r="J221" s="9">
        <v>0</v>
      </c>
    </row>
    <row r="222" spans="1:10" x14ac:dyDescent="0.25">
      <c r="A222" s="6" t="s">
        <v>2244</v>
      </c>
      <c r="B222" s="6" t="s">
        <v>2245</v>
      </c>
      <c r="C222" s="63" t="s">
        <v>4</v>
      </c>
      <c r="D222" s="62" t="s">
        <v>246</v>
      </c>
      <c r="E222" s="8">
        <v>0</v>
      </c>
      <c r="F222" s="61">
        <v>2</v>
      </c>
      <c r="G222" s="62">
        <v>30</v>
      </c>
      <c r="H222" s="9">
        <v>0</v>
      </c>
      <c r="I222" s="8">
        <v>0</v>
      </c>
      <c r="J222" s="9">
        <v>0</v>
      </c>
    </row>
    <row r="223" spans="1:10" x14ac:dyDescent="0.25">
      <c r="A223" s="6" t="s">
        <v>2244</v>
      </c>
      <c r="B223" s="6" t="s">
        <v>2463</v>
      </c>
      <c r="C223" s="63" t="s">
        <v>4</v>
      </c>
      <c r="D223" s="62" t="s">
        <v>246</v>
      </c>
      <c r="E223" s="8">
        <v>0</v>
      </c>
      <c r="F223" s="61">
        <v>0</v>
      </c>
      <c r="G223" s="62">
        <v>30</v>
      </c>
      <c r="H223" s="9">
        <v>0</v>
      </c>
      <c r="I223" s="8">
        <v>0</v>
      </c>
      <c r="J223" s="9">
        <v>0</v>
      </c>
    </row>
    <row r="224" spans="1:10" x14ac:dyDescent="0.25">
      <c r="A224" s="6" t="s">
        <v>2244</v>
      </c>
      <c r="B224" s="6" t="s">
        <v>2464</v>
      </c>
      <c r="C224" s="63" t="s">
        <v>4</v>
      </c>
      <c r="D224" s="62" t="s">
        <v>246</v>
      </c>
      <c r="E224" s="8">
        <v>0</v>
      </c>
      <c r="F224" s="61">
        <v>0</v>
      </c>
      <c r="G224" s="62">
        <v>30</v>
      </c>
      <c r="H224" s="9">
        <v>0</v>
      </c>
      <c r="I224" s="8">
        <v>0</v>
      </c>
      <c r="J224" s="9">
        <v>0</v>
      </c>
    </row>
    <row r="225" spans="1:10" x14ac:dyDescent="0.25">
      <c r="A225" s="6" t="s">
        <v>2244</v>
      </c>
      <c r="B225" s="6" t="s">
        <v>2465</v>
      </c>
      <c r="C225" s="63" t="s">
        <v>4</v>
      </c>
      <c r="D225" s="62" t="s">
        <v>2466</v>
      </c>
      <c r="E225" s="8">
        <v>0</v>
      </c>
      <c r="F225" s="61">
        <v>0</v>
      </c>
      <c r="G225" s="62">
        <v>6</v>
      </c>
      <c r="H225" s="9">
        <v>0</v>
      </c>
      <c r="I225" s="8">
        <v>0</v>
      </c>
      <c r="J225" s="9">
        <v>0</v>
      </c>
    </row>
    <row r="226" spans="1:10" x14ac:dyDescent="0.25">
      <c r="A226" s="6" t="s">
        <v>2244</v>
      </c>
      <c r="B226" s="6" t="s">
        <v>2467</v>
      </c>
      <c r="C226" s="63" t="s">
        <v>4</v>
      </c>
      <c r="D226" s="62" t="s">
        <v>246</v>
      </c>
      <c r="E226" s="8">
        <v>0</v>
      </c>
      <c r="F226" s="61">
        <v>0</v>
      </c>
      <c r="G226" s="62">
        <v>18</v>
      </c>
      <c r="H226" s="9">
        <v>0</v>
      </c>
      <c r="I226" s="8">
        <v>0</v>
      </c>
      <c r="J226" s="9">
        <v>0</v>
      </c>
    </row>
    <row r="227" spans="1:10" x14ac:dyDescent="0.25">
      <c r="A227" s="6" t="s">
        <v>2244</v>
      </c>
      <c r="B227" s="6" t="s">
        <v>2468</v>
      </c>
      <c r="C227" s="63" t="s">
        <v>4</v>
      </c>
      <c r="D227" s="62" t="s">
        <v>247</v>
      </c>
      <c r="E227" s="8">
        <v>0</v>
      </c>
      <c r="F227" s="61">
        <v>0</v>
      </c>
      <c r="G227" s="62">
        <v>18</v>
      </c>
      <c r="H227" s="9">
        <v>0</v>
      </c>
      <c r="I227" s="8">
        <v>0</v>
      </c>
      <c r="J227" s="9">
        <v>0</v>
      </c>
    </row>
    <row r="228" spans="1:10" x14ac:dyDescent="0.25">
      <c r="A228" s="6" t="s">
        <v>2244</v>
      </c>
      <c r="B228" s="6" t="s">
        <v>2469</v>
      </c>
      <c r="C228" s="63" t="s">
        <v>4</v>
      </c>
      <c r="D228" s="62" t="s">
        <v>246</v>
      </c>
      <c r="E228" s="8">
        <v>0</v>
      </c>
      <c r="F228" s="61">
        <v>0</v>
      </c>
      <c r="G228" s="62">
        <v>30</v>
      </c>
      <c r="H228" s="9">
        <v>0</v>
      </c>
      <c r="I228" s="8">
        <v>0</v>
      </c>
      <c r="J228" s="9">
        <v>0</v>
      </c>
    </row>
    <row r="229" spans="1:10" x14ac:dyDescent="0.25">
      <c r="A229" s="6" t="s">
        <v>2244</v>
      </c>
      <c r="B229" s="6" t="s">
        <v>2470</v>
      </c>
      <c r="C229" s="63" t="s">
        <v>4</v>
      </c>
      <c r="D229" s="62" t="s">
        <v>246</v>
      </c>
      <c r="E229" s="8">
        <v>0</v>
      </c>
      <c r="F229" s="61">
        <v>0</v>
      </c>
      <c r="G229" s="62">
        <v>30</v>
      </c>
      <c r="H229" s="9">
        <v>0</v>
      </c>
      <c r="I229" s="8">
        <v>0</v>
      </c>
      <c r="J229" s="9">
        <v>0</v>
      </c>
    </row>
    <row r="230" spans="1:10" x14ac:dyDescent="0.25">
      <c r="A230" s="6" t="s">
        <v>2244</v>
      </c>
      <c r="B230" s="6" t="s">
        <v>2471</v>
      </c>
      <c r="C230" s="63" t="s">
        <v>4</v>
      </c>
      <c r="D230" s="62" t="s">
        <v>246</v>
      </c>
      <c r="E230" s="8">
        <v>0</v>
      </c>
      <c r="F230" s="61">
        <v>0</v>
      </c>
      <c r="G230" s="62">
        <v>30</v>
      </c>
      <c r="H230" s="9">
        <v>0</v>
      </c>
      <c r="I230" s="8">
        <v>0</v>
      </c>
      <c r="J230" s="9">
        <v>0</v>
      </c>
    </row>
    <row r="231" spans="1:10" x14ac:dyDescent="0.25">
      <c r="A231" s="6" t="s">
        <v>2244</v>
      </c>
      <c r="B231" s="6" t="s">
        <v>2472</v>
      </c>
      <c r="C231" s="63" t="s">
        <v>4</v>
      </c>
      <c r="D231" s="62" t="s">
        <v>2466</v>
      </c>
      <c r="E231" s="8">
        <v>0</v>
      </c>
      <c r="F231" s="61">
        <v>0</v>
      </c>
      <c r="G231" s="62">
        <v>12</v>
      </c>
      <c r="H231" s="9">
        <v>0</v>
      </c>
      <c r="I231" s="8">
        <v>0</v>
      </c>
      <c r="J231" s="9">
        <v>0</v>
      </c>
    </row>
    <row r="232" spans="1:10" x14ac:dyDescent="0.25">
      <c r="A232" s="6" t="s">
        <v>2244</v>
      </c>
      <c r="B232" s="6" t="s">
        <v>2473</v>
      </c>
      <c r="C232" s="63" t="s">
        <v>4</v>
      </c>
      <c r="D232" s="62" t="s">
        <v>246</v>
      </c>
      <c r="E232" s="8">
        <v>0</v>
      </c>
      <c r="F232" s="61">
        <v>0</v>
      </c>
      <c r="G232" s="62">
        <v>30</v>
      </c>
      <c r="H232" s="9">
        <v>0</v>
      </c>
      <c r="I232" s="8">
        <v>0</v>
      </c>
      <c r="J232" s="9">
        <v>0</v>
      </c>
    </row>
    <row r="233" spans="1:10" x14ac:dyDescent="0.25">
      <c r="A233" s="6" t="s">
        <v>2244</v>
      </c>
      <c r="B233" s="6" t="s">
        <v>2474</v>
      </c>
      <c r="C233" s="63" t="s">
        <v>4</v>
      </c>
      <c r="D233" s="62" t="s">
        <v>246</v>
      </c>
      <c r="E233" s="8">
        <v>0</v>
      </c>
      <c r="F233" s="61">
        <v>0</v>
      </c>
      <c r="G233" s="62">
        <v>30</v>
      </c>
      <c r="H233" s="9">
        <v>0</v>
      </c>
      <c r="I233" s="8">
        <v>0</v>
      </c>
      <c r="J233" s="9">
        <v>0</v>
      </c>
    </row>
    <row r="234" spans="1:10" x14ac:dyDescent="0.25">
      <c r="A234" s="6" t="s">
        <v>2244</v>
      </c>
      <c r="B234" s="6" t="s">
        <v>2475</v>
      </c>
      <c r="C234" s="63" t="s">
        <v>4</v>
      </c>
      <c r="D234" s="62" t="s">
        <v>246</v>
      </c>
      <c r="E234" s="8">
        <v>0</v>
      </c>
      <c r="F234" s="61">
        <v>0</v>
      </c>
      <c r="G234" s="62">
        <v>30</v>
      </c>
      <c r="H234" s="9">
        <v>0</v>
      </c>
      <c r="I234" s="8">
        <v>0</v>
      </c>
      <c r="J234" s="9">
        <v>0</v>
      </c>
    </row>
    <row r="235" spans="1:10" x14ac:dyDescent="0.25">
      <c r="A235" s="6" t="s">
        <v>2244</v>
      </c>
      <c r="B235" s="6" t="s">
        <v>2476</v>
      </c>
      <c r="C235" s="63" t="s">
        <v>4</v>
      </c>
      <c r="D235" s="62" t="s">
        <v>2466</v>
      </c>
      <c r="E235" s="8">
        <v>0</v>
      </c>
      <c r="F235" s="61">
        <v>0</v>
      </c>
      <c r="G235" s="62">
        <v>12</v>
      </c>
      <c r="H235" s="9">
        <v>0</v>
      </c>
      <c r="I235" s="8">
        <v>0</v>
      </c>
      <c r="J235" s="9">
        <v>0</v>
      </c>
    </row>
    <row r="236" spans="1:10" x14ac:dyDescent="0.25">
      <c r="A236" s="6" t="s">
        <v>2244</v>
      </c>
      <c r="B236" s="6" t="s">
        <v>2477</v>
      </c>
      <c r="C236" s="63" t="s">
        <v>4</v>
      </c>
      <c r="D236" s="62" t="s">
        <v>246</v>
      </c>
      <c r="E236" s="8">
        <v>0</v>
      </c>
      <c r="F236" s="61">
        <v>0</v>
      </c>
      <c r="G236" s="62">
        <v>24</v>
      </c>
      <c r="H236" s="9">
        <v>0</v>
      </c>
      <c r="I236" s="8">
        <v>0</v>
      </c>
      <c r="J236" s="9">
        <v>0</v>
      </c>
    </row>
    <row r="237" spans="1:10" x14ac:dyDescent="0.25">
      <c r="A237" s="6" t="s">
        <v>2478</v>
      </c>
      <c r="B237" s="6" t="s">
        <v>2479</v>
      </c>
      <c r="C237" s="63" t="s">
        <v>4</v>
      </c>
      <c r="D237" s="62" t="s">
        <v>246</v>
      </c>
      <c r="E237" s="8">
        <v>0</v>
      </c>
      <c r="F237" s="61">
        <v>0</v>
      </c>
      <c r="G237" s="62">
        <v>30</v>
      </c>
      <c r="H237" s="9">
        <v>0</v>
      </c>
      <c r="I237" s="8">
        <v>0</v>
      </c>
      <c r="J237" s="9">
        <v>0</v>
      </c>
    </row>
    <row r="238" spans="1:10" x14ac:dyDescent="0.25">
      <c r="A238" s="6" t="s">
        <v>2244</v>
      </c>
      <c r="B238" s="6" t="s">
        <v>2480</v>
      </c>
      <c r="C238" s="63" t="s">
        <v>4</v>
      </c>
      <c r="D238" s="62" t="s">
        <v>246</v>
      </c>
      <c r="E238" s="8">
        <v>0</v>
      </c>
      <c r="F238" s="61">
        <v>0</v>
      </c>
      <c r="G238" s="62">
        <v>12</v>
      </c>
      <c r="H238" s="9">
        <v>0</v>
      </c>
      <c r="I238" s="8">
        <v>0</v>
      </c>
      <c r="J238" s="9">
        <v>0</v>
      </c>
    </row>
    <row r="239" spans="1:10" x14ac:dyDescent="0.25">
      <c r="A239" s="6" t="s">
        <v>2244</v>
      </c>
      <c r="B239" s="6" t="s">
        <v>2481</v>
      </c>
      <c r="C239" s="63" t="s">
        <v>4</v>
      </c>
      <c r="D239" s="62" t="s">
        <v>246</v>
      </c>
      <c r="E239" s="8">
        <v>0</v>
      </c>
      <c r="F239" s="61">
        <v>0</v>
      </c>
      <c r="G239" s="62">
        <v>30</v>
      </c>
      <c r="H239" s="9">
        <v>0</v>
      </c>
      <c r="I239" s="8">
        <v>0</v>
      </c>
      <c r="J239" s="9">
        <v>0</v>
      </c>
    </row>
    <row r="240" spans="1:10" x14ac:dyDescent="0.25">
      <c r="A240" s="6" t="s">
        <v>2244</v>
      </c>
      <c r="B240" s="6" t="s">
        <v>2482</v>
      </c>
      <c r="C240" s="63" t="s">
        <v>4</v>
      </c>
      <c r="D240" s="62" t="s">
        <v>246</v>
      </c>
      <c r="E240" s="8">
        <v>0</v>
      </c>
      <c r="F240" s="61">
        <v>0</v>
      </c>
      <c r="G240" s="62">
        <v>30</v>
      </c>
      <c r="H240" s="9">
        <v>0</v>
      </c>
      <c r="I240" s="8">
        <v>0</v>
      </c>
      <c r="J240" s="9">
        <v>0</v>
      </c>
    </row>
    <row r="241" spans="1:10" x14ac:dyDescent="0.25">
      <c r="A241" s="6" t="s">
        <v>2244</v>
      </c>
      <c r="B241" s="6" t="s">
        <v>2483</v>
      </c>
      <c r="C241" s="63" t="s">
        <v>4</v>
      </c>
      <c r="D241" s="62" t="s">
        <v>246</v>
      </c>
      <c r="E241" s="8">
        <v>0</v>
      </c>
      <c r="F241" s="61">
        <v>0</v>
      </c>
      <c r="G241" s="62">
        <v>24</v>
      </c>
      <c r="H241" s="9">
        <v>0</v>
      </c>
      <c r="I241" s="8">
        <v>0</v>
      </c>
      <c r="J241" s="9">
        <v>0</v>
      </c>
    </row>
    <row r="242" spans="1:10" x14ac:dyDescent="0.25">
      <c r="A242" s="6" t="s">
        <v>2244</v>
      </c>
      <c r="B242" s="6" t="s">
        <v>2484</v>
      </c>
      <c r="C242" s="63" t="s">
        <v>4</v>
      </c>
      <c r="D242" s="62" t="s">
        <v>246</v>
      </c>
      <c r="E242" s="8">
        <v>0</v>
      </c>
      <c r="F242" s="61">
        <v>0</v>
      </c>
      <c r="G242" s="62">
        <v>12</v>
      </c>
      <c r="H242" s="9">
        <v>0</v>
      </c>
      <c r="I242" s="8">
        <v>0</v>
      </c>
      <c r="J242" s="9">
        <v>0</v>
      </c>
    </row>
    <row r="243" spans="1:10" x14ac:dyDescent="0.25">
      <c r="A243" s="6" t="s">
        <v>2244</v>
      </c>
      <c r="B243" s="6" t="s">
        <v>2485</v>
      </c>
      <c r="C243" s="63" t="s">
        <v>4</v>
      </c>
      <c r="D243" s="62" t="s">
        <v>247</v>
      </c>
      <c r="E243" s="8">
        <v>0</v>
      </c>
      <c r="F243" s="61">
        <v>0</v>
      </c>
      <c r="G243" s="62">
        <v>12</v>
      </c>
      <c r="H243" s="9">
        <v>0</v>
      </c>
      <c r="I243" s="8">
        <v>0</v>
      </c>
      <c r="J243" s="9">
        <v>0</v>
      </c>
    </row>
    <row r="244" spans="1:10" x14ac:dyDescent="0.25">
      <c r="A244" s="6" t="s">
        <v>2244</v>
      </c>
      <c r="B244" s="6" t="s">
        <v>2486</v>
      </c>
      <c r="C244" s="63" t="s">
        <v>4</v>
      </c>
      <c r="D244" s="62" t="s">
        <v>246</v>
      </c>
      <c r="E244" s="8">
        <v>0</v>
      </c>
      <c r="F244" s="61">
        <v>0</v>
      </c>
      <c r="G244" s="62">
        <v>30</v>
      </c>
      <c r="H244" s="9">
        <v>0</v>
      </c>
      <c r="I244" s="8">
        <v>0</v>
      </c>
      <c r="J244" s="9">
        <v>0</v>
      </c>
    </row>
    <row r="245" spans="1:10" x14ac:dyDescent="0.25">
      <c r="A245" s="6" t="s">
        <v>2244</v>
      </c>
      <c r="B245" s="6" t="s">
        <v>2487</v>
      </c>
      <c r="C245" s="63" t="s">
        <v>4</v>
      </c>
      <c r="D245" s="62" t="s">
        <v>246</v>
      </c>
      <c r="E245" s="8">
        <v>0</v>
      </c>
      <c r="F245" s="61">
        <v>0</v>
      </c>
      <c r="G245" s="62">
        <v>6</v>
      </c>
      <c r="H245" s="9">
        <v>0</v>
      </c>
      <c r="I245" s="8">
        <v>0</v>
      </c>
      <c r="J245" s="9">
        <v>0</v>
      </c>
    </row>
    <row r="246" spans="1:10" x14ac:dyDescent="0.25">
      <c r="A246" s="6" t="s">
        <v>2244</v>
      </c>
      <c r="B246" s="6" t="s">
        <v>2488</v>
      </c>
      <c r="C246" s="63" t="s">
        <v>4</v>
      </c>
      <c r="D246" s="62" t="s">
        <v>246</v>
      </c>
      <c r="E246" s="8">
        <v>0</v>
      </c>
      <c r="F246" s="61">
        <v>0</v>
      </c>
      <c r="G246" s="62">
        <v>30</v>
      </c>
      <c r="H246" s="9">
        <v>0</v>
      </c>
      <c r="I246" s="8">
        <v>0</v>
      </c>
      <c r="J246" s="9">
        <v>0</v>
      </c>
    </row>
    <row r="247" spans="1:10" x14ac:dyDescent="0.25">
      <c r="A247" s="6" t="s">
        <v>2244</v>
      </c>
      <c r="B247" s="6" t="s">
        <v>2489</v>
      </c>
      <c r="C247" s="63" t="s">
        <v>4</v>
      </c>
      <c r="D247" s="62" t="s">
        <v>246</v>
      </c>
      <c r="E247" s="8">
        <v>0</v>
      </c>
      <c r="F247" s="61">
        <v>0</v>
      </c>
      <c r="G247" s="62">
        <v>12</v>
      </c>
      <c r="H247" s="9">
        <v>0</v>
      </c>
      <c r="I247" s="8">
        <v>0</v>
      </c>
      <c r="J247" s="9">
        <v>0</v>
      </c>
    </row>
    <row r="248" spans="1:10" x14ac:dyDescent="0.25">
      <c r="A248" s="6" t="s">
        <v>2244</v>
      </c>
      <c r="B248" s="6" t="s">
        <v>2490</v>
      </c>
      <c r="C248" s="63" t="s">
        <v>4</v>
      </c>
      <c r="D248" s="62" t="s">
        <v>246</v>
      </c>
      <c r="E248" s="8">
        <v>0</v>
      </c>
      <c r="F248" s="61">
        <v>0</v>
      </c>
      <c r="G248" s="62">
        <v>30</v>
      </c>
      <c r="H248" s="9">
        <v>0</v>
      </c>
      <c r="I248" s="8">
        <v>0</v>
      </c>
      <c r="J248" s="9">
        <v>0</v>
      </c>
    </row>
    <row r="249" spans="1:10" x14ac:dyDescent="0.25">
      <c r="A249" s="6" t="s">
        <v>2244</v>
      </c>
      <c r="B249" s="6" t="s">
        <v>2491</v>
      </c>
      <c r="C249" s="63" t="s">
        <v>4</v>
      </c>
      <c r="D249" s="62" t="s">
        <v>246</v>
      </c>
      <c r="E249" s="8">
        <v>0</v>
      </c>
      <c r="F249" s="61">
        <v>0</v>
      </c>
      <c r="G249" s="62">
        <v>24</v>
      </c>
      <c r="H249" s="9">
        <v>0</v>
      </c>
      <c r="I249" s="8">
        <v>0</v>
      </c>
      <c r="J249" s="9">
        <v>0</v>
      </c>
    </row>
    <row r="250" spans="1:10" x14ac:dyDescent="0.25">
      <c r="A250" s="6" t="s">
        <v>2244</v>
      </c>
      <c r="B250" s="6" t="s">
        <v>2492</v>
      </c>
      <c r="C250" s="63" t="s">
        <v>4</v>
      </c>
      <c r="D250" s="62" t="s">
        <v>246</v>
      </c>
      <c r="E250" s="8">
        <v>0</v>
      </c>
      <c r="F250" s="61">
        <v>0</v>
      </c>
      <c r="G250" s="62">
        <v>30</v>
      </c>
      <c r="H250" s="9">
        <v>0</v>
      </c>
      <c r="I250" s="8">
        <v>0</v>
      </c>
      <c r="J250" s="9">
        <v>0</v>
      </c>
    </row>
    <row r="251" spans="1:10" x14ac:dyDescent="0.25">
      <c r="A251" s="6" t="s">
        <v>2244</v>
      </c>
      <c r="B251" s="6" t="s">
        <v>2493</v>
      </c>
      <c r="C251" s="63" t="s">
        <v>4</v>
      </c>
      <c r="D251" s="62" t="s">
        <v>246</v>
      </c>
      <c r="E251" s="8">
        <v>0</v>
      </c>
      <c r="F251" s="61">
        <v>0</v>
      </c>
      <c r="G251" s="62">
        <v>24</v>
      </c>
      <c r="H251" s="9">
        <v>0</v>
      </c>
      <c r="I251" s="8">
        <v>0</v>
      </c>
      <c r="J251" s="9">
        <v>0</v>
      </c>
    </row>
    <row r="252" spans="1:10" x14ac:dyDescent="0.25">
      <c r="A252" s="6" t="s">
        <v>38</v>
      </c>
      <c r="B252" s="6" t="s">
        <v>161</v>
      </c>
      <c r="C252" s="63" t="s">
        <v>4</v>
      </c>
      <c r="D252" s="62" t="s">
        <v>250</v>
      </c>
      <c r="E252" s="8">
        <v>0</v>
      </c>
      <c r="F252" s="61">
        <v>1</v>
      </c>
      <c r="G252" s="62">
        <v>0</v>
      </c>
      <c r="H252" s="9">
        <v>0</v>
      </c>
      <c r="I252" s="8">
        <v>0</v>
      </c>
      <c r="J252" s="9">
        <v>0</v>
      </c>
    </row>
    <row r="253" spans="1:10" x14ac:dyDescent="0.25">
      <c r="A253" s="6" t="s">
        <v>2244</v>
      </c>
      <c r="B253" s="6" t="s">
        <v>2494</v>
      </c>
      <c r="C253" s="63" t="s">
        <v>4</v>
      </c>
      <c r="D253" s="62" t="s">
        <v>246</v>
      </c>
      <c r="E253" s="8">
        <v>0</v>
      </c>
      <c r="F253" s="61">
        <v>0</v>
      </c>
      <c r="G253" s="62">
        <v>12</v>
      </c>
      <c r="H253" s="9">
        <v>0</v>
      </c>
      <c r="I253" s="8">
        <v>0</v>
      </c>
      <c r="J253" s="9">
        <v>0</v>
      </c>
    </row>
    <row r="254" spans="1:10" x14ac:dyDescent="0.25">
      <c r="A254" s="6" t="s">
        <v>2244</v>
      </c>
      <c r="B254" s="6" t="s">
        <v>2495</v>
      </c>
      <c r="C254" s="63" t="s">
        <v>4</v>
      </c>
      <c r="D254" s="62" t="s">
        <v>246</v>
      </c>
      <c r="E254" s="8">
        <v>0</v>
      </c>
      <c r="F254" s="61">
        <v>0</v>
      </c>
      <c r="G254" s="62">
        <v>12</v>
      </c>
      <c r="H254" s="9">
        <v>0</v>
      </c>
      <c r="I254" s="8">
        <v>0</v>
      </c>
      <c r="J254" s="9">
        <v>0</v>
      </c>
    </row>
    <row r="255" spans="1:10" x14ac:dyDescent="0.25">
      <c r="A255" s="6" t="s">
        <v>38</v>
      </c>
      <c r="B255" s="6" t="s">
        <v>163</v>
      </c>
      <c r="C255" s="63" t="s">
        <v>4</v>
      </c>
      <c r="D255" s="62" t="s">
        <v>250</v>
      </c>
      <c r="E255" s="8">
        <v>0</v>
      </c>
      <c r="F255" s="61">
        <v>2</v>
      </c>
      <c r="G255" s="62">
        <v>0</v>
      </c>
      <c r="H255" s="9">
        <v>0</v>
      </c>
      <c r="I255" s="8">
        <v>0</v>
      </c>
      <c r="J255" s="9">
        <v>0</v>
      </c>
    </row>
    <row r="256" spans="1:10" x14ac:dyDescent="0.25">
      <c r="A256" s="6" t="s">
        <v>2244</v>
      </c>
      <c r="B256" s="6" t="s">
        <v>2496</v>
      </c>
      <c r="C256" s="63" t="s">
        <v>4</v>
      </c>
      <c r="D256" s="62" t="s">
        <v>246</v>
      </c>
      <c r="E256" s="8">
        <v>0</v>
      </c>
      <c r="F256" s="61">
        <v>0</v>
      </c>
      <c r="G256" s="62">
        <v>6</v>
      </c>
      <c r="H256" s="9">
        <v>0</v>
      </c>
      <c r="I256" s="8">
        <v>0</v>
      </c>
      <c r="J256" s="9">
        <v>0</v>
      </c>
    </row>
    <row r="257" spans="1:10" x14ac:dyDescent="0.25">
      <c r="A257" s="6" t="s">
        <v>2244</v>
      </c>
      <c r="B257" s="6" t="s">
        <v>2497</v>
      </c>
      <c r="C257" s="63" t="s">
        <v>4</v>
      </c>
      <c r="D257" s="62" t="s">
        <v>246</v>
      </c>
      <c r="E257" s="8">
        <v>0</v>
      </c>
      <c r="F257" s="61">
        <v>0</v>
      </c>
      <c r="G257" s="62">
        <v>24</v>
      </c>
      <c r="H257" s="9">
        <v>0</v>
      </c>
      <c r="I257" s="8">
        <v>0</v>
      </c>
      <c r="J257" s="9">
        <v>0</v>
      </c>
    </row>
    <row r="258" spans="1:10" x14ac:dyDescent="0.25">
      <c r="A258" s="6" t="s">
        <v>2244</v>
      </c>
      <c r="B258" s="6" t="s">
        <v>2498</v>
      </c>
      <c r="C258" s="63" t="s">
        <v>4</v>
      </c>
      <c r="D258" s="62" t="s">
        <v>246</v>
      </c>
      <c r="E258" s="8">
        <v>0</v>
      </c>
      <c r="F258" s="61">
        <v>0</v>
      </c>
      <c r="G258" s="62">
        <v>30</v>
      </c>
      <c r="H258" s="9">
        <v>0</v>
      </c>
      <c r="I258" s="8">
        <v>0</v>
      </c>
      <c r="J258" s="9">
        <v>0</v>
      </c>
    </row>
    <row r="259" spans="1:10" x14ac:dyDescent="0.25">
      <c r="A259" s="6" t="s">
        <v>2244</v>
      </c>
      <c r="B259" s="6" t="s">
        <v>2499</v>
      </c>
      <c r="C259" s="63" t="s">
        <v>4</v>
      </c>
      <c r="D259" s="62" t="s">
        <v>246</v>
      </c>
      <c r="E259" s="8">
        <v>0</v>
      </c>
      <c r="F259" s="61">
        <v>0</v>
      </c>
      <c r="G259" s="62">
        <v>30</v>
      </c>
      <c r="H259" s="9">
        <v>0</v>
      </c>
      <c r="I259" s="8">
        <v>0</v>
      </c>
      <c r="J259" s="9">
        <v>0</v>
      </c>
    </row>
    <row r="260" spans="1:10" x14ac:dyDescent="0.25">
      <c r="A260" s="6" t="s">
        <v>2244</v>
      </c>
      <c r="B260" s="6" t="s">
        <v>2500</v>
      </c>
      <c r="C260" s="63" t="s">
        <v>4</v>
      </c>
      <c r="D260" s="62" t="s">
        <v>247</v>
      </c>
      <c r="E260" s="8">
        <v>0</v>
      </c>
      <c r="F260" s="61">
        <v>0</v>
      </c>
      <c r="G260" s="62">
        <v>18</v>
      </c>
      <c r="H260" s="9">
        <v>0</v>
      </c>
      <c r="I260" s="8">
        <v>0</v>
      </c>
      <c r="J260" s="9">
        <v>0</v>
      </c>
    </row>
    <row r="261" spans="1:10" x14ac:dyDescent="0.25">
      <c r="A261" s="6" t="s">
        <v>2244</v>
      </c>
      <c r="B261" s="6" t="s">
        <v>2501</v>
      </c>
      <c r="C261" s="63" t="s">
        <v>4</v>
      </c>
      <c r="D261" s="62" t="s">
        <v>2466</v>
      </c>
      <c r="E261" s="8">
        <v>0</v>
      </c>
      <c r="F261" s="61">
        <v>0</v>
      </c>
      <c r="G261" s="62">
        <v>12</v>
      </c>
      <c r="H261" s="9">
        <v>0</v>
      </c>
      <c r="I261" s="8">
        <v>0</v>
      </c>
      <c r="J261" s="9">
        <v>0</v>
      </c>
    </row>
    <row r="262" spans="1:10" x14ac:dyDescent="0.25">
      <c r="A262" s="6" t="s">
        <v>2244</v>
      </c>
      <c r="B262" s="6" t="s">
        <v>2502</v>
      </c>
      <c r="C262" s="63" t="s">
        <v>4</v>
      </c>
      <c r="D262" s="62" t="s">
        <v>2466</v>
      </c>
      <c r="E262" s="8">
        <v>0</v>
      </c>
      <c r="F262" s="61">
        <v>0</v>
      </c>
      <c r="G262" s="62">
        <v>6</v>
      </c>
      <c r="H262" s="9">
        <v>0</v>
      </c>
      <c r="I262" s="8">
        <v>0</v>
      </c>
      <c r="J262" s="9">
        <v>0</v>
      </c>
    </row>
    <row r="263" spans="1:10" x14ac:dyDescent="0.25">
      <c r="A263" s="6" t="s">
        <v>2244</v>
      </c>
      <c r="B263" s="6" t="s">
        <v>2503</v>
      </c>
      <c r="C263" s="63" t="s">
        <v>4</v>
      </c>
      <c r="D263" s="62" t="s">
        <v>246</v>
      </c>
      <c r="E263" s="8">
        <v>0</v>
      </c>
      <c r="F263" s="61">
        <v>0</v>
      </c>
      <c r="G263" s="62">
        <v>12</v>
      </c>
      <c r="H263" s="9">
        <v>0</v>
      </c>
      <c r="I263" s="8">
        <v>0</v>
      </c>
      <c r="J263" s="9">
        <v>0</v>
      </c>
    </row>
    <row r="264" spans="1:10" x14ac:dyDescent="0.25">
      <c r="A264" s="6" t="s">
        <v>2244</v>
      </c>
      <c r="B264" s="6" t="s">
        <v>2504</v>
      </c>
      <c r="C264" s="63" t="s">
        <v>4</v>
      </c>
      <c r="D264" s="62" t="s">
        <v>246</v>
      </c>
      <c r="E264" s="8">
        <v>0</v>
      </c>
      <c r="F264" s="61">
        <v>0</v>
      </c>
      <c r="G264" s="62">
        <v>18</v>
      </c>
      <c r="H264" s="9">
        <v>0</v>
      </c>
      <c r="I264" s="8">
        <v>0</v>
      </c>
      <c r="J264" s="9">
        <v>0</v>
      </c>
    </row>
    <row r="265" spans="1:10" x14ac:dyDescent="0.25">
      <c r="A265" s="6" t="s">
        <v>2244</v>
      </c>
      <c r="B265" s="6" t="s">
        <v>2505</v>
      </c>
      <c r="C265" s="63" t="s">
        <v>4</v>
      </c>
      <c r="D265" s="62" t="s">
        <v>246</v>
      </c>
      <c r="E265" s="8">
        <v>0</v>
      </c>
      <c r="F265" s="61">
        <v>0</v>
      </c>
      <c r="G265" s="62">
        <v>30</v>
      </c>
      <c r="H265" s="9">
        <v>0</v>
      </c>
      <c r="I265" s="8">
        <v>0</v>
      </c>
      <c r="J265" s="9">
        <v>0</v>
      </c>
    </row>
    <row r="266" spans="1:10" x14ac:dyDescent="0.25">
      <c r="A266" s="6" t="s">
        <v>2244</v>
      </c>
      <c r="B266" s="6" t="s">
        <v>2506</v>
      </c>
      <c r="C266" s="63" t="s">
        <v>4</v>
      </c>
      <c r="D266" s="62" t="s">
        <v>2466</v>
      </c>
      <c r="E266" s="8">
        <v>0</v>
      </c>
      <c r="F266" s="61">
        <v>0</v>
      </c>
      <c r="G266" s="62">
        <v>30</v>
      </c>
      <c r="H266" s="9">
        <v>0</v>
      </c>
      <c r="I266" s="8">
        <v>0</v>
      </c>
      <c r="J266" s="9">
        <v>0</v>
      </c>
    </row>
    <row r="267" spans="1:10" x14ac:dyDescent="0.25">
      <c r="A267" s="6" t="s">
        <v>2244</v>
      </c>
      <c r="B267" s="6" t="s">
        <v>2507</v>
      </c>
      <c r="C267" s="63" t="s">
        <v>4</v>
      </c>
      <c r="D267" s="62" t="s">
        <v>246</v>
      </c>
      <c r="E267" s="8">
        <v>0</v>
      </c>
      <c r="F267" s="61">
        <v>0</v>
      </c>
      <c r="G267" s="62">
        <v>24</v>
      </c>
      <c r="H267" s="9">
        <v>0</v>
      </c>
      <c r="I267" s="8">
        <v>0</v>
      </c>
      <c r="J267" s="9">
        <v>0</v>
      </c>
    </row>
    <row r="268" spans="1:10" x14ac:dyDescent="0.25">
      <c r="A268" s="6" t="s">
        <v>2244</v>
      </c>
      <c r="B268" s="6" t="s">
        <v>2508</v>
      </c>
      <c r="C268" s="63" t="s">
        <v>4</v>
      </c>
      <c r="D268" s="62" t="s">
        <v>246</v>
      </c>
      <c r="E268" s="8">
        <v>0</v>
      </c>
      <c r="F268" s="61">
        <v>0</v>
      </c>
      <c r="G268" s="62">
        <v>30</v>
      </c>
      <c r="H268" s="9">
        <v>0</v>
      </c>
      <c r="I268" s="8">
        <v>0</v>
      </c>
      <c r="J268" s="9">
        <v>0</v>
      </c>
    </row>
    <row r="269" spans="1:10" x14ac:dyDescent="0.25">
      <c r="A269" s="6" t="s">
        <v>2244</v>
      </c>
      <c r="B269" s="6" t="s">
        <v>2509</v>
      </c>
      <c r="C269" s="63" t="s">
        <v>4</v>
      </c>
      <c r="D269" s="62" t="s">
        <v>2466</v>
      </c>
      <c r="E269" s="8">
        <v>0</v>
      </c>
      <c r="F269" s="61">
        <v>0</v>
      </c>
      <c r="G269" s="62">
        <v>24</v>
      </c>
      <c r="H269" s="9">
        <v>0</v>
      </c>
      <c r="I269" s="8">
        <v>0</v>
      </c>
      <c r="J269" s="9">
        <v>0</v>
      </c>
    </row>
    <row r="270" spans="1:10" x14ac:dyDescent="0.25">
      <c r="A270" s="6" t="s">
        <v>27</v>
      </c>
      <c r="B270" s="6" t="s">
        <v>125</v>
      </c>
      <c r="C270" s="63" t="s">
        <v>4</v>
      </c>
      <c r="D270" s="62" t="s">
        <v>241</v>
      </c>
      <c r="E270" s="8">
        <v>0</v>
      </c>
      <c r="F270" s="61">
        <v>1</v>
      </c>
      <c r="G270" s="62">
        <v>0</v>
      </c>
      <c r="H270" s="9">
        <v>0</v>
      </c>
      <c r="I270" s="8">
        <v>0</v>
      </c>
      <c r="J270" s="9">
        <v>0</v>
      </c>
    </row>
    <row r="271" spans="1:10" x14ac:dyDescent="0.25">
      <c r="A271" s="6" t="s">
        <v>27</v>
      </c>
      <c r="B271" s="6" t="s">
        <v>124</v>
      </c>
      <c r="C271" s="63" t="s">
        <v>4</v>
      </c>
      <c r="D271" s="62" t="s">
        <v>241</v>
      </c>
      <c r="E271" s="8">
        <v>0</v>
      </c>
      <c r="F271" s="61">
        <v>0</v>
      </c>
      <c r="G271" s="62">
        <v>0</v>
      </c>
      <c r="H271" s="9">
        <v>0</v>
      </c>
      <c r="I271" s="8">
        <v>0</v>
      </c>
      <c r="J271" s="9">
        <v>0</v>
      </c>
    </row>
    <row r="272" spans="1:10" x14ac:dyDescent="0.25">
      <c r="A272" s="6" t="s">
        <v>7</v>
      </c>
      <c r="B272" s="6" t="s">
        <v>64</v>
      </c>
      <c r="C272" s="63" t="s">
        <v>4</v>
      </c>
      <c r="D272" s="62" t="s">
        <v>234</v>
      </c>
      <c r="E272" s="8">
        <v>0</v>
      </c>
      <c r="F272" s="61">
        <v>1</v>
      </c>
      <c r="G272" s="62">
        <v>0</v>
      </c>
      <c r="H272" s="9">
        <v>0</v>
      </c>
      <c r="I272" s="8">
        <v>0</v>
      </c>
      <c r="J272" s="9">
        <v>0</v>
      </c>
    </row>
    <row r="273" spans="1:10" x14ac:dyDescent="0.25">
      <c r="A273" s="6" t="s">
        <v>14</v>
      </c>
      <c r="B273" s="6" t="s">
        <v>93</v>
      </c>
      <c r="C273" s="63" t="s">
        <v>5</v>
      </c>
      <c r="D273" s="62" t="s">
        <v>243</v>
      </c>
      <c r="E273" s="8">
        <v>0</v>
      </c>
      <c r="F273" s="61">
        <v>1</v>
      </c>
      <c r="G273" s="62">
        <v>0</v>
      </c>
      <c r="H273" s="9">
        <v>0</v>
      </c>
      <c r="I273" s="8">
        <v>0</v>
      </c>
      <c r="J273" s="9">
        <v>0</v>
      </c>
    </row>
    <row r="274" spans="1:10" x14ac:dyDescent="0.25">
      <c r="A274" s="6" t="s">
        <v>14</v>
      </c>
      <c r="B274" s="6" t="s">
        <v>94</v>
      </c>
      <c r="C274" s="63" t="s">
        <v>5</v>
      </c>
      <c r="D274" s="62" t="s">
        <v>243</v>
      </c>
      <c r="E274" s="8">
        <v>0</v>
      </c>
      <c r="F274" s="61">
        <v>1</v>
      </c>
      <c r="G274" s="62">
        <v>0</v>
      </c>
      <c r="H274" s="9">
        <v>0</v>
      </c>
      <c r="I274" s="8">
        <v>0</v>
      </c>
      <c r="J274" s="9">
        <v>0</v>
      </c>
    </row>
    <row r="275" spans="1:10" x14ac:dyDescent="0.25">
      <c r="A275" s="6" t="s">
        <v>7</v>
      </c>
      <c r="B275" s="6" t="s">
        <v>65</v>
      </c>
      <c r="C275" s="63" t="s">
        <v>4</v>
      </c>
      <c r="D275" s="62" t="s">
        <v>234</v>
      </c>
      <c r="E275" s="8">
        <v>0</v>
      </c>
      <c r="F275" s="61">
        <v>0</v>
      </c>
      <c r="G275" s="62">
        <v>0</v>
      </c>
      <c r="H275" s="9">
        <v>0</v>
      </c>
      <c r="I275" s="8">
        <v>0</v>
      </c>
      <c r="J275" s="9">
        <v>0</v>
      </c>
    </row>
    <row r="276" spans="1:10" x14ac:dyDescent="0.25">
      <c r="A276" s="6" t="s">
        <v>31</v>
      </c>
      <c r="B276" s="6" t="s">
        <v>142</v>
      </c>
      <c r="C276" s="63" t="s">
        <v>5</v>
      </c>
      <c r="D276" s="62" t="s">
        <v>243</v>
      </c>
      <c r="E276" s="8">
        <v>0</v>
      </c>
      <c r="F276" s="61">
        <v>1</v>
      </c>
      <c r="G276" s="62">
        <v>0</v>
      </c>
      <c r="H276" s="9">
        <v>0</v>
      </c>
      <c r="I276" s="8">
        <v>0</v>
      </c>
      <c r="J276" s="9">
        <v>0</v>
      </c>
    </row>
    <row r="277" spans="1:10" x14ac:dyDescent="0.25">
      <c r="A277" s="6" t="s">
        <v>24</v>
      </c>
      <c r="B277" s="6" t="s">
        <v>115</v>
      </c>
      <c r="C277" s="63" t="s">
        <v>5</v>
      </c>
      <c r="D277" s="62" t="s">
        <v>244</v>
      </c>
      <c r="E277" s="8">
        <v>0</v>
      </c>
      <c r="F277" s="61">
        <v>1</v>
      </c>
      <c r="G277" s="62">
        <v>0</v>
      </c>
      <c r="H277" s="9">
        <v>0</v>
      </c>
      <c r="I277" s="8">
        <v>0</v>
      </c>
      <c r="J277" s="9">
        <v>0</v>
      </c>
    </row>
    <row r="278" spans="1:10" x14ac:dyDescent="0.25">
      <c r="A278" s="6" t="s">
        <v>24</v>
      </c>
      <c r="B278" s="6" t="s">
        <v>116</v>
      </c>
      <c r="C278" s="63" t="s">
        <v>5</v>
      </c>
      <c r="D278" s="62" t="s">
        <v>244</v>
      </c>
      <c r="E278" s="8">
        <v>0</v>
      </c>
      <c r="F278" s="61">
        <v>1</v>
      </c>
      <c r="G278" s="62">
        <v>0</v>
      </c>
      <c r="H278" s="9">
        <v>0</v>
      </c>
      <c r="I278" s="8">
        <v>0</v>
      </c>
      <c r="J278" s="9">
        <v>0</v>
      </c>
    </row>
    <row r="279" spans="1:10" x14ac:dyDescent="0.25">
      <c r="A279" s="6" t="s">
        <v>21</v>
      </c>
      <c r="B279" s="6" t="s">
        <v>2510</v>
      </c>
      <c r="C279" s="63" t="s">
        <v>4</v>
      </c>
      <c r="D279" s="62" t="s">
        <v>236</v>
      </c>
      <c r="E279" s="8">
        <v>0</v>
      </c>
      <c r="F279" s="61">
        <v>24</v>
      </c>
      <c r="G279" s="62">
        <v>0</v>
      </c>
      <c r="H279" s="9">
        <v>0</v>
      </c>
      <c r="I279" s="8">
        <v>0</v>
      </c>
      <c r="J279" s="9">
        <v>0</v>
      </c>
    </row>
    <row r="280" spans="1:10" x14ac:dyDescent="0.25">
      <c r="A280" s="6" t="s">
        <v>21</v>
      </c>
      <c r="B280" s="6" t="s">
        <v>2511</v>
      </c>
      <c r="C280" s="63" t="s">
        <v>4</v>
      </c>
      <c r="D280" s="62" t="s">
        <v>236</v>
      </c>
      <c r="E280" s="8">
        <v>0</v>
      </c>
      <c r="F280" s="61">
        <v>24</v>
      </c>
      <c r="G280" s="62">
        <v>0</v>
      </c>
      <c r="H280" s="9">
        <v>0</v>
      </c>
      <c r="I280" s="8">
        <v>0</v>
      </c>
      <c r="J280" s="9">
        <v>0</v>
      </c>
    </row>
    <row r="281" spans="1:10" x14ac:dyDescent="0.25">
      <c r="A281" s="6" t="s">
        <v>21</v>
      </c>
      <c r="B281" s="6" t="s">
        <v>2512</v>
      </c>
      <c r="C281" s="63" t="s">
        <v>4</v>
      </c>
      <c r="D281" s="62" t="s">
        <v>236</v>
      </c>
      <c r="E281" s="8">
        <v>0</v>
      </c>
      <c r="F281" s="61">
        <v>24</v>
      </c>
      <c r="G281" s="62">
        <v>0</v>
      </c>
      <c r="H281" s="9">
        <v>0</v>
      </c>
      <c r="I281" s="8">
        <v>0</v>
      </c>
      <c r="J281" s="9">
        <v>0</v>
      </c>
    </row>
    <row r="282" spans="1:10" x14ac:dyDescent="0.25">
      <c r="A282" s="6" t="s">
        <v>21</v>
      </c>
      <c r="B282" s="6" t="s">
        <v>2513</v>
      </c>
      <c r="C282" s="63" t="s">
        <v>4</v>
      </c>
      <c r="D282" s="62" t="s">
        <v>236</v>
      </c>
      <c r="E282" s="8">
        <v>0</v>
      </c>
      <c r="F282" s="61">
        <v>30</v>
      </c>
      <c r="G282" s="62">
        <v>0</v>
      </c>
      <c r="H282" s="9">
        <v>0</v>
      </c>
      <c r="I282" s="8">
        <v>0</v>
      </c>
      <c r="J282" s="9">
        <v>0</v>
      </c>
    </row>
    <row r="283" spans="1:10" x14ac:dyDescent="0.25">
      <c r="A283" s="6" t="s">
        <v>21</v>
      </c>
      <c r="B283" s="6" t="s">
        <v>2514</v>
      </c>
      <c r="C283" s="63" t="s">
        <v>4</v>
      </c>
      <c r="D283" s="62" t="s">
        <v>236</v>
      </c>
      <c r="E283" s="8">
        <v>0</v>
      </c>
      <c r="F283" s="61">
        <v>24</v>
      </c>
      <c r="G283" s="62">
        <v>0</v>
      </c>
      <c r="H283" s="9">
        <v>0</v>
      </c>
      <c r="I283" s="8">
        <v>0</v>
      </c>
      <c r="J283" s="9">
        <v>0</v>
      </c>
    </row>
    <row r="284" spans="1:10" x14ac:dyDescent="0.25">
      <c r="A284" s="6" t="s">
        <v>21</v>
      </c>
      <c r="B284" s="6" t="s">
        <v>2515</v>
      </c>
      <c r="C284" s="63" t="s">
        <v>4</v>
      </c>
      <c r="D284" s="62" t="s">
        <v>236</v>
      </c>
      <c r="E284" s="8">
        <v>0</v>
      </c>
      <c r="F284" s="61">
        <v>24</v>
      </c>
      <c r="G284" s="62">
        <v>0</v>
      </c>
      <c r="H284" s="9">
        <v>0</v>
      </c>
      <c r="I284" s="8">
        <v>0</v>
      </c>
      <c r="J284" s="9">
        <v>0</v>
      </c>
    </row>
    <row r="285" spans="1:10" x14ac:dyDescent="0.25">
      <c r="A285" s="6" t="s">
        <v>21</v>
      </c>
      <c r="B285" s="6" t="s">
        <v>2516</v>
      </c>
      <c r="C285" s="63" t="s">
        <v>4</v>
      </c>
      <c r="D285" s="62" t="s">
        <v>236</v>
      </c>
      <c r="E285" s="8">
        <v>0</v>
      </c>
      <c r="F285" s="61">
        <v>12</v>
      </c>
      <c r="G285" s="62">
        <v>0</v>
      </c>
      <c r="H285" s="9">
        <v>0</v>
      </c>
      <c r="I285" s="8">
        <v>0</v>
      </c>
      <c r="J285" s="9">
        <v>0</v>
      </c>
    </row>
    <row r="286" spans="1:10" x14ac:dyDescent="0.25">
      <c r="A286" s="6" t="s">
        <v>21</v>
      </c>
      <c r="B286" s="6" t="s">
        <v>2517</v>
      </c>
      <c r="C286" s="63" t="s">
        <v>4</v>
      </c>
      <c r="D286" s="62" t="s">
        <v>236</v>
      </c>
      <c r="E286" s="8">
        <v>0</v>
      </c>
      <c r="F286" s="61">
        <v>0</v>
      </c>
      <c r="G286" s="62">
        <v>30</v>
      </c>
      <c r="H286" s="9">
        <v>0</v>
      </c>
      <c r="I286" s="8">
        <v>0</v>
      </c>
      <c r="J286" s="9">
        <v>0</v>
      </c>
    </row>
    <row r="287" spans="1:10" x14ac:dyDescent="0.25">
      <c r="A287" s="6" t="s">
        <v>21</v>
      </c>
      <c r="B287" s="6" t="s">
        <v>2518</v>
      </c>
      <c r="C287" s="63" t="s">
        <v>4</v>
      </c>
      <c r="D287" s="62" t="s">
        <v>236</v>
      </c>
      <c r="E287" s="8">
        <v>0</v>
      </c>
      <c r="F287" s="61">
        <v>30</v>
      </c>
      <c r="G287" s="62">
        <v>0</v>
      </c>
      <c r="H287" s="9">
        <v>0</v>
      </c>
      <c r="I287" s="8">
        <v>0</v>
      </c>
      <c r="J287" s="9">
        <v>0</v>
      </c>
    </row>
    <row r="288" spans="1:10" x14ac:dyDescent="0.25">
      <c r="A288" s="6" t="s">
        <v>12</v>
      </c>
      <c r="B288" s="6" t="s">
        <v>90</v>
      </c>
      <c r="C288" s="63" t="s">
        <v>4</v>
      </c>
      <c r="D288" s="62" t="s">
        <v>239</v>
      </c>
      <c r="E288" s="8">
        <v>0</v>
      </c>
      <c r="F288" s="61">
        <v>1</v>
      </c>
      <c r="G288" s="62">
        <v>0</v>
      </c>
      <c r="H288" s="9">
        <v>0</v>
      </c>
      <c r="I288" s="8">
        <v>0</v>
      </c>
      <c r="J288" s="9">
        <v>0</v>
      </c>
    </row>
    <row r="289" spans="1:10" x14ac:dyDescent="0.25">
      <c r="A289" s="6" t="s">
        <v>21</v>
      </c>
      <c r="B289" s="6" t="s">
        <v>111</v>
      </c>
      <c r="C289" s="63" t="s">
        <v>4</v>
      </c>
      <c r="D289" s="62" t="s">
        <v>236</v>
      </c>
      <c r="E289" s="8">
        <v>0</v>
      </c>
      <c r="F289" s="61">
        <v>31</v>
      </c>
      <c r="G289" s="62">
        <v>0</v>
      </c>
      <c r="H289" s="9">
        <v>0</v>
      </c>
      <c r="I289" s="8">
        <v>0</v>
      </c>
      <c r="J289" s="9">
        <v>0</v>
      </c>
    </row>
    <row r="290" spans="1:10" x14ac:dyDescent="0.25">
      <c r="A290" s="6" t="s">
        <v>12</v>
      </c>
      <c r="B290" s="6" t="s">
        <v>89</v>
      </c>
      <c r="C290" s="63" t="s">
        <v>4</v>
      </c>
      <c r="D290" s="62" t="s">
        <v>239</v>
      </c>
      <c r="E290" s="8">
        <v>0</v>
      </c>
      <c r="F290" s="61">
        <v>1</v>
      </c>
      <c r="G290" s="62">
        <v>0</v>
      </c>
      <c r="H290" s="9">
        <v>0</v>
      </c>
      <c r="I290" s="8">
        <v>0</v>
      </c>
      <c r="J290" s="9">
        <v>0</v>
      </c>
    </row>
    <row r="291" spans="1:10" x14ac:dyDescent="0.25">
      <c r="A291" s="6" t="s">
        <v>17</v>
      </c>
      <c r="B291" s="6" t="s">
        <v>2519</v>
      </c>
      <c r="C291" s="63" t="s">
        <v>4</v>
      </c>
      <c r="D291" s="62" t="s">
        <v>246</v>
      </c>
      <c r="E291" s="8">
        <v>0</v>
      </c>
      <c r="F291" s="61">
        <v>0</v>
      </c>
      <c r="G291" s="62">
        <v>18</v>
      </c>
      <c r="H291" s="9">
        <v>0</v>
      </c>
      <c r="I291" s="8">
        <v>0</v>
      </c>
      <c r="J291" s="9">
        <v>0</v>
      </c>
    </row>
    <row r="292" spans="1:10" x14ac:dyDescent="0.25">
      <c r="A292" s="6" t="s">
        <v>17</v>
      </c>
      <c r="B292" s="6" t="s">
        <v>2520</v>
      </c>
      <c r="C292" s="63" t="s">
        <v>4</v>
      </c>
      <c r="D292" s="62" t="s">
        <v>246</v>
      </c>
      <c r="E292" s="8">
        <v>0</v>
      </c>
      <c r="F292" s="61">
        <v>0</v>
      </c>
      <c r="G292" s="62">
        <v>30</v>
      </c>
      <c r="H292" s="9">
        <v>0</v>
      </c>
      <c r="I292" s="8">
        <v>0</v>
      </c>
      <c r="J292" s="9">
        <v>0</v>
      </c>
    </row>
    <row r="293" spans="1:10" x14ac:dyDescent="0.25">
      <c r="A293" s="6" t="s">
        <v>17</v>
      </c>
      <c r="B293" s="6" t="s">
        <v>2521</v>
      </c>
      <c r="C293" s="63" t="s">
        <v>4</v>
      </c>
      <c r="D293" s="62" t="s">
        <v>246</v>
      </c>
      <c r="E293" s="8">
        <v>0</v>
      </c>
      <c r="F293" s="61">
        <v>0</v>
      </c>
      <c r="G293" s="62">
        <v>30</v>
      </c>
      <c r="H293" s="9">
        <v>0</v>
      </c>
      <c r="I293" s="8">
        <v>0</v>
      </c>
      <c r="J293" s="9">
        <v>0</v>
      </c>
    </row>
    <row r="294" spans="1:10" x14ac:dyDescent="0.25">
      <c r="A294" s="6" t="s">
        <v>17</v>
      </c>
      <c r="B294" s="6" t="s">
        <v>2522</v>
      </c>
      <c r="C294" s="63" t="s">
        <v>4</v>
      </c>
      <c r="D294" s="62" t="s">
        <v>246</v>
      </c>
      <c r="E294" s="8">
        <v>0</v>
      </c>
      <c r="F294" s="61">
        <v>0</v>
      </c>
      <c r="G294" s="62">
        <v>18</v>
      </c>
      <c r="H294" s="9">
        <v>0</v>
      </c>
      <c r="I294" s="8">
        <v>0</v>
      </c>
      <c r="J294" s="9">
        <v>0</v>
      </c>
    </row>
    <row r="295" spans="1:10" x14ac:dyDescent="0.25">
      <c r="A295" s="6" t="s">
        <v>17</v>
      </c>
      <c r="B295" s="6" t="s">
        <v>2523</v>
      </c>
      <c r="C295" s="63" t="s">
        <v>4</v>
      </c>
      <c r="D295" s="62" t="s">
        <v>246</v>
      </c>
      <c r="E295" s="8">
        <v>0</v>
      </c>
      <c r="F295" s="61">
        <v>0</v>
      </c>
      <c r="G295" s="62">
        <v>24</v>
      </c>
      <c r="H295" s="9">
        <v>0</v>
      </c>
      <c r="I295" s="8">
        <v>0</v>
      </c>
      <c r="J295" s="9">
        <v>0</v>
      </c>
    </row>
    <row r="296" spans="1:10" x14ac:dyDescent="0.25">
      <c r="A296" s="6" t="s">
        <v>17</v>
      </c>
      <c r="B296" s="6" t="s">
        <v>2524</v>
      </c>
      <c r="C296" s="63" t="s">
        <v>4</v>
      </c>
      <c r="D296" s="62" t="s">
        <v>246</v>
      </c>
      <c r="E296" s="8">
        <v>0</v>
      </c>
      <c r="F296" s="61">
        <v>0</v>
      </c>
      <c r="G296" s="62">
        <v>30</v>
      </c>
      <c r="H296" s="9">
        <v>0</v>
      </c>
      <c r="I296" s="8">
        <v>0</v>
      </c>
      <c r="J296" s="9">
        <v>0</v>
      </c>
    </row>
    <row r="297" spans="1:10" x14ac:dyDescent="0.25">
      <c r="A297" s="6" t="s">
        <v>2525</v>
      </c>
      <c r="B297" s="6" t="s">
        <v>2526</v>
      </c>
      <c r="C297" s="63" t="s">
        <v>4</v>
      </c>
      <c r="D297" s="62" t="s">
        <v>246</v>
      </c>
      <c r="E297" s="8">
        <v>0</v>
      </c>
      <c r="F297" s="61">
        <v>0</v>
      </c>
      <c r="G297" s="62">
        <v>12</v>
      </c>
      <c r="H297" s="9">
        <v>0</v>
      </c>
      <c r="I297" s="8">
        <v>0</v>
      </c>
      <c r="J297" s="9">
        <v>0</v>
      </c>
    </row>
    <row r="298" spans="1:10" x14ac:dyDescent="0.25">
      <c r="A298" s="6" t="s">
        <v>2525</v>
      </c>
      <c r="B298" s="6" t="s">
        <v>2527</v>
      </c>
      <c r="C298" s="63" t="s">
        <v>4</v>
      </c>
      <c r="D298" s="62" t="s">
        <v>246</v>
      </c>
      <c r="E298" s="8">
        <v>0</v>
      </c>
      <c r="F298" s="61">
        <v>0</v>
      </c>
      <c r="G298" s="62">
        <v>12</v>
      </c>
      <c r="H298" s="9">
        <v>0</v>
      </c>
      <c r="I298" s="8">
        <v>0</v>
      </c>
      <c r="J298" s="9">
        <v>0</v>
      </c>
    </row>
    <row r="299" spans="1:10" x14ac:dyDescent="0.25">
      <c r="A299" s="6" t="s">
        <v>29</v>
      </c>
      <c r="B299" s="6" t="s">
        <v>133</v>
      </c>
      <c r="C299" s="63" t="s">
        <v>5</v>
      </c>
      <c r="D299" s="62" t="s">
        <v>251</v>
      </c>
      <c r="E299" s="8">
        <v>0</v>
      </c>
      <c r="F299" s="61">
        <v>1</v>
      </c>
      <c r="G299" s="62">
        <v>0</v>
      </c>
      <c r="H299" s="9">
        <v>0</v>
      </c>
      <c r="I299" s="8">
        <v>0</v>
      </c>
      <c r="J299" s="9">
        <v>0</v>
      </c>
    </row>
    <row r="300" spans="1:10" x14ac:dyDescent="0.25">
      <c r="A300" s="6" t="s">
        <v>17</v>
      </c>
      <c r="B300" s="6" t="s">
        <v>2528</v>
      </c>
      <c r="C300" s="63" t="s">
        <v>4</v>
      </c>
      <c r="D300" s="62" t="s">
        <v>246</v>
      </c>
      <c r="E300" s="8">
        <v>0</v>
      </c>
      <c r="F300" s="61">
        <v>0</v>
      </c>
      <c r="G300" s="62">
        <v>12</v>
      </c>
      <c r="H300" s="9">
        <v>0</v>
      </c>
      <c r="I300" s="8">
        <v>0</v>
      </c>
      <c r="J300" s="9">
        <v>0</v>
      </c>
    </row>
    <row r="301" spans="1:10" x14ac:dyDescent="0.25">
      <c r="A301" s="6" t="s">
        <v>29</v>
      </c>
      <c r="B301" s="6" t="s">
        <v>134</v>
      </c>
      <c r="C301" s="63" t="s">
        <v>5</v>
      </c>
      <c r="D301" s="62" t="s">
        <v>251</v>
      </c>
      <c r="E301" s="8">
        <v>0</v>
      </c>
      <c r="F301" s="61">
        <v>1</v>
      </c>
      <c r="G301" s="62">
        <v>0</v>
      </c>
      <c r="H301" s="9">
        <v>0</v>
      </c>
      <c r="I301" s="8">
        <v>0</v>
      </c>
      <c r="J301" s="9">
        <v>0</v>
      </c>
    </row>
    <row r="302" spans="1:10" x14ac:dyDescent="0.25">
      <c r="A302" s="6" t="s">
        <v>17</v>
      </c>
      <c r="B302" s="6" t="s">
        <v>2529</v>
      </c>
      <c r="C302" s="63" t="s">
        <v>4</v>
      </c>
      <c r="D302" s="62" t="s">
        <v>246</v>
      </c>
      <c r="E302" s="8">
        <v>0</v>
      </c>
      <c r="F302" s="61">
        <v>0</v>
      </c>
      <c r="G302" s="62">
        <v>18</v>
      </c>
      <c r="H302" s="9">
        <v>0</v>
      </c>
      <c r="I302" s="8">
        <v>0</v>
      </c>
      <c r="J302" s="9">
        <v>0</v>
      </c>
    </row>
    <row r="303" spans="1:10" x14ac:dyDescent="0.25">
      <c r="A303" s="6" t="s">
        <v>2525</v>
      </c>
      <c r="B303" s="6" t="s">
        <v>2530</v>
      </c>
      <c r="C303" s="63" t="s">
        <v>4</v>
      </c>
      <c r="D303" s="62" t="s">
        <v>246</v>
      </c>
      <c r="E303" s="8">
        <v>0</v>
      </c>
      <c r="F303" s="61">
        <v>0</v>
      </c>
      <c r="G303" s="62">
        <v>12</v>
      </c>
      <c r="H303" s="9">
        <v>0</v>
      </c>
      <c r="I303" s="8">
        <v>0</v>
      </c>
      <c r="J303" s="9">
        <v>0</v>
      </c>
    </row>
    <row r="304" spans="1:10" x14ac:dyDescent="0.25">
      <c r="A304" s="6" t="s">
        <v>2525</v>
      </c>
      <c r="B304" s="6" t="s">
        <v>2531</v>
      </c>
      <c r="C304" s="63" t="s">
        <v>4</v>
      </c>
      <c r="D304" s="62" t="s">
        <v>246</v>
      </c>
      <c r="E304" s="8">
        <v>0</v>
      </c>
      <c r="F304" s="61">
        <v>0</v>
      </c>
      <c r="G304" s="62">
        <v>12</v>
      </c>
      <c r="H304" s="9">
        <v>0</v>
      </c>
      <c r="I304" s="8">
        <v>0</v>
      </c>
      <c r="J304" s="9">
        <v>0</v>
      </c>
    </row>
    <row r="305" spans="1:10" x14ac:dyDescent="0.25">
      <c r="A305" s="6" t="s">
        <v>17</v>
      </c>
      <c r="B305" s="6" t="s">
        <v>2532</v>
      </c>
      <c r="C305" s="63" t="s">
        <v>4</v>
      </c>
      <c r="D305" s="62" t="s">
        <v>246</v>
      </c>
      <c r="E305" s="8">
        <v>0</v>
      </c>
      <c r="F305" s="61">
        <v>0</v>
      </c>
      <c r="G305" s="62">
        <v>30</v>
      </c>
      <c r="H305" s="9">
        <v>0</v>
      </c>
      <c r="I305" s="8">
        <v>0</v>
      </c>
      <c r="J305" s="9">
        <v>0</v>
      </c>
    </row>
    <row r="306" spans="1:10" x14ac:dyDescent="0.25">
      <c r="A306" s="6" t="s">
        <v>2525</v>
      </c>
      <c r="B306" s="6" t="s">
        <v>2533</v>
      </c>
      <c r="C306" s="63" t="s">
        <v>4</v>
      </c>
      <c r="D306" s="62" t="s">
        <v>246</v>
      </c>
      <c r="E306" s="8">
        <v>0</v>
      </c>
      <c r="F306" s="61">
        <v>0</v>
      </c>
      <c r="G306" s="62">
        <v>18</v>
      </c>
      <c r="H306" s="9">
        <v>0</v>
      </c>
      <c r="I306" s="8">
        <v>0</v>
      </c>
      <c r="J306" s="9">
        <v>0</v>
      </c>
    </row>
    <row r="307" spans="1:10" x14ac:dyDescent="0.25">
      <c r="A307" s="6" t="s">
        <v>17</v>
      </c>
      <c r="B307" s="6" t="s">
        <v>2534</v>
      </c>
      <c r="C307" s="63" t="s">
        <v>4</v>
      </c>
      <c r="D307" s="62" t="s">
        <v>246</v>
      </c>
      <c r="E307" s="8">
        <v>0</v>
      </c>
      <c r="F307" s="61">
        <v>0</v>
      </c>
      <c r="G307" s="62">
        <v>24</v>
      </c>
      <c r="H307" s="9">
        <v>0</v>
      </c>
      <c r="I307" s="8">
        <v>0</v>
      </c>
      <c r="J307" s="9">
        <v>0</v>
      </c>
    </row>
    <row r="308" spans="1:10" x14ac:dyDescent="0.25">
      <c r="A308" s="6" t="s">
        <v>2525</v>
      </c>
      <c r="B308" s="6" t="s">
        <v>2535</v>
      </c>
      <c r="C308" s="63" t="s">
        <v>4</v>
      </c>
      <c r="D308" s="62" t="s">
        <v>246</v>
      </c>
      <c r="E308" s="8">
        <v>0</v>
      </c>
      <c r="F308" s="61">
        <v>0</v>
      </c>
      <c r="G308" s="62">
        <v>6</v>
      </c>
      <c r="H308" s="9">
        <v>0</v>
      </c>
      <c r="I308" s="8">
        <v>0</v>
      </c>
      <c r="J308" s="9">
        <v>0</v>
      </c>
    </row>
    <row r="309" spans="1:10" x14ac:dyDescent="0.25">
      <c r="A309" s="6" t="s">
        <v>2536</v>
      </c>
      <c r="B309" s="6" t="s">
        <v>2537</v>
      </c>
      <c r="C309" s="63" t="s">
        <v>4</v>
      </c>
      <c r="D309" s="62" t="s">
        <v>2270</v>
      </c>
      <c r="E309" s="8">
        <v>0</v>
      </c>
      <c r="F309" s="61">
        <v>0</v>
      </c>
      <c r="G309" s="62">
        <v>12</v>
      </c>
      <c r="H309" s="9">
        <v>0</v>
      </c>
      <c r="I309" s="8">
        <v>0</v>
      </c>
      <c r="J309" s="9">
        <v>0</v>
      </c>
    </row>
    <row r="310" spans="1:10" x14ac:dyDescent="0.25">
      <c r="A310" s="6" t="s">
        <v>2536</v>
      </c>
      <c r="B310" s="6" t="s">
        <v>2538</v>
      </c>
      <c r="C310" s="63" t="s">
        <v>4</v>
      </c>
      <c r="D310" s="62" t="s">
        <v>255</v>
      </c>
      <c r="E310" s="8">
        <v>0</v>
      </c>
      <c r="F310" s="61">
        <v>0</v>
      </c>
      <c r="G310" s="62">
        <v>18</v>
      </c>
      <c r="H310" s="9">
        <v>0</v>
      </c>
      <c r="I310" s="8">
        <v>0</v>
      </c>
      <c r="J310" s="9">
        <v>0</v>
      </c>
    </row>
    <row r="311" spans="1:10" x14ac:dyDescent="0.25">
      <c r="A311" s="6" t="s">
        <v>2536</v>
      </c>
      <c r="B311" s="6" t="s">
        <v>2539</v>
      </c>
      <c r="C311" s="63" t="s">
        <v>4</v>
      </c>
      <c r="D311" s="62" t="s">
        <v>255</v>
      </c>
      <c r="E311" s="8">
        <v>0</v>
      </c>
      <c r="F311" s="61">
        <v>0</v>
      </c>
      <c r="G311" s="62">
        <v>12</v>
      </c>
      <c r="H311" s="9">
        <v>0</v>
      </c>
      <c r="I311" s="8">
        <v>0</v>
      </c>
      <c r="J311" s="9">
        <v>0</v>
      </c>
    </row>
    <row r="312" spans="1:10" x14ac:dyDescent="0.25">
      <c r="A312" s="6" t="s">
        <v>2536</v>
      </c>
      <c r="B312" s="6" t="s">
        <v>2540</v>
      </c>
      <c r="C312" s="63" t="s">
        <v>4</v>
      </c>
      <c r="D312" s="62" t="s">
        <v>255</v>
      </c>
      <c r="E312" s="8">
        <v>0</v>
      </c>
      <c r="F312" s="61">
        <v>0</v>
      </c>
      <c r="G312" s="62">
        <v>18</v>
      </c>
      <c r="H312" s="9">
        <v>0</v>
      </c>
      <c r="I312" s="8">
        <v>0</v>
      </c>
      <c r="J312" s="9">
        <v>0</v>
      </c>
    </row>
    <row r="313" spans="1:10" x14ac:dyDescent="0.25">
      <c r="A313" s="6" t="s">
        <v>2525</v>
      </c>
      <c r="B313" s="6" t="s">
        <v>2541</v>
      </c>
      <c r="C313" s="63" t="s">
        <v>4</v>
      </c>
      <c r="D313" s="62" t="s">
        <v>246</v>
      </c>
      <c r="E313" s="8">
        <v>0</v>
      </c>
      <c r="F313" s="61">
        <v>0</v>
      </c>
      <c r="G313" s="62">
        <v>18</v>
      </c>
      <c r="H313" s="9">
        <v>0</v>
      </c>
      <c r="I313" s="8">
        <v>0</v>
      </c>
      <c r="J313" s="9">
        <v>0</v>
      </c>
    </row>
    <row r="314" spans="1:10" x14ac:dyDescent="0.25">
      <c r="A314" s="6" t="s">
        <v>2536</v>
      </c>
      <c r="B314" s="6" t="s">
        <v>2542</v>
      </c>
      <c r="C314" s="63" t="s">
        <v>4</v>
      </c>
      <c r="D314" s="62" t="s">
        <v>255</v>
      </c>
      <c r="E314" s="8">
        <v>0</v>
      </c>
      <c r="F314" s="61">
        <v>0</v>
      </c>
      <c r="G314" s="62">
        <v>18</v>
      </c>
      <c r="H314" s="9">
        <v>0</v>
      </c>
      <c r="I314" s="8">
        <v>0</v>
      </c>
      <c r="J314" s="9">
        <v>0</v>
      </c>
    </row>
    <row r="315" spans="1:10" x14ac:dyDescent="0.25">
      <c r="A315" s="6" t="s">
        <v>2536</v>
      </c>
      <c r="B315" s="6" t="s">
        <v>2543</v>
      </c>
      <c r="C315" s="63" t="s">
        <v>4</v>
      </c>
      <c r="D315" s="62" t="s">
        <v>255</v>
      </c>
      <c r="E315" s="8">
        <v>0</v>
      </c>
      <c r="F315" s="61">
        <v>0</v>
      </c>
      <c r="G315" s="62">
        <v>30</v>
      </c>
      <c r="H315" s="9">
        <v>0</v>
      </c>
      <c r="I315" s="8">
        <v>0</v>
      </c>
      <c r="J315" s="9">
        <v>0</v>
      </c>
    </row>
    <row r="316" spans="1:10" x14ac:dyDescent="0.25">
      <c r="A316" s="6" t="s">
        <v>2536</v>
      </c>
      <c r="B316" s="6" t="s">
        <v>2544</v>
      </c>
      <c r="C316" s="63" t="s">
        <v>4</v>
      </c>
      <c r="D316" s="62" t="s">
        <v>2270</v>
      </c>
      <c r="E316" s="8">
        <v>0</v>
      </c>
      <c r="F316" s="61">
        <v>0</v>
      </c>
      <c r="G316" s="62">
        <v>30</v>
      </c>
      <c r="H316" s="9">
        <v>0</v>
      </c>
      <c r="I316" s="8">
        <v>0</v>
      </c>
      <c r="J316" s="9">
        <v>0</v>
      </c>
    </row>
    <row r="317" spans="1:10" x14ac:dyDescent="0.25">
      <c r="A317" s="6" t="s">
        <v>2525</v>
      </c>
      <c r="B317" s="6" t="s">
        <v>2545</v>
      </c>
      <c r="C317" s="63" t="s">
        <v>4</v>
      </c>
      <c r="D317" s="62" t="s">
        <v>246</v>
      </c>
      <c r="E317" s="8">
        <v>0</v>
      </c>
      <c r="F317" s="61">
        <v>0</v>
      </c>
      <c r="G317" s="62">
        <v>24</v>
      </c>
      <c r="H317" s="9">
        <v>0</v>
      </c>
      <c r="I317" s="8">
        <v>0</v>
      </c>
      <c r="J317" s="9">
        <v>0</v>
      </c>
    </row>
    <row r="318" spans="1:10" x14ac:dyDescent="0.25">
      <c r="A318" s="6" t="s">
        <v>2536</v>
      </c>
      <c r="B318" s="6" t="s">
        <v>2546</v>
      </c>
      <c r="C318" s="63" t="s">
        <v>4</v>
      </c>
      <c r="D318" s="62" t="s">
        <v>255</v>
      </c>
      <c r="E318" s="8">
        <v>0</v>
      </c>
      <c r="F318" s="61">
        <v>0</v>
      </c>
      <c r="G318" s="62">
        <v>18</v>
      </c>
      <c r="H318" s="9">
        <v>0</v>
      </c>
      <c r="I318" s="8">
        <v>0</v>
      </c>
      <c r="J318" s="9">
        <v>0</v>
      </c>
    </row>
    <row r="319" spans="1:10" x14ac:dyDescent="0.25">
      <c r="A319" s="6" t="s">
        <v>2525</v>
      </c>
      <c r="B319" s="6" t="s">
        <v>2547</v>
      </c>
      <c r="C319" s="63" t="s">
        <v>4</v>
      </c>
      <c r="D319" s="62" t="s">
        <v>246</v>
      </c>
      <c r="E319" s="8">
        <v>0</v>
      </c>
      <c r="F319" s="61">
        <v>0</v>
      </c>
      <c r="G319" s="62">
        <v>18</v>
      </c>
      <c r="H319" s="9">
        <v>0</v>
      </c>
      <c r="I319" s="8">
        <v>0</v>
      </c>
      <c r="J319" s="9">
        <v>0</v>
      </c>
    </row>
    <row r="320" spans="1:10" x14ac:dyDescent="0.25">
      <c r="A320" s="6" t="s">
        <v>2536</v>
      </c>
      <c r="B320" s="6" t="s">
        <v>2548</v>
      </c>
      <c r="C320" s="63" t="s">
        <v>4</v>
      </c>
      <c r="D320" s="62" t="s">
        <v>2270</v>
      </c>
      <c r="E320" s="8">
        <v>0</v>
      </c>
      <c r="F320" s="61">
        <v>0</v>
      </c>
      <c r="G320" s="62">
        <v>12</v>
      </c>
      <c r="H320" s="9">
        <v>0</v>
      </c>
      <c r="I320" s="8">
        <v>0</v>
      </c>
      <c r="J320" s="9">
        <v>0</v>
      </c>
    </row>
    <row r="321" spans="1:10" x14ac:dyDescent="0.25">
      <c r="A321" s="6" t="s">
        <v>2536</v>
      </c>
      <c r="B321" s="6" t="s">
        <v>2549</v>
      </c>
      <c r="C321" s="63" t="s">
        <v>4</v>
      </c>
      <c r="D321" s="62" t="s">
        <v>255</v>
      </c>
      <c r="E321" s="8">
        <v>0</v>
      </c>
      <c r="F321" s="61">
        <v>0</v>
      </c>
      <c r="G321" s="62">
        <v>12</v>
      </c>
      <c r="H321" s="9">
        <v>0</v>
      </c>
      <c r="I321" s="8">
        <v>0</v>
      </c>
      <c r="J321" s="9">
        <v>0</v>
      </c>
    </row>
    <row r="322" spans="1:10" x14ac:dyDescent="0.25">
      <c r="A322" s="6" t="s">
        <v>2536</v>
      </c>
      <c r="B322" s="6" t="s">
        <v>2550</v>
      </c>
      <c r="C322" s="63" t="s">
        <v>4</v>
      </c>
      <c r="D322" s="62" t="s">
        <v>2270</v>
      </c>
      <c r="E322" s="8">
        <v>0</v>
      </c>
      <c r="F322" s="61">
        <v>0</v>
      </c>
      <c r="G322" s="62">
        <v>18</v>
      </c>
      <c r="H322" s="9">
        <v>0</v>
      </c>
      <c r="I322" s="8">
        <v>0</v>
      </c>
      <c r="J322" s="9">
        <v>0</v>
      </c>
    </row>
    <row r="323" spans="1:10" x14ac:dyDescent="0.25">
      <c r="A323" s="6" t="s">
        <v>2536</v>
      </c>
      <c r="B323" s="6" t="s">
        <v>2551</v>
      </c>
      <c r="C323" s="63" t="s">
        <v>4</v>
      </c>
      <c r="D323" s="62" t="s">
        <v>255</v>
      </c>
      <c r="E323" s="8">
        <v>0</v>
      </c>
      <c r="F323" s="61">
        <v>0</v>
      </c>
      <c r="G323" s="62">
        <v>18</v>
      </c>
      <c r="H323" s="9">
        <v>0</v>
      </c>
      <c r="I323" s="8">
        <v>0</v>
      </c>
      <c r="J323" s="9">
        <v>0</v>
      </c>
    </row>
    <row r="324" spans="1:10" x14ac:dyDescent="0.25">
      <c r="A324" s="6" t="s">
        <v>2536</v>
      </c>
      <c r="B324" s="6" t="s">
        <v>2552</v>
      </c>
      <c r="C324" s="63" t="s">
        <v>4</v>
      </c>
      <c r="D324" s="62" t="s">
        <v>255</v>
      </c>
      <c r="E324" s="8">
        <v>0</v>
      </c>
      <c r="F324" s="61">
        <v>0</v>
      </c>
      <c r="G324" s="62">
        <v>12</v>
      </c>
      <c r="H324" s="9">
        <v>0</v>
      </c>
      <c r="I324" s="8">
        <v>0</v>
      </c>
      <c r="J324" s="9">
        <v>0</v>
      </c>
    </row>
    <row r="325" spans="1:10" x14ac:dyDescent="0.25">
      <c r="A325" s="6" t="s">
        <v>2525</v>
      </c>
      <c r="B325" s="6" t="s">
        <v>2553</v>
      </c>
      <c r="C325" s="63" t="s">
        <v>4</v>
      </c>
      <c r="D325" s="62" t="s">
        <v>246</v>
      </c>
      <c r="E325" s="8">
        <v>0</v>
      </c>
      <c r="F325" s="61">
        <v>0</v>
      </c>
      <c r="G325" s="62">
        <v>18</v>
      </c>
      <c r="H325" s="9">
        <v>0</v>
      </c>
      <c r="I325" s="8">
        <v>0</v>
      </c>
      <c r="J325" s="9">
        <v>0</v>
      </c>
    </row>
    <row r="326" spans="1:10" x14ac:dyDescent="0.25">
      <c r="A326" s="6" t="s">
        <v>2536</v>
      </c>
      <c r="B326" s="6" t="s">
        <v>2554</v>
      </c>
      <c r="C326" s="63" t="s">
        <v>4</v>
      </c>
      <c r="D326" s="62" t="s">
        <v>255</v>
      </c>
      <c r="E326" s="8">
        <v>0</v>
      </c>
      <c r="F326" s="61">
        <v>0</v>
      </c>
      <c r="G326" s="62">
        <v>18</v>
      </c>
      <c r="H326" s="9">
        <v>0</v>
      </c>
      <c r="I326" s="8">
        <v>0</v>
      </c>
      <c r="J326" s="9">
        <v>0</v>
      </c>
    </row>
    <row r="327" spans="1:10" x14ac:dyDescent="0.25">
      <c r="A327" s="6" t="s">
        <v>2525</v>
      </c>
      <c r="B327" s="6" t="s">
        <v>2555</v>
      </c>
      <c r="C327" s="63" t="s">
        <v>4</v>
      </c>
      <c r="D327" s="62" t="s">
        <v>246</v>
      </c>
      <c r="E327" s="8">
        <v>0</v>
      </c>
      <c r="F327" s="61">
        <v>0</v>
      </c>
      <c r="G327" s="62">
        <v>12</v>
      </c>
      <c r="H327" s="9">
        <v>0</v>
      </c>
      <c r="I327" s="8">
        <v>0</v>
      </c>
      <c r="J327" s="9">
        <v>0</v>
      </c>
    </row>
    <row r="328" spans="1:10" x14ac:dyDescent="0.25">
      <c r="A328" s="6" t="s">
        <v>2536</v>
      </c>
      <c r="B328" s="6" t="s">
        <v>2556</v>
      </c>
      <c r="C328" s="63" t="s">
        <v>4</v>
      </c>
      <c r="D328" s="62" t="s">
        <v>2270</v>
      </c>
      <c r="E328" s="8">
        <v>0</v>
      </c>
      <c r="F328" s="61">
        <v>0</v>
      </c>
      <c r="G328" s="62">
        <v>12</v>
      </c>
      <c r="H328" s="9">
        <v>0</v>
      </c>
      <c r="I328" s="8">
        <v>0</v>
      </c>
      <c r="J328" s="9">
        <v>0</v>
      </c>
    </row>
    <row r="329" spans="1:10" x14ac:dyDescent="0.25">
      <c r="A329" s="6" t="s">
        <v>17</v>
      </c>
      <c r="B329" s="6" t="s">
        <v>2557</v>
      </c>
      <c r="C329" s="63" t="s">
        <v>4</v>
      </c>
      <c r="D329" s="62" t="s">
        <v>246</v>
      </c>
      <c r="E329" s="8">
        <v>0</v>
      </c>
      <c r="F329" s="61">
        <v>0</v>
      </c>
      <c r="G329" s="62">
        <v>24</v>
      </c>
      <c r="H329" s="9">
        <v>0</v>
      </c>
      <c r="I329" s="8">
        <v>0</v>
      </c>
      <c r="J329" s="9">
        <v>0</v>
      </c>
    </row>
    <row r="330" spans="1:10" x14ac:dyDescent="0.25">
      <c r="A330" s="6" t="s">
        <v>2536</v>
      </c>
      <c r="B330" s="6" t="s">
        <v>2558</v>
      </c>
      <c r="C330" s="63" t="s">
        <v>4</v>
      </c>
      <c r="D330" s="62" t="s">
        <v>2270</v>
      </c>
      <c r="E330" s="8">
        <v>0</v>
      </c>
      <c r="F330" s="61">
        <v>0</v>
      </c>
      <c r="G330" s="62">
        <v>12</v>
      </c>
      <c r="H330" s="9">
        <v>0</v>
      </c>
      <c r="I330" s="8">
        <v>0</v>
      </c>
      <c r="J330" s="9">
        <v>0</v>
      </c>
    </row>
    <row r="331" spans="1:10" x14ac:dyDescent="0.25">
      <c r="A331" s="6" t="s">
        <v>2536</v>
      </c>
      <c r="B331" s="6" t="s">
        <v>2559</v>
      </c>
      <c r="C331" s="63" t="s">
        <v>4</v>
      </c>
      <c r="D331" s="62" t="s">
        <v>255</v>
      </c>
      <c r="E331" s="8">
        <v>0</v>
      </c>
      <c r="F331" s="61">
        <v>0</v>
      </c>
      <c r="G331" s="62">
        <v>12</v>
      </c>
      <c r="H331" s="9">
        <v>0</v>
      </c>
      <c r="I331" s="8">
        <v>0</v>
      </c>
      <c r="J331" s="9">
        <v>0</v>
      </c>
    </row>
    <row r="332" spans="1:10" x14ac:dyDescent="0.25">
      <c r="A332" s="6" t="s">
        <v>2536</v>
      </c>
      <c r="B332" s="6" t="s">
        <v>2560</v>
      </c>
      <c r="C332" s="63" t="s">
        <v>4</v>
      </c>
      <c r="D332" s="62" t="s">
        <v>2270</v>
      </c>
      <c r="E332" s="8">
        <v>0</v>
      </c>
      <c r="F332" s="61">
        <v>0</v>
      </c>
      <c r="G332" s="62">
        <v>18</v>
      </c>
      <c r="H332" s="9">
        <v>0</v>
      </c>
      <c r="I332" s="8">
        <v>0</v>
      </c>
      <c r="J332" s="9">
        <v>0</v>
      </c>
    </row>
    <row r="333" spans="1:10" x14ac:dyDescent="0.25">
      <c r="A333" s="6" t="s">
        <v>2536</v>
      </c>
      <c r="B333" s="6" t="s">
        <v>2561</v>
      </c>
      <c r="C333" s="63" t="s">
        <v>4</v>
      </c>
      <c r="D333" s="62" t="s">
        <v>2270</v>
      </c>
      <c r="E333" s="8">
        <v>0</v>
      </c>
      <c r="F333" s="61">
        <v>0</v>
      </c>
      <c r="G333" s="62">
        <v>12</v>
      </c>
      <c r="H333" s="9">
        <v>0</v>
      </c>
      <c r="I333" s="8">
        <v>0</v>
      </c>
      <c r="J333" s="9">
        <v>0</v>
      </c>
    </row>
    <row r="334" spans="1:10" x14ac:dyDescent="0.25">
      <c r="A334" s="6" t="s">
        <v>2536</v>
      </c>
      <c r="B334" s="6" t="s">
        <v>2562</v>
      </c>
      <c r="C334" s="63" t="s">
        <v>4</v>
      </c>
      <c r="D334" s="62" t="s">
        <v>255</v>
      </c>
      <c r="E334" s="8">
        <v>0</v>
      </c>
      <c r="F334" s="61">
        <v>0</v>
      </c>
      <c r="G334" s="62">
        <v>24</v>
      </c>
      <c r="H334" s="9">
        <v>0</v>
      </c>
      <c r="I334" s="8">
        <v>0</v>
      </c>
      <c r="J334" s="9">
        <v>0</v>
      </c>
    </row>
    <row r="335" spans="1:10" x14ac:dyDescent="0.25">
      <c r="A335" s="6" t="s">
        <v>2536</v>
      </c>
      <c r="B335" s="6" t="s">
        <v>2563</v>
      </c>
      <c r="C335" s="63" t="s">
        <v>4</v>
      </c>
      <c r="D335" s="62" t="s">
        <v>255</v>
      </c>
      <c r="E335" s="8">
        <v>0</v>
      </c>
      <c r="F335" s="61">
        <v>0</v>
      </c>
      <c r="G335" s="62">
        <v>24</v>
      </c>
      <c r="H335" s="9">
        <v>0</v>
      </c>
      <c r="I335" s="8">
        <v>0</v>
      </c>
      <c r="J335" s="9">
        <v>0</v>
      </c>
    </row>
    <row r="336" spans="1:10" x14ac:dyDescent="0.25">
      <c r="A336" s="6" t="s">
        <v>17</v>
      </c>
      <c r="B336" s="6" t="s">
        <v>2564</v>
      </c>
      <c r="C336" s="63" t="s">
        <v>4</v>
      </c>
      <c r="D336" s="62" t="s">
        <v>246</v>
      </c>
      <c r="E336" s="8">
        <v>0</v>
      </c>
      <c r="F336" s="61">
        <v>0</v>
      </c>
      <c r="G336" s="62">
        <v>30</v>
      </c>
      <c r="H336" s="9">
        <v>0</v>
      </c>
      <c r="I336" s="8">
        <v>0</v>
      </c>
      <c r="J336" s="9">
        <v>0</v>
      </c>
    </row>
    <row r="337" spans="1:10" x14ac:dyDescent="0.25">
      <c r="A337" s="6" t="s">
        <v>2536</v>
      </c>
      <c r="B337" s="6" t="s">
        <v>2565</v>
      </c>
      <c r="C337" s="63" t="s">
        <v>4</v>
      </c>
      <c r="D337" s="62" t="s">
        <v>255</v>
      </c>
      <c r="E337" s="8">
        <v>0</v>
      </c>
      <c r="F337" s="61">
        <v>0</v>
      </c>
      <c r="G337" s="62">
        <v>12</v>
      </c>
      <c r="H337" s="9">
        <v>0</v>
      </c>
      <c r="I337" s="8">
        <v>0</v>
      </c>
      <c r="J337" s="9">
        <v>0</v>
      </c>
    </row>
    <row r="338" spans="1:10" x14ac:dyDescent="0.25">
      <c r="A338" s="6" t="s">
        <v>2536</v>
      </c>
      <c r="B338" s="6" t="s">
        <v>2566</v>
      </c>
      <c r="C338" s="63" t="s">
        <v>4</v>
      </c>
      <c r="D338" s="62" t="s">
        <v>2270</v>
      </c>
      <c r="E338" s="8">
        <v>0</v>
      </c>
      <c r="F338" s="61">
        <v>0</v>
      </c>
      <c r="G338" s="62">
        <v>18</v>
      </c>
      <c r="H338" s="9">
        <v>0</v>
      </c>
      <c r="I338" s="8">
        <v>0</v>
      </c>
      <c r="J338" s="9">
        <v>0</v>
      </c>
    </row>
    <row r="339" spans="1:10" x14ac:dyDescent="0.25">
      <c r="A339" s="6" t="s">
        <v>17</v>
      </c>
      <c r="B339" s="6" t="s">
        <v>2567</v>
      </c>
      <c r="C339" s="63" t="s">
        <v>4</v>
      </c>
      <c r="D339" s="62" t="s">
        <v>246</v>
      </c>
      <c r="E339" s="8">
        <v>0</v>
      </c>
      <c r="F339" s="61">
        <v>0</v>
      </c>
      <c r="G339" s="62">
        <v>18</v>
      </c>
      <c r="H339" s="9">
        <v>0</v>
      </c>
      <c r="I339" s="8">
        <v>0</v>
      </c>
      <c r="J339" s="9">
        <v>0</v>
      </c>
    </row>
    <row r="340" spans="1:10" x14ac:dyDescent="0.25">
      <c r="A340" s="6" t="s">
        <v>2536</v>
      </c>
      <c r="B340" s="6" t="s">
        <v>2568</v>
      </c>
      <c r="C340" s="63" t="s">
        <v>4</v>
      </c>
      <c r="D340" s="62" t="s">
        <v>255</v>
      </c>
      <c r="E340" s="8">
        <v>0</v>
      </c>
      <c r="F340" s="61">
        <v>0</v>
      </c>
      <c r="G340" s="62">
        <v>12</v>
      </c>
      <c r="H340" s="9">
        <v>0</v>
      </c>
      <c r="I340" s="8">
        <v>0</v>
      </c>
      <c r="J340" s="9">
        <v>0</v>
      </c>
    </row>
    <row r="341" spans="1:10" x14ac:dyDescent="0.25">
      <c r="A341" s="6" t="s">
        <v>2536</v>
      </c>
      <c r="B341" s="6" t="s">
        <v>2569</v>
      </c>
      <c r="C341" s="63" t="s">
        <v>4</v>
      </c>
      <c r="D341" s="62" t="s">
        <v>2270</v>
      </c>
      <c r="E341" s="8">
        <v>0</v>
      </c>
      <c r="F341" s="61">
        <v>0</v>
      </c>
      <c r="G341" s="62">
        <v>18</v>
      </c>
      <c r="H341" s="9">
        <v>0</v>
      </c>
      <c r="I341" s="8">
        <v>0</v>
      </c>
      <c r="J341" s="9">
        <v>0</v>
      </c>
    </row>
    <row r="342" spans="1:10" x14ac:dyDescent="0.25">
      <c r="A342" s="6" t="s">
        <v>2536</v>
      </c>
      <c r="B342" s="6" t="s">
        <v>2570</v>
      </c>
      <c r="C342" s="63" t="s">
        <v>4</v>
      </c>
      <c r="D342" s="62" t="s">
        <v>255</v>
      </c>
      <c r="E342" s="8">
        <v>0</v>
      </c>
      <c r="F342" s="61">
        <v>0</v>
      </c>
      <c r="G342" s="62">
        <v>30</v>
      </c>
      <c r="H342" s="9">
        <v>0</v>
      </c>
      <c r="I342" s="8">
        <v>0</v>
      </c>
      <c r="J342" s="9">
        <v>0</v>
      </c>
    </row>
    <row r="343" spans="1:10" x14ac:dyDescent="0.25">
      <c r="A343" s="6" t="s">
        <v>2536</v>
      </c>
      <c r="B343" s="6" t="s">
        <v>2571</v>
      </c>
      <c r="C343" s="63" t="s">
        <v>4</v>
      </c>
      <c r="D343" s="62" t="s">
        <v>255</v>
      </c>
      <c r="E343" s="8">
        <v>0</v>
      </c>
      <c r="F343" s="61">
        <v>0</v>
      </c>
      <c r="G343" s="62">
        <v>30</v>
      </c>
      <c r="H343" s="9">
        <v>0</v>
      </c>
      <c r="I343" s="8">
        <v>0</v>
      </c>
      <c r="J343" s="9">
        <v>0</v>
      </c>
    </row>
    <row r="344" spans="1:10" x14ac:dyDescent="0.25">
      <c r="A344" s="6" t="s">
        <v>17</v>
      </c>
      <c r="B344" s="6" t="s">
        <v>2572</v>
      </c>
      <c r="C344" s="63" t="s">
        <v>4</v>
      </c>
      <c r="D344" s="62" t="s">
        <v>246</v>
      </c>
      <c r="E344" s="8">
        <v>0</v>
      </c>
      <c r="F344" s="61">
        <v>0</v>
      </c>
      <c r="G344" s="62">
        <v>24</v>
      </c>
      <c r="H344" s="9">
        <v>0</v>
      </c>
      <c r="I344" s="8">
        <v>0</v>
      </c>
      <c r="J344" s="9">
        <v>0</v>
      </c>
    </row>
    <row r="345" spans="1:10" x14ac:dyDescent="0.25">
      <c r="A345" s="6" t="s">
        <v>2536</v>
      </c>
      <c r="B345" s="6" t="s">
        <v>2573</v>
      </c>
      <c r="C345" s="63" t="s">
        <v>4</v>
      </c>
      <c r="D345" s="62" t="s">
        <v>2270</v>
      </c>
      <c r="E345" s="8">
        <v>0</v>
      </c>
      <c r="F345" s="61">
        <v>0</v>
      </c>
      <c r="G345" s="62">
        <v>18</v>
      </c>
      <c r="H345" s="9">
        <v>0</v>
      </c>
      <c r="I345" s="8">
        <v>0</v>
      </c>
      <c r="J345" s="9">
        <v>0</v>
      </c>
    </row>
    <row r="346" spans="1:10" x14ac:dyDescent="0.25">
      <c r="A346" s="6" t="s">
        <v>2536</v>
      </c>
      <c r="B346" s="6" t="s">
        <v>2574</v>
      </c>
      <c r="C346" s="63" t="s">
        <v>4</v>
      </c>
      <c r="D346" s="62" t="s">
        <v>255</v>
      </c>
      <c r="E346" s="8">
        <v>0</v>
      </c>
      <c r="F346" s="61">
        <v>0</v>
      </c>
      <c r="G346" s="62">
        <v>30</v>
      </c>
      <c r="H346" s="9">
        <v>0</v>
      </c>
      <c r="I346" s="8">
        <v>0</v>
      </c>
      <c r="J346" s="9">
        <v>0</v>
      </c>
    </row>
    <row r="347" spans="1:10" x14ac:dyDescent="0.25">
      <c r="A347" s="6" t="s">
        <v>17</v>
      </c>
      <c r="B347" s="6" t="s">
        <v>100</v>
      </c>
      <c r="C347" s="63" t="s">
        <v>4</v>
      </c>
      <c r="D347" s="62" t="s">
        <v>246</v>
      </c>
      <c r="E347" s="8">
        <v>0</v>
      </c>
      <c r="F347" s="61">
        <v>5</v>
      </c>
      <c r="G347" s="62">
        <v>30</v>
      </c>
      <c r="H347" s="9">
        <v>0</v>
      </c>
      <c r="I347" s="8">
        <v>0</v>
      </c>
      <c r="J347" s="9">
        <v>0</v>
      </c>
    </row>
    <row r="348" spans="1:10" x14ac:dyDescent="0.25">
      <c r="A348" s="6" t="s">
        <v>2536</v>
      </c>
      <c r="B348" s="6" t="s">
        <v>2575</v>
      </c>
      <c r="C348" s="63" t="s">
        <v>4</v>
      </c>
      <c r="D348" s="62" t="s">
        <v>255</v>
      </c>
      <c r="E348" s="8">
        <v>0</v>
      </c>
      <c r="F348" s="61">
        <v>0</v>
      </c>
      <c r="G348" s="62">
        <v>30</v>
      </c>
      <c r="H348" s="9">
        <v>0</v>
      </c>
      <c r="I348" s="8">
        <v>0</v>
      </c>
      <c r="J348" s="9">
        <v>0</v>
      </c>
    </row>
    <row r="349" spans="1:10" x14ac:dyDescent="0.25">
      <c r="A349" s="6" t="s">
        <v>2525</v>
      </c>
      <c r="B349" s="6" t="s">
        <v>2576</v>
      </c>
      <c r="C349" s="63" t="s">
        <v>4</v>
      </c>
      <c r="D349" s="62" t="s">
        <v>246</v>
      </c>
      <c r="E349" s="8">
        <v>0</v>
      </c>
      <c r="F349" s="61">
        <v>0</v>
      </c>
      <c r="G349" s="62">
        <v>18</v>
      </c>
      <c r="H349" s="9">
        <v>0</v>
      </c>
      <c r="I349" s="8">
        <v>0</v>
      </c>
      <c r="J349" s="9">
        <v>0</v>
      </c>
    </row>
    <row r="350" spans="1:10" x14ac:dyDescent="0.25">
      <c r="A350" s="6" t="s">
        <v>2536</v>
      </c>
      <c r="B350" s="6" t="s">
        <v>2577</v>
      </c>
      <c r="C350" s="63" t="s">
        <v>4</v>
      </c>
      <c r="D350" s="62" t="s">
        <v>255</v>
      </c>
      <c r="E350" s="8">
        <v>0</v>
      </c>
      <c r="F350" s="61">
        <v>0</v>
      </c>
      <c r="G350" s="62">
        <v>18</v>
      </c>
      <c r="H350" s="9">
        <v>0</v>
      </c>
      <c r="I350" s="8">
        <v>0</v>
      </c>
      <c r="J350" s="9">
        <v>0</v>
      </c>
    </row>
    <row r="351" spans="1:10" x14ac:dyDescent="0.25">
      <c r="A351" s="6" t="s">
        <v>37</v>
      </c>
      <c r="B351" s="6" t="s">
        <v>2578</v>
      </c>
      <c r="C351" s="63" t="s">
        <v>4</v>
      </c>
      <c r="D351" s="62" t="s">
        <v>252</v>
      </c>
      <c r="E351" s="8">
        <v>0</v>
      </c>
      <c r="F351" s="61">
        <v>0</v>
      </c>
      <c r="G351" s="62">
        <v>12</v>
      </c>
      <c r="H351" s="9">
        <v>0</v>
      </c>
      <c r="I351" s="8">
        <v>0</v>
      </c>
      <c r="J351" s="9">
        <v>0</v>
      </c>
    </row>
    <row r="352" spans="1:10" x14ac:dyDescent="0.25">
      <c r="A352" s="6" t="s">
        <v>17</v>
      </c>
      <c r="B352" s="6" t="s">
        <v>2579</v>
      </c>
      <c r="C352" s="63" t="s">
        <v>4</v>
      </c>
      <c r="D352" s="62" t="s">
        <v>246</v>
      </c>
      <c r="E352" s="8">
        <v>0</v>
      </c>
      <c r="F352" s="61">
        <v>0</v>
      </c>
      <c r="G352" s="62">
        <v>30</v>
      </c>
      <c r="H352" s="9">
        <v>0</v>
      </c>
      <c r="I352" s="8">
        <v>0</v>
      </c>
      <c r="J352" s="9">
        <v>0</v>
      </c>
    </row>
    <row r="353" spans="1:10" x14ac:dyDescent="0.25">
      <c r="A353" s="6" t="s">
        <v>37</v>
      </c>
      <c r="B353" s="6" t="s">
        <v>159</v>
      </c>
      <c r="C353" s="63" t="s">
        <v>4</v>
      </c>
      <c r="D353" s="62" t="s">
        <v>252</v>
      </c>
      <c r="E353" s="8">
        <v>0</v>
      </c>
      <c r="F353" s="61">
        <v>0</v>
      </c>
      <c r="G353" s="62">
        <v>12</v>
      </c>
      <c r="H353" s="9">
        <v>0</v>
      </c>
      <c r="I353" s="8">
        <v>0</v>
      </c>
      <c r="J353" s="9">
        <v>0</v>
      </c>
    </row>
    <row r="354" spans="1:10" x14ac:dyDescent="0.25">
      <c r="A354" s="6" t="s">
        <v>17</v>
      </c>
      <c r="B354" s="6" t="s">
        <v>2580</v>
      </c>
      <c r="C354" s="63" t="s">
        <v>4</v>
      </c>
      <c r="D354" s="62" t="s">
        <v>246</v>
      </c>
      <c r="E354" s="8">
        <v>0</v>
      </c>
      <c r="F354" s="61">
        <v>0</v>
      </c>
      <c r="G354" s="62">
        <v>30</v>
      </c>
      <c r="H354" s="9">
        <v>0</v>
      </c>
      <c r="I354" s="8">
        <v>0</v>
      </c>
      <c r="J354" s="9">
        <v>0</v>
      </c>
    </row>
    <row r="355" spans="1:10" x14ac:dyDescent="0.25">
      <c r="A355" s="6" t="s">
        <v>37</v>
      </c>
      <c r="B355" s="6" t="s">
        <v>2581</v>
      </c>
      <c r="C355" s="63" t="s">
        <v>4</v>
      </c>
      <c r="D355" s="62" t="s">
        <v>252</v>
      </c>
      <c r="E355" s="8">
        <v>0</v>
      </c>
      <c r="F355" s="61">
        <v>0</v>
      </c>
      <c r="G355" s="62">
        <v>18</v>
      </c>
      <c r="H355" s="9">
        <v>0</v>
      </c>
      <c r="I355" s="8">
        <v>0</v>
      </c>
      <c r="J355" s="9">
        <v>0</v>
      </c>
    </row>
    <row r="356" spans="1:10" x14ac:dyDescent="0.25">
      <c r="A356" s="6" t="s">
        <v>37</v>
      </c>
      <c r="B356" s="6" t="s">
        <v>2582</v>
      </c>
      <c r="C356" s="63" t="s">
        <v>4</v>
      </c>
      <c r="D356" s="62" t="s">
        <v>252</v>
      </c>
      <c r="E356" s="8">
        <v>0</v>
      </c>
      <c r="F356" s="61">
        <v>0</v>
      </c>
      <c r="G356" s="62">
        <v>12</v>
      </c>
      <c r="H356" s="9">
        <v>0</v>
      </c>
      <c r="I356" s="8">
        <v>0</v>
      </c>
      <c r="J356" s="9">
        <v>0</v>
      </c>
    </row>
    <row r="357" spans="1:10" x14ac:dyDescent="0.25">
      <c r="A357" s="6" t="s">
        <v>37</v>
      </c>
      <c r="B357" s="6" t="s">
        <v>2583</v>
      </c>
      <c r="C357" s="63" t="s">
        <v>4</v>
      </c>
      <c r="D357" s="62" t="s">
        <v>252</v>
      </c>
      <c r="E357" s="8">
        <v>0</v>
      </c>
      <c r="F357" s="61">
        <v>0</v>
      </c>
      <c r="G357" s="62">
        <v>12</v>
      </c>
      <c r="H357" s="9">
        <v>0</v>
      </c>
      <c r="I357" s="8">
        <v>0</v>
      </c>
      <c r="J357" s="9">
        <v>0</v>
      </c>
    </row>
    <row r="358" spans="1:10" x14ac:dyDescent="0.25">
      <c r="A358" s="6" t="s">
        <v>37</v>
      </c>
      <c r="B358" s="6" t="s">
        <v>2584</v>
      </c>
      <c r="C358" s="63" t="s">
        <v>4</v>
      </c>
      <c r="D358" s="62" t="s">
        <v>252</v>
      </c>
      <c r="E358" s="8">
        <v>0</v>
      </c>
      <c r="F358" s="61">
        <v>0</v>
      </c>
      <c r="G358" s="62">
        <v>12</v>
      </c>
      <c r="H358" s="9">
        <v>0</v>
      </c>
      <c r="I358" s="8">
        <v>0</v>
      </c>
      <c r="J358" s="9">
        <v>0</v>
      </c>
    </row>
    <row r="359" spans="1:10" x14ac:dyDescent="0.25">
      <c r="A359" s="6" t="s">
        <v>37</v>
      </c>
      <c r="B359" s="6" t="s">
        <v>2585</v>
      </c>
      <c r="C359" s="63" t="s">
        <v>4</v>
      </c>
      <c r="D359" s="62" t="s">
        <v>252</v>
      </c>
      <c r="E359" s="8">
        <v>0</v>
      </c>
      <c r="F359" s="61">
        <v>0</v>
      </c>
      <c r="G359" s="62">
        <v>6</v>
      </c>
      <c r="H359" s="9">
        <v>0</v>
      </c>
      <c r="I359" s="8">
        <v>0</v>
      </c>
      <c r="J359" s="9">
        <v>0</v>
      </c>
    </row>
    <row r="360" spans="1:10" x14ac:dyDescent="0.25">
      <c r="A360" s="6" t="s">
        <v>37</v>
      </c>
      <c r="B360" s="6" t="s">
        <v>2586</v>
      </c>
      <c r="C360" s="63" t="s">
        <v>4</v>
      </c>
      <c r="D360" s="62" t="s">
        <v>252</v>
      </c>
      <c r="E360" s="8">
        <v>0</v>
      </c>
      <c r="F360" s="61">
        <v>0</v>
      </c>
      <c r="G360" s="62">
        <v>6</v>
      </c>
      <c r="H360" s="9">
        <v>0</v>
      </c>
      <c r="I360" s="8">
        <v>0</v>
      </c>
      <c r="J360" s="9">
        <v>0</v>
      </c>
    </row>
    <row r="361" spans="1:10" x14ac:dyDescent="0.25">
      <c r="A361" s="6" t="s">
        <v>37</v>
      </c>
      <c r="B361" s="6" t="s">
        <v>160</v>
      </c>
      <c r="C361" s="63" t="s">
        <v>4</v>
      </c>
      <c r="D361" s="62" t="s">
        <v>252</v>
      </c>
      <c r="E361" s="8">
        <v>0</v>
      </c>
      <c r="F361" s="61">
        <v>1</v>
      </c>
      <c r="G361" s="62">
        <v>6</v>
      </c>
      <c r="H361" s="9">
        <v>0</v>
      </c>
      <c r="I361" s="8">
        <v>0</v>
      </c>
      <c r="J361" s="9">
        <v>0</v>
      </c>
    </row>
    <row r="362" spans="1:10" x14ac:dyDescent="0.25">
      <c r="A362" s="6" t="s">
        <v>37</v>
      </c>
      <c r="B362" s="6" t="s">
        <v>2587</v>
      </c>
      <c r="C362" s="63" t="s">
        <v>4</v>
      </c>
      <c r="D362" s="62" t="s">
        <v>252</v>
      </c>
      <c r="E362" s="8">
        <v>0</v>
      </c>
      <c r="F362" s="61">
        <v>0</v>
      </c>
      <c r="G362" s="62">
        <v>12</v>
      </c>
      <c r="H362" s="9">
        <v>0</v>
      </c>
      <c r="I362" s="8">
        <v>0</v>
      </c>
      <c r="J362" s="9">
        <v>0</v>
      </c>
    </row>
    <row r="363" spans="1:10" x14ac:dyDescent="0.25">
      <c r="A363" s="6" t="s">
        <v>37</v>
      </c>
      <c r="B363" s="6" t="s">
        <v>2588</v>
      </c>
      <c r="C363" s="63" t="s">
        <v>4</v>
      </c>
      <c r="D363" s="62" t="s">
        <v>252</v>
      </c>
      <c r="E363" s="8">
        <v>0</v>
      </c>
      <c r="F363" s="61">
        <v>0</v>
      </c>
      <c r="G363" s="62">
        <v>6</v>
      </c>
      <c r="H363" s="9">
        <v>0</v>
      </c>
      <c r="I363" s="8">
        <v>0</v>
      </c>
      <c r="J363" s="9">
        <v>0</v>
      </c>
    </row>
    <row r="364" spans="1:10" x14ac:dyDescent="0.25">
      <c r="A364" s="6" t="s">
        <v>37</v>
      </c>
      <c r="B364" s="6" t="s">
        <v>2589</v>
      </c>
      <c r="C364" s="63" t="s">
        <v>4</v>
      </c>
      <c r="D364" s="62" t="s">
        <v>2270</v>
      </c>
      <c r="E364" s="8">
        <v>0</v>
      </c>
      <c r="F364" s="61">
        <v>0</v>
      </c>
      <c r="G364" s="62">
        <v>6</v>
      </c>
      <c r="H364" s="9">
        <v>0</v>
      </c>
      <c r="I364" s="8">
        <v>0</v>
      </c>
      <c r="J364" s="9">
        <v>0</v>
      </c>
    </row>
    <row r="365" spans="1:10" x14ac:dyDescent="0.25">
      <c r="A365" s="6" t="s">
        <v>37</v>
      </c>
      <c r="B365" s="6" t="s">
        <v>2590</v>
      </c>
      <c r="C365" s="63" t="s">
        <v>4</v>
      </c>
      <c r="D365" s="62" t="s">
        <v>252</v>
      </c>
      <c r="E365" s="8">
        <v>0</v>
      </c>
      <c r="F365" s="61">
        <v>0</v>
      </c>
      <c r="G365" s="62">
        <v>12</v>
      </c>
      <c r="H365" s="9">
        <v>0</v>
      </c>
      <c r="I365" s="8">
        <v>0</v>
      </c>
      <c r="J365" s="9">
        <v>0</v>
      </c>
    </row>
    <row r="366" spans="1:10" x14ac:dyDescent="0.25">
      <c r="A366" s="6" t="s">
        <v>37</v>
      </c>
      <c r="B366" s="6" t="s">
        <v>2591</v>
      </c>
      <c r="C366" s="63" t="s">
        <v>4</v>
      </c>
      <c r="D366" s="62" t="s">
        <v>252</v>
      </c>
      <c r="E366" s="8">
        <v>0</v>
      </c>
      <c r="F366" s="61">
        <v>0</v>
      </c>
      <c r="G366" s="62">
        <v>12</v>
      </c>
      <c r="H366" s="9">
        <v>0</v>
      </c>
      <c r="I366" s="8">
        <v>0</v>
      </c>
      <c r="J366" s="9">
        <v>0</v>
      </c>
    </row>
    <row r="367" spans="1:10" x14ac:dyDescent="0.25">
      <c r="A367" s="6" t="s">
        <v>37</v>
      </c>
      <c r="B367" s="6" t="s">
        <v>2592</v>
      </c>
      <c r="C367" s="63" t="s">
        <v>4</v>
      </c>
      <c r="D367" s="62" t="s">
        <v>2270</v>
      </c>
      <c r="E367" s="8">
        <v>0</v>
      </c>
      <c r="F367" s="61">
        <v>0</v>
      </c>
      <c r="G367" s="62">
        <v>24</v>
      </c>
      <c r="H367" s="9">
        <v>0</v>
      </c>
      <c r="I367" s="8">
        <v>0</v>
      </c>
      <c r="J367" s="9">
        <v>0</v>
      </c>
    </row>
    <row r="368" spans="1:10" x14ac:dyDescent="0.25">
      <c r="A368" s="6" t="s">
        <v>37</v>
      </c>
      <c r="B368" s="6" t="s">
        <v>2593</v>
      </c>
      <c r="C368" s="63" t="s">
        <v>4</v>
      </c>
      <c r="D368" s="62" t="s">
        <v>252</v>
      </c>
      <c r="E368" s="8">
        <v>0</v>
      </c>
      <c r="F368" s="61">
        <v>0</v>
      </c>
      <c r="G368" s="62">
        <v>6</v>
      </c>
      <c r="H368" s="9">
        <v>0</v>
      </c>
      <c r="I368" s="8">
        <v>0</v>
      </c>
      <c r="J368" s="9">
        <v>0</v>
      </c>
    </row>
    <row r="369" spans="1:10" x14ac:dyDescent="0.25">
      <c r="A369" s="6" t="s">
        <v>37</v>
      </c>
      <c r="B369" s="6" t="s">
        <v>2594</v>
      </c>
      <c r="C369" s="63" t="s">
        <v>4</v>
      </c>
      <c r="D369" s="62" t="s">
        <v>2270</v>
      </c>
      <c r="E369" s="8">
        <v>0</v>
      </c>
      <c r="F369" s="61">
        <v>0</v>
      </c>
      <c r="G369" s="62">
        <v>30</v>
      </c>
      <c r="H369" s="9">
        <v>0</v>
      </c>
      <c r="I369" s="8">
        <v>0</v>
      </c>
      <c r="J369" s="9">
        <v>0</v>
      </c>
    </row>
    <row r="370" spans="1:10" x14ac:dyDescent="0.25">
      <c r="A370" s="6" t="s">
        <v>37</v>
      </c>
      <c r="B370" s="6" t="s">
        <v>2595</v>
      </c>
      <c r="C370" s="63" t="s">
        <v>4</v>
      </c>
      <c r="D370" s="62" t="s">
        <v>252</v>
      </c>
      <c r="E370" s="8">
        <v>0</v>
      </c>
      <c r="F370" s="61">
        <v>0</v>
      </c>
      <c r="G370" s="62">
        <v>12</v>
      </c>
      <c r="H370" s="9">
        <v>0</v>
      </c>
      <c r="I370" s="8">
        <v>0</v>
      </c>
      <c r="J370" s="9">
        <v>0</v>
      </c>
    </row>
    <row r="371" spans="1:10" x14ac:dyDescent="0.25">
      <c r="A371" s="6" t="s">
        <v>37</v>
      </c>
      <c r="B371" s="6" t="s">
        <v>2596</v>
      </c>
      <c r="C371" s="63" t="s">
        <v>4</v>
      </c>
      <c r="D371" s="62" t="s">
        <v>2270</v>
      </c>
      <c r="E371" s="8">
        <v>0</v>
      </c>
      <c r="F371" s="61">
        <v>0</v>
      </c>
      <c r="G371" s="62">
        <v>24</v>
      </c>
      <c r="H371" s="9">
        <v>0</v>
      </c>
      <c r="I371" s="8">
        <v>0</v>
      </c>
      <c r="J371" s="9">
        <v>0</v>
      </c>
    </row>
    <row r="372" spans="1:10" x14ac:dyDescent="0.25">
      <c r="A372" s="6" t="s">
        <v>37</v>
      </c>
      <c r="B372" s="6" t="s">
        <v>2597</v>
      </c>
      <c r="C372" s="63" t="s">
        <v>4</v>
      </c>
      <c r="D372" s="62" t="s">
        <v>252</v>
      </c>
      <c r="E372" s="8">
        <v>0</v>
      </c>
      <c r="F372" s="61">
        <v>0</v>
      </c>
      <c r="G372" s="62">
        <v>6</v>
      </c>
      <c r="H372" s="9">
        <v>0</v>
      </c>
      <c r="I372" s="8">
        <v>0</v>
      </c>
      <c r="J372" s="9">
        <v>0</v>
      </c>
    </row>
    <row r="373" spans="1:10" x14ac:dyDescent="0.25">
      <c r="A373" s="6" t="s">
        <v>37</v>
      </c>
      <c r="B373" s="6" t="s">
        <v>2598</v>
      </c>
      <c r="C373" s="63" t="s">
        <v>4</v>
      </c>
      <c r="D373" s="62" t="s">
        <v>2270</v>
      </c>
      <c r="E373" s="8">
        <v>0</v>
      </c>
      <c r="F373" s="61">
        <v>0</v>
      </c>
      <c r="G373" s="62">
        <v>24</v>
      </c>
      <c r="H373" s="9">
        <v>0</v>
      </c>
      <c r="I373" s="8">
        <v>0</v>
      </c>
      <c r="J373" s="9">
        <v>0</v>
      </c>
    </row>
    <row r="374" spans="1:10" x14ac:dyDescent="0.25">
      <c r="A374" s="6" t="s">
        <v>37</v>
      </c>
      <c r="B374" s="6" t="s">
        <v>2599</v>
      </c>
      <c r="C374" s="63" t="s">
        <v>4</v>
      </c>
      <c r="D374" s="62" t="s">
        <v>252</v>
      </c>
      <c r="E374" s="8">
        <v>0</v>
      </c>
      <c r="F374" s="61">
        <v>0</v>
      </c>
      <c r="G374" s="62">
        <v>12</v>
      </c>
      <c r="H374" s="9">
        <v>0</v>
      </c>
      <c r="I374" s="8">
        <v>0</v>
      </c>
      <c r="J374" s="9">
        <v>0</v>
      </c>
    </row>
    <row r="375" spans="1:10" x14ac:dyDescent="0.25">
      <c r="A375" s="6" t="s">
        <v>37</v>
      </c>
      <c r="B375" s="6" t="s">
        <v>2600</v>
      </c>
      <c r="C375" s="63" t="s">
        <v>4</v>
      </c>
      <c r="D375" s="62" t="s">
        <v>252</v>
      </c>
      <c r="E375" s="8">
        <v>0</v>
      </c>
      <c r="F375" s="61">
        <v>0</v>
      </c>
      <c r="G375" s="62">
        <v>12</v>
      </c>
      <c r="H375" s="9">
        <v>0</v>
      </c>
      <c r="I375" s="8">
        <v>0</v>
      </c>
      <c r="J375" s="9">
        <v>0</v>
      </c>
    </row>
    <row r="376" spans="1:10" x14ac:dyDescent="0.25">
      <c r="A376" s="6" t="s">
        <v>2250</v>
      </c>
      <c r="B376" s="6" t="s">
        <v>2251</v>
      </c>
      <c r="C376" s="63" t="s">
        <v>4</v>
      </c>
      <c r="D376" s="62" t="s">
        <v>2252</v>
      </c>
      <c r="E376" s="8">
        <v>0</v>
      </c>
      <c r="F376" s="61">
        <v>3</v>
      </c>
      <c r="G376" s="62">
        <v>0</v>
      </c>
      <c r="H376" s="9">
        <v>0</v>
      </c>
      <c r="I376" s="8">
        <v>0</v>
      </c>
      <c r="J376" s="9">
        <v>0</v>
      </c>
    </row>
    <row r="377" spans="1:10" x14ac:dyDescent="0.25">
      <c r="A377" s="6" t="s">
        <v>37</v>
      </c>
      <c r="B377" s="6" t="s">
        <v>2601</v>
      </c>
      <c r="C377" s="63" t="s">
        <v>4</v>
      </c>
      <c r="D377" s="62" t="s">
        <v>252</v>
      </c>
      <c r="E377" s="8">
        <v>0</v>
      </c>
      <c r="F377" s="61">
        <v>0</v>
      </c>
      <c r="G377" s="62">
        <v>12</v>
      </c>
      <c r="H377" s="9">
        <v>0</v>
      </c>
      <c r="I377" s="8">
        <v>0</v>
      </c>
      <c r="J377" s="9">
        <v>0</v>
      </c>
    </row>
    <row r="378" spans="1:10" x14ac:dyDescent="0.25">
      <c r="A378" s="6" t="s">
        <v>37</v>
      </c>
      <c r="B378" s="6" t="s">
        <v>2602</v>
      </c>
      <c r="C378" s="63" t="s">
        <v>4</v>
      </c>
      <c r="D378" s="62" t="s">
        <v>252</v>
      </c>
      <c r="E378" s="8">
        <v>0</v>
      </c>
      <c r="F378" s="61">
        <v>0</v>
      </c>
      <c r="G378" s="62">
        <v>12</v>
      </c>
      <c r="H378" s="9">
        <v>0</v>
      </c>
      <c r="I378" s="8">
        <v>0</v>
      </c>
      <c r="J378" s="9">
        <v>0</v>
      </c>
    </row>
    <row r="379" spans="1:10" x14ac:dyDescent="0.25">
      <c r="A379" s="6" t="s">
        <v>37</v>
      </c>
      <c r="B379" s="6" t="s">
        <v>2603</v>
      </c>
      <c r="C379" s="63" t="s">
        <v>4</v>
      </c>
      <c r="D379" s="62" t="s">
        <v>252</v>
      </c>
      <c r="E379" s="8">
        <v>0</v>
      </c>
      <c r="F379" s="61">
        <v>0</v>
      </c>
      <c r="G379" s="62">
        <v>6</v>
      </c>
      <c r="H379" s="9">
        <v>0</v>
      </c>
      <c r="I379" s="8">
        <v>0</v>
      </c>
      <c r="J379" s="9">
        <v>0</v>
      </c>
    </row>
    <row r="380" spans="1:10" x14ac:dyDescent="0.25">
      <c r="A380" s="6" t="s">
        <v>37</v>
      </c>
      <c r="B380" s="6" t="s">
        <v>2604</v>
      </c>
      <c r="C380" s="63" t="s">
        <v>4</v>
      </c>
      <c r="D380" s="62" t="s">
        <v>252</v>
      </c>
      <c r="E380" s="8">
        <v>0</v>
      </c>
      <c r="F380" s="61">
        <v>0</v>
      </c>
      <c r="G380" s="62">
        <v>12</v>
      </c>
      <c r="H380" s="9">
        <v>0</v>
      </c>
      <c r="I380" s="8">
        <v>0</v>
      </c>
      <c r="J380" s="9">
        <v>0</v>
      </c>
    </row>
    <row r="381" spans="1:10" x14ac:dyDescent="0.25">
      <c r="A381" s="6" t="s">
        <v>37</v>
      </c>
      <c r="B381" s="6" t="s">
        <v>2605</v>
      </c>
      <c r="C381" s="63" t="s">
        <v>4</v>
      </c>
      <c r="D381" s="62" t="s">
        <v>252</v>
      </c>
      <c r="E381" s="8">
        <v>0</v>
      </c>
      <c r="F381" s="61">
        <v>0</v>
      </c>
      <c r="G381" s="62">
        <v>6</v>
      </c>
      <c r="H381" s="9">
        <v>0</v>
      </c>
      <c r="I381" s="8">
        <v>0</v>
      </c>
      <c r="J381" s="9">
        <v>0</v>
      </c>
    </row>
    <row r="382" spans="1:10" x14ac:dyDescent="0.25">
      <c r="A382" s="6" t="s">
        <v>37</v>
      </c>
      <c r="B382" s="6" t="s">
        <v>2606</v>
      </c>
      <c r="C382" s="63" t="s">
        <v>4</v>
      </c>
      <c r="D382" s="62" t="s">
        <v>252</v>
      </c>
      <c r="E382" s="8">
        <v>0</v>
      </c>
      <c r="F382" s="61">
        <v>0</v>
      </c>
      <c r="G382" s="62">
        <v>6</v>
      </c>
      <c r="H382" s="9">
        <v>0</v>
      </c>
      <c r="I382" s="8">
        <v>0</v>
      </c>
      <c r="J382" s="9">
        <v>0</v>
      </c>
    </row>
    <row r="383" spans="1:10" x14ac:dyDescent="0.25">
      <c r="A383" s="6" t="s">
        <v>37</v>
      </c>
      <c r="B383" s="6" t="s">
        <v>2607</v>
      </c>
      <c r="C383" s="63" t="s">
        <v>4</v>
      </c>
      <c r="D383" s="62" t="s">
        <v>252</v>
      </c>
      <c r="E383" s="8">
        <v>0</v>
      </c>
      <c r="F383" s="61">
        <v>0</v>
      </c>
      <c r="G383" s="62">
        <v>6</v>
      </c>
      <c r="H383" s="9">
        <v>0</v>
      </c>
      <c r="I383" s="8">
        <v>0</v>
      </c>
      <c r="J383" s="9">
        <v>0</v>
      </c>
    </row>
    <row r="384" spans="1:10" x14ac:dyDescent="0.25">
      <c r="A384" s="6" t="s">
        <v>37</v>
      </c>
      <c r="B384" s="6" t="s">
        <v>2608</v>
      </c>
      <c r="C384" s="63" t="s">
        <v>4</v>
      </c>
      <c r="D384" s="62" t="s">
        <v>252</v>
      </c>
      <c r="E384" s="8">
        <v>0</v>
      </c>
      <c r="F384" s="61">
        <v>0</v>
      </c>
      <c r="G384" s="62">
        <v>6</v>
      </c>
      <c r="H384" s="9">
        <v>0</v>
      </c>
      <c r="I384" s="8">
        <v>0</v>
      </c>
      <c r="J384" s="9">
        <v>0</v>
      </c>
    </row>
    <row r="385" spans="1:10" x14ac:dyDescent="0.25">
      <c r="A385" s="6" t="s">
        <v>37</v>
      </c>
      <c r="B385" s="6" t="s">
        <v>2609</v>
      </c>
      <c r="C385" s="63" t="s">
        <v>4</v>
      </c>
      <c r="D385" s="62" t="s">
        <v>2270</v>
      </c>
      <c r="E385" s="8">
        <v>0</v>
      </c>
      <c r="F385" s="61">
        <v>0</v>
      </c>
      <c r="G385" s="62">
        <v>24</v>
      </c>
      <c r="H385" s="9">
        <v>0</v>
      </c>
      <c r="I385" s="8">
        <v>0</v>
      </c>
      <c r="J385" s="9">
        <v>0</v>
      </c>
    </row>
    <row r="386" spans="1:10" x14ac:dyDescent="0.25">
      <c r="A386" s="6" t="s">
        <v>37</v>
      </c>
      <c r="B386" s="6" t="s">
        <v>2610</v>
      </c>
      <c r="C386" s="63" t="s">
        <v>4</v>
      </c>
      <c r="D386" s="62" t="s">
        <v>2270</v>
      </c>
      <c r="E386" s="8">
        <v>0</v>
      </c>
      <c r="F386" s="61">
        <v>0</v>
      </c>
      <c r="G386" s="62">
        <v>6</v>
      </c>
      <c r="H386" s="9">
        <v>0</v>
      </c>
      <c r="I386" s="8">
        <v>0</v>
      </c>
      <c r="J386" s="9">
        <v>0</v>
      </c>
    </row>
    <row r="387" spans="1:10" x14ac:dyDescent="0.25">
      <c r="A387" s="6" t="s">
        <v>37</v>
      </c>
      <c r="B387" s="6" t="s">
        <v>2611</v>
      </c>
      <c r="C387" s="63" t="s">
        <v>4</v>
      </c>
      <c r="D387" s="62" t="s">
        <v>252</v>
      </c>
      <c r="E387" s="8">
        <v>0</v>
      </c>
      <c r="F387" s="61">
        <v>0</v>
      </c>
      <c r="G387" s="62">
        <v>12</v>
      </c>
      <c r="H387" s="9">
        <v>0</v>
      </c>
      <c r="I387" s="8">
        <v>0</v>
      </c>
      <c r="J387" s="9">
        <v>0</v>
      </c>
    </row>
    <row r="388" spans="1:10" x14ac:dyDescent="0.25">
      <c r="A388" s="6" t="s">
        <v>37</v>
      </c>
      <c r="B388" s="6" t="s">
        <v>2612</v>
      </c>
      <c r="C388" s="63" t="s">
        <v>4</v>
      </c>
      <c r="D388" s="62" t="s">
        <v>252</v>
      </c>
      <c r="E388" s="8">
        <v>0</v>
      </c>
      <c r="F388" s="61">
        <v>0</v>
      </c>
      <c r="G388" s="62">
        <v>12</v>
      </c>
      <c r="H388" s="9">
        <v>0</v>
      </c>
      <c r="I388" s="8">
        <v>0</v>
      </c>
      <c r="J388" s="9">
        <v>0</v>
      </c>
    </row>
    <row r="389" spans="1:10" x14ac:dyDescent="0.25">
      <c r="A389" s="6" t="s">
        <v>37</v>
      </c>
      <c r="B389" s="6" t="s">
        <v>2613</v>
      </c>
      <c r="C389" s="63" t="s">
        <v>4</v>
      </c>
      <c r="D389" s="62" t="s">
        <v>2270</v>
      </c>
      <c r="E389" s="8">
        <v>0</v>
      </c>
      <c r="F389" s="61">
        <v>0</v>
      </c>
      <c r="G389" s="62">
        <v>6</v>
      </c>
      <c r="H389" s="9">
        <v>0</v>
      </c>
      <c r="I389" s="8">
        <v>0</v>
      </c>
      <c r="J389" s="9">
        <v>0</v>
      </c>
    </row>
    <row r="390" spans="1:10" x14ac:dyDescent="0.25">
      <c r="A390" s="6" t="s">
        <v>37</v>
      </c>
      <c r="B390" s="6" t="s">
        <v>2614</v>
      </c>
      <c r="C390" s="63" t="s">
        <v>4</v>
      </c>
      <c r="D390" s="62" t="s">
        <v>2270</v>
      </c>
      <c r="E390" s="8">
        <v>0</v>
      </c>
      <c r="F390" s="61">
        <v>0</v>
      </c>
      <c r="G390" s="62">
        <v>18</v>
      </c>
      <c r="H390" s="9">
        <v>0</v>
      </c>
      <c r="I390" s="8">
        <v>0</v>
      </c>
      <c r="J390" s="9">
        <v>0</v>
      </c>
    </row>
    <row r="391" spans="1:10" x14ac:dyDescent="0.25">
      <c r="A391" s="6" t="s">
        <v>37</v>
      </c>
      <c r="B391" s="6" t="s">
        <v>2615</v>
      </c>
      <c r="C391" s="63" t="s">
        <v>4</v>
      </c>
      <c r="D391" s="62" t="s">
        <v>252</v>
      </c>
      <c r="E391" s="8">
        <v>0</v>
      </c>
      <c r="F391" s="61">
        <v>0</v>
      </c>
      <c r="G391" s="62">
        <v>6</v>
      </c>
      <c r="H391" s="9">
        <v>0</v>
      </c>
      <c r="I391" s="8">
        <v>0</v>
      </c>
      <c r="J391" s="9">
        <v>0</v>
      </c>
    </row>
    <row r="392" spans="1:10" x14ac:dyDescent="0.25">
      <c r="A392" s="6" t="s">
        <v>37</v>
      </c>
      <c r="B392" s="6" t="s">
        <v>2616</v>
      </c>
      <c r="C392" s="63" t="s">
        <v>4</v>
      </c>
      <c r="D392" s="62" t="s">
        <v>2617</v>
      </c>
      <c r="E392" s="8">
        <v>0</v>
      </c>
      <c r="F392" s="61">
        <v>0</v>
      </c>
      <c r="G392" s="62">
        <v>24</v>
      </c>
      <c r="H392" s="9">
        <v>0</v>
      </c>
      <c r="I392" s="8">
        <v>0</v>
      </c>
      <c r="J392" s="9">
        <v>0</v>
      </c>
    </row>
    <row r="393" spans="1:10" x14ac:dyDescent="0.25">
      <c r="A393" s="6" t="s">
        <v>37</v>
      </c>
      <c r="B393" s="6" t="s">
        <v>2618</v>
      </c>
      <c r="C393" s="63" t="s">
        <v>4</v>
      </c>
      <c r="D393" s="62" t="s">
        <v>252</v>
      </c>
      <c r="E393" s="8">
        <v>0</v>
      </c>
      <c r="F393" s="61">
        <v>0</v>
      </c>
      <c r="G393" s="62">
        <v>18</v>
      </c>
      <c r="H393" s="9">
        <v>0</v>
      </c>
      <c r="I393" s="8">
        <v>0</v>
      </c>
      <c r="J393" s="9">
        <v>0</v>
      </c>
    </row>
    <row r="394" spans="1:10" x14ac:dyDescent="0.25">
      <c r="A394" s="6" t="s">
        <v>40</v>
      </c>
      <c r="B394" s="6" t="s">
        <v>166</v>
      </c>
      <c r="C394" s="63" t="s">
        <v>5</v>
      </c>
      <c r="D394" s="62" t="s">
        <v>251</v>
      </c>
      <c r="E394" s="8">
        <v>0</v>
      </c>
      <c r="F394" s="61">
        <v>1</v>
      </c>
      <c r="G394" s="62">
        <v>0</v>
      </c>
      <c r="H394" s="9">
        <v>0</v>
      </c>
      <c r="I394" s="8">
        <v>0</v>
      </c>
      <c r="J394" s="9">
        <v>0</v>
      </c>
    </row>
    <row r="395" spans="1:10" x14ac:dyDescent="0.25">
      <c r="A395" s="6" t="s">
        <v>40</v>
      </c>
      <c r="B395" s="6" t="s">
        <v>165</v>
      </c>
      <c r="C395" s="63" t="s">
        <v>5</v>
      </c>
      <c r="D395" s="62" t="s">
        <v>251</v>
      </c>
      <c r="E395" s="8">
        <v>0</v>
      </c>
      <c r="F395" s="61">
        <v>1</v>
      </c>
      <c r="G395" s="62">
        <v>0</v>
      </c>
      <c r="H395" s="9">
        <v>0</v>
      </c>
      <c r="I395" s="8">
        <v>0</v>
      </c>
      <c r="J395" s="9">
        <v>0</v>
      </c>
    </row>
    <row r="396" spans="1:10" x14ac:dyDescent="0.25">
      <c r="A396" s="6" t="s">
        <v>33</v>
      </c>
      <c r="B396" s="6" t="s">
        <v>154</v>
      </c>
      <c r="C396" s="63" t="s">
        <v>5</v>
      </c>
      <c r="D396" s="62" t="s">
        <v>256</v>
      </c>
      <c r="E396" s="8">
        <v>0</v>
      </c>
      <c r="F396" s="61">
        <v>1</v>
      </c>
      <c r="G396" s="62">
        <v>0</v>
      </c>
      <c r="H396" s="9">
        <v>0</v>
      </c>
      <c r="I396" s="8">
        <v>0</v>
      </c>
      <c r="J396" s="9">
        <v>0</v>
      </c>
    </row>
    <row r="397" spans="1:10" x14ac:dyDescent="0.25">
      <c r="A397" s="6" t="s">
        <v>33</v>
      </c>
      <c r="B397" s="6" t="s">
        <v>155</v>
      </c>
      <c r="C397" s="63" t="s">
        <v>5</v>
      </c>
      <c r="D397" s="62" t="s">
        <v>256</v>
      </c>
      <c r="E397" s="8">
        <v>0</v>
      </c>
      <c r="F397" s="61">
        <v>0</v>
      </c>
      <c r="G397" s="62">
        <v>0</v>
      </c>
      <c r="H397" s="9">
        <v>0</v>
      </c>
      <c r="I397" s="8">
        <v>0</v>
      </c>
      <c r="J397" s="9">
        <v>0</v>
      </c>
    </row>
    <row r="398" spans="1:10" x14ac:dyDescent="0.25">
      <c r="A398" s="6" t="s">
        <v>2421</v>
      </c>
      <c r="B398" s="6" t="s">
        <v>2619</v>
      </c>
      <c r="C398" s="63" t="s">
        <v>4</v>
      </c>
      <c r="D398" s="62" t="s">
        <v>236</v>
      </c>
      <c r="E398" s="8">
        <v>0</v>
      </c>
      <c r="F398" s="61">
        <v>24</v>
      </c>
      <c r="G398" s="62">
        <v>0</v>
      </c>
      <c r="H398" s="9">
        <v>0</v>
      </c>
      <c r="I398" s="8">
        <v>0</v>
      </c>
      <c r="J398" s="9">
        <v>0</v>
      </c>
    </row>
    <row r="399" spans="1:10" x14ac:dyDescent="0.25">
      <c r="A399" s="6" t="s">
        <v>41</v>
      </c>
      <c r="B399" s="6" t="s">
        <v>167</v>
      </c>
      <c r="C399" s="63" t="s">
        <v>4</v>
      </c>
      <c r="D399" s="62" t="s">
        <v>257</v>
      </c>
      <c r="E399" s="8">
        <v>0</v>
      </c>
      <c r="F399" s="61">
        <v>18</v>
      </c>
      <c r="G399" s="62">
        <v>0</v>
      </c>
      <c r="H399" s="9">
        <v>0</v>
      </c>
      <c r="I399" s="8">
        <v>0</v>
      </c>
      <c r="J399" s="9">
        <v>0</v>
      </c>
    </row>
    <row r="400" spans="1:10" x14ac:dyDescent="0.25">
      <c r="A400" s="6" t="s">
        <v>26</v>
      </c>
      <c r="B400" s="6" t="s">
        <v>121</v>
      </c>
      <c r="C400" s="63" t="s">
        <v>5</v>
      </c>
      <c r="D400" s="62" t="s">
        <v>240</v>
      </c>
      <c r="E400" s="8">
        <v>0</v>
      </c>
      <c r="F400" s="61">
        <v>1</v>
      </c>
      <c r="G400" s="62">
        <v>0</v>
      </c>
      <c r="H400" s="9">
        <v>0</v>
      </c>
      <c r="I400" s="8">
        <v>0</v>
      </c>
      <c r="J400" s="9">
        <v>0</v>
      </c>
    </row>
    <row r="401" spans="1:10" x14ac:dyDescent="0.25">
      <c r="A401" s="6" t="s">
        <v>26</v>
      </c>
      <c r="B401" s="6" t="s">
        <v>122</v>
      </c>
      <c r="C401" s="63" t="s">
        <v>5</v>
      </c>
      <c r="D401" s="62" t="s">
        <v>240</v>
      </c>
      <c r="E401" s="8">
        <v>0</v>
      </c>
      <c r="F401" s="61">
        <v>1</v>
      </c>
      <c r="G401" s="62">
        <v>0</v>
      </c>
      <c r="H401" s="9">
        <v>0</v>
      </c>
      <c r="I401" s="8">
        <v>0</v>
      </c>
      <c r="J401" s="9">
        <v>0</v>
      </c>
    </row>
    <row r="402" spans="1:10" x14ac:dyDescent="0.25">
      <c r="A402" s="6" t="s">
        <v>26</v>
      </c>
      <c r="B402" s="6" t="s">
        <v>123</v>
      </c>
      <c r="C402" s="63" t="s">
        <v>5</v>
      </c>
      <c r="D402" s="62" t="s">
        <v>240</v>
      </c>
      <c r="E402" s="8">
        <v>0</v>
      </c>
      <c r="F402" s="61">
        <v>1</v>
      </c>
      <c r="G402" s="62">
        <v>0</v>
      </c>
      <c r="H402" s="9">
        <v>0</v>
      </c>
      <c r="I402" s="8">
        <v>0</v>
      </c>
      <c r="J402" s="9">
        <v>0</v>
      </c>
    </row>
    <row r="403" spans="1:10" x14ac:dyDescent="0.25">
      <c r="A403" s="6" t="s">
        <v>41</v>
      </c>
      <c r="B403" s="6" t="s">
        <v>168</v>
      </c>
      <c r="C403" s="63" t="s">
        <v>4</v>
      </c>
      <c r="D403" s="62" t="s">
        <v>257</v>
      </c>
      <c r="E403" s="8">
        <v>0</v>
      </c>
      <c r="F403" s="61">
        <v>18</v>
      </c>
      <c r="G403" s="62">
        <v>0</v>
      </c>
      <c r="H403" s="9">
        <v>0</v>
      </c>
      <c r="I403" s="8">
        <v>0</v>
      </c>
      <c r="J403" s="9">
        <v>0</v>
      </c>
    </row>
    <row r="404" spans="1:10" x14ac:dyDescent="0.25">
      <c r="A404" s="6" t="s">
        <v>30</v>
      </c>
      <c r="B404" s="6" t="s">
        <v>138</v>
      </c>
      <c r="C404" s="63" t="s">
        <v>4</v>
      </c>
      <c r="D404" s="62" t="s">
        <v>236</v>
      </c>
      <c r="E404" s="8">
        <v>0</v>
      </c>
      <c r="F404" s="61">
        <v>1</v>
      </c>
      <c r="G404" s="62">
        <v>0</v>
      </c>
      <c r="H404" s="9">
        <v>0</v>
      </c>
      <c r="I404" s="8">
        <v>0</v>
      </c>
      <c r="J404" s="9">
        <v>0</v>
      </c>
    </row>
    <row r="405" spans="1:10" x14ac:dyDescent="0.25">
      <c r="A405" s="6" t="s">
        <v>30</v>
      </c>
      <c r="B405" s="6" t="s">
        <v>136</v>
      </c>
      <c r="C405" s="63" t="s">
        <v>4</v>
      </c>
      <c r="D405" s="62" t="s">
        <v>236</v>
      </c>
      <c r="E405" s="8">
        <v>0</v>
      </c>
      <c r="F405" s="61">
        <v>1</v>
      </c>
      <c r="G405" s="62">
        <v>0</v>
      </c>
      <c r="H405" s="9">
        <v>0</v>
      </c>
      <c r="I405" s="8">
        <v>0</v>
      </c>
      <c r="J405" s="9">
        <v>0</v>
      </c>
    </row>
    <row r="406" spans="1:10" x14ac:dyDescent="0.25">
      <c r="A406" s="6" t="s">
        <v>30</v>
      </c>
      <c r="B406" s="6" t="s">
        <v>2620</v>
      </c>
      <c r="C406" s="63" t="s">
        <v>4</v>
      </c>
      <c r="D406" s="62" t="s">
        <v>236</v>
      </c>
      <c r="E406" s="8">
        <v>0</v>
      </c>
      <c r="F406" s="61">
        <v>0</v>
      </c>
      <c r="G406" s="62">
        <v>6</v>
      </c>
      <c r="H406" s="9">
        <v>0</v>
      </c>
      <c r="I406" s="8">
        <v>0</v>
      </c>
      <c r="J406" s="9">
        <v>0</v>
      </c>
    </row>
    <row r="407" spans="1:10" x14ac:dyDescent="0.25">
      <c r="A407" s="6" t="s">
        <v>30</v>
      </c>
      <c r="B407" s="6" t="s">
        <v>137</v>
      </c>
      <c r="C407" s="63" t="s">
        <v>4</v>
      </c>
      <c r="D407" s="62" t="s">
        <v>236</v>
      </c>
      <c r="E407" s="8">
        <v>0</v>
      </c>
      <c r="F407" s="61">
        <v>0</v>
      </c>
      <c r="G407" s="62">
        <v>0</v>
      </c>
      <c r="H407" s="9">
        <v>0</v>
      </c>
      <c r="I407" s="8">
        <v>0</v>
      </c>
      <c r="J407" s="9">
        <v>0</v>
      </c>
    </row>
    <row r="408" spans="1:10" x14ac:dyDescent="0.25">
      <c r="A408" s="6" t="s">
        <v>41</v>
      </c>
      <c r="B408" s="6" t="s">
        <v>176</v>
      </c>
      <c r="C408" s="63" t="s">
        <v>4</v>
      </c>
      <c r="D408" s="62" t="s">
        <v>249</v>
      </c>
      <c r="E408" s="8">
        <v>0</v>
      </c>
      <c r="F408" s="61">
        <v>18</v>
      </c>
      <c r="G408" s="62">
        <v>0</v>
      </c>
      <c r="H408" s="9">
        <v>0</v>
      </c>
      <c r="I408" s="8">
        <v>0</v>
      </c>
      <c r="J408" s="9">
        <v>0</v>
      </c>
    </row>
    <row r="409" spans="1:10" x14ac:dyDescent="0.25">
      <c r="A409" s="6" t="s">
        <v>41</v>
      </c>
      <c r="B409" s="6" t="s">
        <v>179</v>
      </c>
      <c r="C409" s="63" t="s">
        <v>4</v>
      </c>
      <c r="D409" s="62" t="s">
        <v>249</v>
      </c>
      <c r="E409" s="8">
        <v>0</v>
      </c>
      <c r="F409" s="61">
        <v>12</v>
      </c>
      <c r="G409" s="62">
        <v>0</v>
      </c>
      <c r="H409" s="9">
        <v>0</v>
      </c>
      <c r="I409" s="8">
        <v>0</v>
      </c>
      <c r="J409" s="9">
        <v>0</v>
      </c>
    </row>
    <row r="410" spans="1:10" x14ac:dyDescent="0.25">
      <c r="A410" s="6" t="s">
        <v>41</v>
      </c>
      <c r="B410" s="6" t="s">
        <v>2621</v>
      </c>
      <c r="C410" s="63" t="s">
        <v>4</v>
      </c>
      <c r="D410" s="62" t="s">
        <v>249</v>
      </c>
      <c r="E410" s="8">
        <v>0</v>
      </c>
      <c r="F410" s="61">
        <v>0</v>
      </c>
      <c r="G410" s="62">
        <v>30</v>
      </c>
      <c r="H410" s="9">
        <v>0</v>
      </c>
      <c r="I410" s="8">
        <v>0</v>
      </c>
      <c r="J410" s="9">
        <v>0</v>
      </c>
    </row>
    <row r="411" spans="1:10" x14ac:dyDescent="0.25">
      <c r="A411" s="6" t="s">
        <v>41</v>
      </c>
      <c r="B411" s="6" t="s">
        <v>169</v>
      </c>
      <c r="C411" s="63" t="s">
        <v>4</v>
      </c>
      <c r="D411" s="62" t="s">
        <v>249</v>
      </c>
      <c r="E411" s="8">
        <v>0</v>
      </c>
      <c r="F411" s="61">
        <v>12</v>
      </c>
      <c r="G411" s="62">
        <v>0</v>
      </c>
      <c r="H411" s="9">
        <v>0</v>
      </c>
      <c r="I411" s="8">
        <v>0</v>
      </c>
      <c r="J411" s="9">
        <v>0</v>
      </c>
    </row>
    <row r="412" spans="1:10" x14ac:dyDescent="0.25">
      <c r="A412" s="6" t="s">
        <v>41</v>
      </c>
      <c r="B412" s="6" t="s">
        <v>177</v>
      </c>
      <c r="C412" s="63" t="s">
        <v>4</v>
      </c>
      <c r="D412" s="62" t="s">
        <v>249</v>
      </c>
      <c r="E412" s="8">
        <v>0</v>
      </c>
      <c r="F412" s="61">
        <v>24</v>
      </c>
      <c r="G412" s="62">
        <v>0</v>
      </c>
      <c r="H412" s="9">
        <v>0</v>
      </c>
      <c r="I412" s="8">
        <v>0</v>
      </c>
      <c r="J412" s="9">
        <v>0</v>
      </c>
    </row>
    <row r="413" spans="1:10" x14ac:dyDescent="0.25">
      <c r="A413" s="6" t="s">
        <v>41</v>
      </c>
      <c r="B413" s="6" t="s">
        <v>175</v>
      </c>
      <c r="C413" s="63" t="s">
        <v>4</v>
      </c>
      <c r="D413" s="62" t="s">
        <v>249</v>
      </c>
      <c r="E413" s="8">
        <v>0</v>
      </c>
      <c r="F413" s="61">
        <v>18</v>
      </c>
      <c r="G413" s="62">
        <v>0</v>
      </c>
      <c r="H413" s="9">
        <v>0</v>
      </c>
      <c r="I413" s="8">
        <v>0</v>
      </c>
      <c r="J413" s="9">
        <v>0</v>
      </c>
    </row>
    <row r="414" spans="1:10" x14ac:dyDescent="0.25">
      <c r="A414" s="6" t="s">
        <v>41</v>
      </c>
      <c r="B414" s="6" t="s">
        <v>171</v>
      </c>
      <c r="C414" s="63" t="s">
        <v>4</v>
      </c>
      <c r="D414" s="62" t="s">
        <v>249</v>
      </c>
      <c r="E414" s="8">
        <v>0</v>
      </c>
      <c r="F414" s="61">
        <v>18</v>
      </c>
      <c r="G414" s="62">
        <v>0</v>
      </c>
      <c r="H414" s="9">
        <v>0</v>
      </c>
      <c r="I414" s="8">
        <v>0</v>
      </c>
      <c r="J414" s="9">
        <v>0</v>
      </c>
    </row>
    <row r="415" spans="1:10" x14ac:dyDescent="0.25">
      <c r="A415" s="6" t="s">
        <v>41</v>
      </c>
      <c r="B415" s="6" t="s">
        <v>178</v>
      </c>
      <c r="C415" s="63" t="s">
        <v>4</v>
      </c>
      <c r="D415" s="62" t="s">
        <v>249</v>
      </c>
      <c r="E415" s="8">
        <v>0</v>
      </c>
      <c r="F415" s="61">
        <v>18</v>
      </c>
      <c r="G415" s="62">
        <v>0</v>
      </c>
      <c r="H415" s="9">
        <v>0</v>
      </c>
      <c r="I415" s="8">
        <v>0</v>
      </c>
      <c r="J415" s="9">
        <v>0</v>
      </c>
    </row>
    <row r="416" spans="1:10" x14ac:dyDescent="0.25">
      <c r="A416" s="6" t="s">
        <v>41</v>
      </c>
      <c r="B416" s="6" t="s">
        <v>172</v>
      </c>
      <c r="C416" s="63" t="s">
        <v>4</v>
      </c>
      <c r="D416" s="62" t="s">
        <v>257</v>
      </c>
      <c r="E416" s="8">
        <v>0</v>
      </c>
      <c r="F416" s="61">
        <v>18</v>
      </c>
      <c r="G416" s="62">
        <v>0</v>
      </c>
      <c r="H416" s="9">
        <v>0</v>
      </c>
      <c r="I416" s="8">
        <v>0</v>
      </c>
      <c r="J416" s="9">
        <v>0</v>
      </c>
    </row>
    <row r="417" spans="1:10" x14ac:dyDescent="0.25">
      <c r="A417" s="6" t="s">
        <v>41</v>
      </c>
      <c r="B417" s="6" t="s">
        <v>174</v>
      </c>
      <c r="C417" s="63" t="s">
        <v>4</v>
      </c>
      <c r="D417" s="62" t="s">
        <v>249</v>
      </c>
      <c r="E417" s="8">
        <v>0</v>
      </c>
      <c r="F417" s="61">
        <v>12</v>
      </c>
      <c r="G417" s="62">
        <v>0</v>
      </c>
      <c r="H417" s="9">
        <v>0</v>
      </c>
      <c r="I417" s="8">
        <v>0</v>
      </c>
      <c r="J417" s="9">
        <v>0</v>
      </c>
    </row>
    <row r="418" spans="1:10" x14ac:dyDescent="0.25">
      <c r="A418" s="6" t="s">
        <v>41</v>
      </c>
      <c r="B418" s="6" t="s">
        <v>180</v>
      </c>
      <c r="C418" s="63" t="s">
        <v>4</v>
      </c>
      <c r="D418" s="62" t="s">
        <v>249</v>
      </c>
      <c r="E418" s="8">
        <v>0</v>
      </c>
      <c r="F418" s="61">
        <v>12</v>
      </c>
      <c r="G418" s="62">
        <v>0</v>
      </c>
      <c r="H418" s="9">
        <v>0</v>
      </c>
      <c r="I418" s="8">
        <v>0</v>
      </c>
      <c r="J418" s="9">
        <v>0</v>
      </c>
    </row>
    <row r="419" spans="1:10" x14ac:dyDescent="0.25">
      <c r="A419" s="6" t="s">
        <v>41</v>
      </c>
      <c r="B419" s="6" t="s">
        <v>173</v>
      </c>
      <c r="C419" s="63" t="s">
        <v>4</v>
      </c>
      <c r="D419" s="62" t="s">
        <v>249</v>
      </c>
      <c r="E419" s="8">
        <v>0</v>
      </c>
      <c r="F419" s="61">
        <v>18</v>
      </c>
      <c r="G419" s="62">
        <v>0</v>
      </c>
      <c r="H419" s="9">
        <v>0</v>
      </c>
      <c r="I419" s="8">
        <v>0</v>
      </c>
      <c r="J419" s="9">
        <v>0</v>
      </c>
    </row>
    <row r="420" spans="1:10" x14ac:dyDescent="0.25">
      <c r="A420" s="6" t="s">
        <v>44</v>
      </c>
      <c r="B420" s="6" t="s">
        <v>183</v>
      </c>
      <c r="C420" s="63" t="s">
        <v>4</v>
      </c>
      <c r="D420" s="62" t="s">
        <v>249</v>
      </c>
      <c r="E420" s="8">
        <v>0</v>
      </c>
      <c r="F420" s="61">
        <v>6</v>
      </c>
      <c r="G420" s="62">
        <v>0</v>
      </c>
      <c r="H420" s="9">
        <v>0</v>
      </c>
      <c r="I420" s="8">
        <v>0</v>
      </c>
      <c r="J420" s="9">
        <v>0</v>
      </c>
    </row>
    <row r="421" spans="1:10" x14ac:dyDescent="0.25">
      <c r="A421" s="6" t="s">
        <v>44</v>
      </c>
      <c r="B421" s="6" t="s">
        <v>184</v>
      </c>
      <c r="C421" s="63" t="s">
        <v>4</v>
      </c>
      <c r="D421" s="62" t="s">
        <v>249</v>
      </c>
      <c r="E421" s="8">
        <v>0</v>
      </c>
      <c r="F421" s="61">
        <v>12</v>
      </c>
      <c r="G421" s="62">
        <v>0</v>
      </c>
      <c r="H421" s="9">
        <v>0</v>
      </c>
      <c r="I421" s="8">
        <v>0</v>
      </c>
      <c r="J421" s="9">
        <v>0</v>
      </c>
    </row>
    <row r="422" spans="1:10" x14ac:dyDescent="0.25">
      <c r="A422" s="6" t="s">
        <v>44</v>
      </c>
      <c r="B422" s="6" t="s">
        <v>185</v>
      </c>
      <c r="C422" s="63" t="s">
        <v>4</v>
      </c>
      <c r="D422" s="62" t="s">
        <v>249</v>
      </c>
      <c r="E422" s="8">
        <v>0</v>
      </c>
      <c r="F422" s="61">
        <v>12</v>
      </c>
      <c r="G422" s="62">
        <v>0</v>
      </c>
      <c r="H422" s="9">
        <v>0</v>
      </c>
      <c r="I422" s="8">
        <v>0</v>
      </c>
      <c r="J422" s="9">
        <v>0</v>
      </c>
    </row>
    <row r="423" spans="1:10" x14ac:dyDescent="0.25">
      <c r="A423" s="6" t="s">
        <v>44</v>
      </c>
      <c r="B423" s="6" t="s">
        <v>186</v>
      </c>
      <c r="C423" s="63" t="s">
        <v>4</v>
      </c>
      <c r="D423" s="62" t="s">
        <v>249</v>
      </c>
      <c r="E423" s="8">
        <v>0</v>
      </c>
      <c r="F423" s="61">
        <v>12</v>
      </c>
      <c r="G423" s="62">
        <v>0</v>
      </c>
      <c r="H423" s="9">
        <v>0</v>
      </c>
      <c r="I423" s="8">
        <v>0</v>
      </c>
      <c r="J423" s="9">
        <v>0</v>
      </c>
    </row>
    <row r="424" spans="1:10" x14ac:dyDescent="0.25">
      <c r="A424" s="6" t="s">
        <v>44</v>
      </c>
      <c r="B424" s="6" t="s">
        <v>187</v>
      </c>
      <c r="C424" s="63" t="s">
        <v>4</v>
      </c>
      <c r="D424" s="62" t="s">
        <v>249</v>
      </c>
      <c r="E424" s="8">
        <v>0</v>
      </c>
      <c r="F424" s="61">
        <v>30</v>
      </c>
      <c r="G424" s="62">
        <v>0</v>
      </c>
      <c r="H424" s="9">
        <v>0</v>
      </c>
      <c r="I424" s="8">
        <v>0</v>
      </c>
      <c r="J424" s="9">
        <v>0</v>
      </c>
    </row>
    <row r="425" spans="1:10" x14ac:dyDescent="0.25">
      <c r="A425" s="6" t="s">
        <v>44</v>
      </c>
      <c r="B425" s="6" t="s">
        <v>188</v>
      </c>
      <c r="C425" s="63" t="s">
        <v>4</v>
      </c>
      <c r="D425" s="62" t="s">
        <v>249</v>
      </c>
      <c r="E425" s="8">
        <v>0</v>
      </c>
      <c r="F425" s="61">
        <v>6</v>
      </c>
      <c r="G425" s="62">
        <v>0</v>
      </c>
      <c r="H425" s="9">
        <v>0</v>
      </c>
      <c r="I425" s="8">
        <v>0</v>
      </c>
      <c r="J425" s="9">
        <v>0</v>
      </c>
    </row>
    <row r="426" spans="1:10" x14ac:dyDescent="0.25">
      <c r="A426" s="6" t="s">
        <v>44</v>
      </c>
      <c r="B426" s="6" t="s">
        <v>189</v>
      </c>
      <c r="C426" s="63" t="s">
        <v>4</v>
      </c>
      <c r="D426" s="62" t="s">
        <v>249</v>
      </c>
      <c r="E426" s="8">
        <v>0</v>
      </c>
      <c r="F426" s="61">
        <v>18</v>
      </c>
      <c r="G426" s="62">
        <v>0</v>
      </c>
      <c r="H426" s="9">
        <v>0</v>
      </c>
      <c r="I426" s="8">
        <v>0</v>
      </c>
      <c r="J426" s="9">
        <v>0</v>
      </c>
    </row>
    <row r="427" spans="1:10" x14ac:dyDescent="0.25">
      <c r="A427" s="6" t="s">
        <v>44</v>
      </c>
      <c r="B427" s="6" t="s">
        <v>190</v>
      </c>
      <c r="C427" s="63" t="s">
        <v>4</v>
      </c>
      <c r="D427" s="62" t="s">
        <v>249</v>
      </c>
      <c r="E427" s="8">
        <v>0</v>
      </c>
      <c r="F427" s="61">
        <v>24</v>
      </c>
      <c r="G427" s="62">
        <v>0</v>
      </c>
      <c r="H427" s="9">
        <v>0</v>
      </c>
      <c r="I427" s="8">
        <v>0</v>
      </c>
      <c r="J427" s="9">
        <v>0</v>
      </c>
    </row>
    <row r="428" spans="1:10" x14ac:dyDescent="0.25">
      <c r="A428" s="6" t="s">
        <v>41</v>
      </c>
      <c r="B428" s="6" t="s">
        <v>170</v>
      </c>
      <c r="C428" s="63" t="s">
        <v>4</v>
      </c>
      <c r="D428" s="62" t="s">
        <v>257</v>
      </c>
      <c r="E428" s="8">
        <v>0</v>
      </c>
      <c r="F428" s="61">
        <v>18</v>
      </c>
      <c r="G428" s="62">
        <v>0</v>
      </c>
      <c r="H428" s="9">
        <v>0</v>
      </c>
      <c r="I428" s="8">
        <v>0</v>
      </c>
      <c r="J428" s="9">
        <v>0</v>
      </c>
    </row>
    <row r="429" spans="1:10" x14ac:dyDescent="0.25">
      <c r="A429" s="6" t="s">
        <v>49</v>
      </c>
      <c r="B429" s="6" t="s">
        <v>205</v>
      </c>
      <c r="C429" s="63" t="s">
        <v>4</v>
      </c>
      <c r="D429" s="62" t="s">
        <v>253</v>
      </c>
      <c r="E429" s="8">
        <v>0</v>
      </c>
      <c r="F429" s="61">
        <v>1</v>
      </c>
      <c r="G429" s="62">
        <v>30</v>
      </c>
      <c r="H429" s="9">
        <v>0</v>
      </c>
      <c r="I429" s="8">
        <v>0</v>
      </c>
      <c r="J429" s="9">
        <v>0</v>
      </c>
    </row>
    <row r="430" spans="1:10" x14ac:dyDescent="0.25">
      <c r="A430" s="6" t="s">
        <v>49</v>
      </c>
      <c r="B430" s="6" t="s">
        <v>206</v>
      </c>
      <c r="C430" s="63" t="s">
        <v>4</v>
      </c>
      <c r="D430" s="62" t="s">
        <v>253</v>
      </c>
      <c r="E430" s="8">
        <v>0</v>
      </c>
      <c r="F430" s="61">
        <v>0</v>
      </c>
      <c r="G430" s="62">
        <v>24</v>
      </c>
      <c r="H430" s="9">
        <v>0</v>
      </c>
      <c r="I430" s="8">
        <v>0</v>
      </c>
      <c r="J430" s="9">
        <v>0</v>
      </c>
    </row>
    <row r="431" spans="1:10" x14ac:dyDescent="0.25">
      <c r="A431" s="6" t="s">
        <v>49</v>
      </c>
      <c r="B431" s="6" t="s">
        <v>2622</v>
      </c>
      <c r="C431" s="63" t="s">
        <v>4</v>
      </c>
      <c r="D431" s="62" t="s">
        <v>253</v>
      </c>
      <c r="E431" s="8">
        <v>0</v>
      </c>
      <c r="F431" s="61">
        <v>0</v>
      </c>
      <c r="G431" s="62">
        <v>18</v>
      </c>
      <c r="H431" s="9">
        <v>0</v>
      </c>
      <c r="I431" s="8">
        <v>0</v>
      </c>
      <c r="J431" s="9">
        <v>0</v>
      </c>
    </row>
    <row r="432" spans="1:10" x14ac:dyDescent="0.25">
      <c r="A432" s="6" t="s">
        <v>28</v>
      </c>
      <c r="B432" s="6" t="s">
        <v>2623</v>
      </c>
      <c r="C432" s="63" t="s">
        <v>4</v>
      </c>
      <c r="D432" s="62" t="s">
        <v>247</v>
      </c>
      <c r="E432" s="8">
        <v>0</v>
      </c>
      <c r="F432" s="61">
        <v>0</v>
      </c>
      <c r="G432" s="62">
        <v>30</v>
      </c>
      <c r="H432" s="9">
        <v>0</v>
      </c>
      <c r="I432" s="8">
        <v>0</v>
      </c>
      <c r="J432" s="9">
        <v>0</v>
      </c>
    </row>
    <row r="433" spans="1:10" x14ac:dyDescent="0.25">
      <c r="A433" s="6" t="s">
        <v>28</v>
      </c>
      <c r="B433" s="6" t="s">
        <v>2624</v>
      </c>
      <c r="C433" s="63" t="s">
        <v>4</v>
      </c>
      <c r="D433" s="62" t="s">
        <v>247</v>
      </c>
      <c r="E433" s="8">
        <v>0</v>
      </c>
      <c r="F433" s="61">
        <v>0</v>
      </c>
      <c r="G433" s="62">
        <v>30</v>
      </c>
      <c r="H433" s="9">
        <v>0</v>
      </c>
      <c r="I433" s="8">
        <v>0</v>
      </c>
      <c r="J433" s="9">
        <v>0</v>
      </c>
    </row>
    <row r="434" spans="1:10" x14ac:dyDescent="0.25">
      <c r="A434" s="6" t="s">
        <v>28</v>
      </c>
      <c r="B434" s="6" t="s">
        <v>2625</v>
      </c>
      <c r="C434" s="63" t="s">
        <v>4</v>
      </c>
      <c r="D434" s="62" t="s">
        <v>247</v>
      </c>
      <c r="E434" s="8">
        <v>0</v>
      </c>
      <c r="F434" s="61">
        <v>0</v>
      </c>
      <c r="G434" s="62">
        <v>18</v>
      </c>
      <c r="H434" s="9">
        <v>0</v>
      </c>
      <c r="I434" s="8">
        <v>0</v>
      </c>
      <c r="J434" s="9">
        <v>0</v>
      </c>
    </row>
    <row r="435" spans="1:10" x14ac:dyDescent="0.25">
      <c r="A435" s="6" t="s">
        <v>28</v>
      </c>
      <c r="B435" s="6" t="s">
        <v>2626</v>
      </c>
      <c r="C435" s="63" t="s">
        <v>4</v>
      </c>
      <c r="D435" s="62" t="s">
        <v>247</v>
      </c>
      <c r="E435" s="8">
        <v>0</v>
      </c>
      <c r="F435" s="61">
        <v>0</v>
      </c>
      <c r="G435" s="62">
        <v>30</v>
      </c>
      <c r="H435" s="9">
        <v>0</v>
      </c>
      <c r="I435" s="8">
        <v>0</v>
      </c>
      <c r="J435" s="9">
        <v>0</v>
      </c>
    </row>
    <row r="436" spans="1:10" x14ac:dyDescent="0.25">
      <c r="A436" s="6" t="s">
        <v>28</v>
      </c>
      <c r="B436" s="6" t="s">
        <v>2627</v>
      </c>
      <c r="C436" s="63" t="s">
        <v>4</v>
      </c>
      <c r="D436" s="62" t="s">
        <v>247</v>
      </c>
      <c r="E436" s="8">
        <v>0</v>
      </c>
      <c r="F436" s="61">
        <v>0</v>
      </c>
      <c r="G436" s="62">
        <v>24</v>
      </c>
      <c r="H436" s="9">
        <v>0</v>
      </c>
      <c r="I436" s="8">
        <v>0</v>
      </c>
      <c r="J436" s="9">
        <v>0</v>
      </c>
    </row>
    <row r="437" spans="1:10" x14ac:dyDescent="0.25">
      <c r="A437" s="6" t="s">
        <v>28</v>
      </c>
      <c r="B437" s="6" t="s">
        <v>2628</v>
      </c>
      <c r="C437" s="63" t="s">
        <v>4</v>
      </c>
      <c r="D437" s="62" t="s">
        <v>247</v>
      </c>
      <c r="E437" s="8">
        <v>0</v>
      </c>
      <c r="F437" s="61">
        <v>0</v>
      </c>
      <c r="G437" s="62">
        <v>30</v>
      </c>
      <c r="H437" s="9">
        <v>0</v>
      </c>
      <c r="I437" s="8">
        <v>0</v>
      </c>
      <c r="J437" s="9">
        <v>0</v>
      </c>
    </row>
    <row r="438" spans="1:10" x14ac:dyDescent="0.25">
      <c r="A438" s="6" t="s">
        <v>28</v>
      </c>
      <c r="B438" s="6" t="s">
        <v>2629</v>
      </c>
      <c r="C438" s="63" t="s">
        <v>4</v>
      </c>
      <c r="D438" s="62" t="s">
        <v>247</v>
      </c>
      <c r="E438" s="8">
        <v>0</v>
      </c>
      <c r="F438" s="61">
        <v>0</v>
      </c>
      <c r="G438" s="62">
        <v>24</v>
      </c>
      <c r="H438" s="9">
        <v>0</v>
      </c>
      <c r="I438" s="8">
        <v>0</v>
      </c>
      <c r="J438" s="9">
        <v>0</v>
      </c>
    </row>
    <row r="439" spans="1:10" x14ac:dyDescent="0.25">
      <c r="A439" s="6" t="s">
        <v>28</v>
      </c>
      <c r="B439" s="6" t="s">
        <v>2630</v>
      </c>
      <c r="C439" s="63" t="s">
        <v>4</v>
      </c>
      <c r="D439" s="62" t="s">
        <v>247</v>
      </c>
      <c r="E439" s="8">
        <v>0</v>
      </c>
      <c r="F439" s="61">
        <v>0</v>
      </c>
      <c r="G439" s="62">
        <v>30</v>
      </c>
      <c r="H439" s="9">
        <v>0</v>
      </c>
      <c r="I439" s="8">
        <v>0</v>
      </c>
      <c r="J439" s="9">
        <v>0</v>
      </c>
    </row>
    <row r="440" spans="1:10" x14ac:dyDescent="0.25">
      <c r="A440" s="6" t="s">
        <v>28</v>
      </c>
      <c r="B440" s="6" t="s">
        <v>2631</v>
      </c>
      <c r="C440" s="63" t="s">
        <v>4</v>
      </c>
      <c r="D440" s="62" t="s">
        <v>247</v>
      </c>
      <c r="E440" s="8">
        <v>0</v>
      </c>
      <c r="F440" s="61">
        <v>0</v>
      </c>
      <c r="G440" s="62">
        <v>24</v>
      </c>
      <c r="H440" s="9">
        <v>0</v>
      </c>
      <c r="I440" s="8">
        <v>0</v>
      </c>
      <c r="J440" s="9">
        <v>0</v>
      </c>
    </row>
    <row r="441" spans="1:10" x14ac:dyDescent="0.25">
      <c r="A441" s="6" t="s">
        <v>28</v>
      </c>
      <c r="B441" s="6" t="s">
        <v>2632</v>
      </c>
      <c r="C441" s="63" t="s">
        <v>4</v>
      </c>
      <c r="D441" s="62" t="s">
        <v>247</v>
      </c>
      <c r="E441" s="8">
        <v>0</v>
      </c>
      <c r="F441" s="61">
        <v>0</v>
      </c>
      <c r="G441" s="62">
        <v>12</v>
      </c>
      <c r="H441" s="9">
        <v>0</v>
      </c>
      <c r="I441" s="8">
        <v>0</v>
      </c>
      <c r="J441" s="9">
        <v>0</v>
      </c>
    </row>
    <row r="442" spans="1:10" x14ac:dyDescent="0.25">
      <c r="A442" s="6" t="s">
        <v>28</v>
      </c>
      <c r="B442" s="6" t="s">
        <v>2633</v>
      </c>
      <c r="C442" s="63" t="s">
        <v>4</v>
      </c>
      <c r="D442" s="62" t="s">
        <v>247</v>
      </c>
      <c r="E442" s="8">
        <v>0</v>
      </c>
      <c r="F442" s="61">
        <v>0</v>
      </c>
      <c r="G442" s="62">
        <v>24</v>
      </c>
      <c r="H442" s="9">
        <v>0</v>
      </c>
      <c r="I442" s="8">
        <v>0</v>
      </c>
      <c r="J442" s="9">
        <v>0</v>
      </c>
    </row>
    <row r="443" spans="1:10" x14ac:dyDescent="0.25">
      <c r="A443" s="6" t="s">
        <v>28</v>
      </c>
      <c r="B443" s="6" t="s">
        <v>2634</v>
      </c>
      <c r="C443" s="63" t="s">
        <v>4</v>
      </c>
      <c r="D443" s="62" t="s">
        <v>247</v>
      </c>
      <c r="E443" s="8">
        <v>0</v>
      </c>
      <c r="F443" s="61">
        <v>0</v>
      </c>
      <c r="G443" s="62">
        <v>24</v>
      </c>
      <c r="H443" s="9">
        <v>0</v>
      </c>
      <c r="I443" s="8">
        <v>0</v>
      </c>
      <c r="J443" s="9">
        <v>0</v>
      </c>
    </row>
    <row r="444" spans="1:10" x14ac:dyDescent="0.25">
      <c r="A444" s="6" t="s">
        <v>45</v>
      </c>
      <c r="B444" s="6" t="s">
        <v>2635</v>
      </c>
      <c r="C444" s="63" t="s">
        <v>4</v>
      </c>
      <c r="D444" s="62" t="s">
        <v>253</v>
      </c>
      <c r="E444" s="8">
        <v>0</v>
      </c>
      <c r="F444" s="61">
        <v>0</v>
      </c>
      <c r="G444" s="62">
        <v>18</v>
      </c>
      <c r="H444" s="9">
        <v>0</v>
      </c>
      <c r="I444" s="8">
        <v>0</v>
      </c>
      <c r="J444" s="9">
        <v>0</v>
      </c>
    </row>
    <row r="445" spans="1:10" x14ac:dyDescent="0.25">
      <c r="A445" s="6" t="s">
        <v>28</v>
      </c>
      <c r="B445" s="6" t="s">
        <v>2636</v>
      </c>
      <c r="C445" s="63" t="s">
        <v>4</v>
      </c>
      <c r="D445" s="62" t="s">
        <v>247</v>
      </c>
      <c r="E445" s="8">
        <v>0</v>
      </c>
      <c r="F445" s="61">
        <v>0</v>
      </c>
      <c r="G445" s="62">
        <v>30</v>
      </c>
      <c r="H445" s="9">
        <v>0</v>
      </c>
      <c r="I445" s="8">
        <v>0</v>
      </c>
      <c r="J445" s="9">
        <v>0</v>
      </c>
    </row>
    <row r="446" spans="1:10" x14ac:dyDescent="0.25">
      <c r="A446" s="6" t="s">
        <v>45</v>
      </c>
      <c r="B446" s="6" t="s">
        <v>2637</v>
      </c>
      <c r="C446" s="63" t="s">
        <v>4</v>
      </c>
      <c r="D446" s="62" t="s">
        <v>253</v>
      </c>
      <c r="E446" s="8">
        <v>0</v>
      </c>
      <c r="F446" s="61">
        <v>0</v>
      </c>
      <c r="G446" s="62">
        <v>30</v>
      </c>
      <c r="H446" s="9">
        <v>0</v>
      </c>
      <c r="I446" s="8">
        <v>0</v>
      </c>
      <c r="J446" s="9">
        <v>0</v>
      </c>
    </row>
    <row r="447" spans="1:10" x14ac:dyDescent="0.25">
      <c r="A447" s="6" t="s">
        <v>28</v>
      </c>
      <c r="B447" s="6" t="s">
        <v>2638</v>
      </c>
      <c r="C447" s="63" t="s">
        <v>4</v>
      </c>
      <c r="D447" s="62" t="s">
        <v>247</v>
      </c>
      <c r="E447" s="8">
        <v>0</v>
      </c>
      <c r="F447" s="61">
        <v>0</v>
      </c>
      <c r="G447" s="62">
        <v>18</v>
      </c>
      <c r="H447" s="9">
        <v>0</v>
      </c>
      <c r="I447" s="8">
        <v>0</v>
      </c>
      <c r="J447" s="9">
        <v>0</v>
      </c>
    </row>
    <row r="448" spans="1:10" x14ac:dyDescent="0.25">
      <c r="A448" s="6" t="s">
        <v>28</v>
      </c>
      <c r="B448" s="6" t="s">
        <v>2639</v>
      </c>
      <c r="C448" s="63" t="s">
        <v>4</v>
      </c>
      <c r="D448" s="62" t="s">
        <v>247</v>
      </c>
      <c r="E448" s="8">
        <v>0</v>
      </c>
      <c r="F448" s="61">
        <v>0</v>
      </c>
      <c r="G448" s="62">
        <v>24</v>
      </c>
      <c r="H448" s="9">
        <v>0</v>
      </c>
      <c r="I448" s="8">
        <v>0</v>
      </c>
      <c r="J448" s="9">
        <v>0</v>
      </c>
    </row>
    <row r="449" spans="1:10" x14ac:dyDescent="0.25">
      <c r="A449" s="6" t="s">
        <v>45</v>
      </c>
      <c r="B449" s="6" t="s">
        <v>2640</v>
      </c>
      <c r="C449" s="63" t="s">
        <v>4</v>
      </c>
      <c r="D449" s="62" t="s">
        <v>253</v>
      </c>
      <c r="E449" s="8">
        <v>0</v>
      </c>
      <c r="F449" s="61">
        <v>0</v>
      </c>
      <c r="G449" s="62">
        <v>30</v>
      </c>
      <c r="H449" s="9">
        <v>0</v>
      </c>
      <c r="I449" s="8">
        <v>0</v>
      </c>
      <c r="J449" s="9">
        <v>0</v>
      </c>
    </row>
    <row r="450" spans="1:10" x14ac:dyDescent="0.25">
      <c r="A450" s="6" t="s">
        <v>28</v>
      </c>
      <c r="B450" s="6" t="s">
        <v>2641</v>
      </c>
      <c r="C450" s="63" t="s">
        <v>4</v>
      </c>
      <c r="D450" s="62" t="s">
        <v>247</v>
      </c>
      <c r="E450" s="8">
        <v>0</v>
      </c>
      <c r="F450" s="61">
        <v>0</v>
      </c>
      <c r="G450" s="62">
        <v>18</v>
      </c>
      <c r="H450" s="9">
        <v>0</v>
      </c>
      <c r="I450" s="8">
        <v>0</v>
      </c>
      <c r="J450" s="9">
        <v>0</v>
      </c>
    </row>
    <row r="451" spans="1:10" x14ac:dyDescent="0.25">
      <c r="A451" s="6" t="s">
        <v>45</v>
      </c>
      <c r="B451" s="6" t="s">
        <v>2642</v>
      </c>
      <c r="C451" s="63" t="s">
        <v>4</v>
      </c>
      <c r="D451" s="62" t="s">
        <v>253</v>
      </c>
      <c r="E451" s="8">
        <v>0</v>
      </c>
      <c r="F451" s="61">
        <v>0</v>
      </c>
      <c r="G451" s="62">
        <v>30</v>
      </c>
      <c r="H451" s="9">
        <v>0</v>
      </c>
      <c r="I451" s="8">
        <v>0</v>
      </c>
      <c r="J451" s="9">
        <v>0</v>
      </c>
    </row>
    <row r="452" spans="1:10" x14ac:dyDescent="0.25">
      <c r="A452" s="6" t="s">
        <v>45</v>
      </c>
      <c r="B452" s="6" t="s">
        <v>2643</v>
      </c>
      <c r="C452" s="63" t="s">
        <v>4</v>
      </c>
      <c r="D452" s="62" t="s">
        <v>253</v>
      </c>
      <c r="E452" s="8">
        <v>0</v>
      </c>
      <c r="F452" s="61">
        <v>0</v>
      </c>
      <c r="G452" s="62">
        <v>18</v>
      </c>
      <c r="H452" s="9">
        <v>0</v>
      </c>
      <c r="I452" s="8">
        <v>0</v>
      </c>
      <c r="J452" s="9">
        <v>0</v>
      </c>
    </row>
    <row r="453" spans="1:10" x14ac:dyDescent="0.25">
      <c r="A453" s="6" t="s">
        <v>28</v>
      </c>
      <c r="B453" s="6" t="s">
        <v>2644</v>
      </c>
      <c r="C453" s="63" t="s">
        <v>4</v>
      </c>
      <c r="D453" s="62" t="s">
        <v>247</v>
      </c>
      <c r="E453" s="8">
        <v>0</v>
      </c>
      <c r="F453" s="61">
        <v>0</v>
      </c>
      <c r="G453" s="62">
        <v>30</v>
      </c>
      <c r="H453" s="9">
        <v>0</v>
      </c>
      <c r="I453" s="8">
        <v>0</v>
      </c>
      <c r="J453" s="9">
        <v>0</v>
      </c>
    </row>
    <row r="454" spans="1:10" x14ac:dyDescent="0.25">
      <c r="A454" s="6" t="s">
        <v>45</v>
      </c>
      <c r="B454" s="6" t="s">
        <v>2645</v>
      </c>
      <c r="C454" s="63" t="s">
        <v>4</v>
      </c>
      <c r="D454" s="62" t="s">
        <v>253</v>
      </c>
      <c r="E454" s="8">
        <v>0</v>
      </c>
      <c r="F454" s="61">
        <v>0</v>
      </c>
      <c r="G454" s="62">
        <v>12</v>
      </c>
      <c r="H454" s="9">
        <v>0</v>
      </c>
      <c r="I454" s="8">
        <v>0</v>
      </c>
      <c r="J454" s="9">
        <v>0</v>
      </c>
    </row>
    <row r="455" spans="1:10" x14ac:dyDescent="0.25">
      <c r="A455" s="6" t="s">
        <v>28</v>
      </c>
      <c r="B455" s="6" t="s">
        <v>2646</v>
      </c>
      <c r="C455" s="63" t="s">
        <v>4</v>
      </c>
      <c r="D455" s="62" t="s">
        <v>247</v>
      </c>
      <c r="E455" s="8">
        <v>0</v>
      </c>
      <c r="F455" s="61">
        <v>0</v>
      </c>
      <c r="G455" s="62">
        <v>30</v>
      </c>
      <c r="H455" s="9">
        <v>0</v>
      </c>
      <c r="I455" s="8">
        <v>0</v>
      </c>
      <c r="J455" s="9">
        <v>0</v>
      </c>
    </row>
    <row r="456" spans="1:10" x14ac:dyDescent="0.25">
      <c r="A456" s="6" t="s">
        <v>45</v>
      </c>
      <c r="B456" s="6" t="s">
        <v>2647</v>
      </c>
      <c r="C456" s="63" t="s">
        <v>4</v>
      </c>
      <c r="D456" s="62" t="s">
        <v>253</v>
      </c>
      <c r="E456" s="8">
        <v>0</v>
      </c>
      <c r="F456" s="61">
        <v>0</v>
      </c>
      <c r="G456" s="62">
        <v>12</v>
      </c>
      <c r="H456" s="9">
        <v>0</v>
      </c>
      <c r="I456" s="8">
        <v>0</v>
      </c>
      <c r="J456" s="9">
        <v>0</v>
      </c>
    </row>
    <row r="457" spans="1:10" x14ac:dyDescent="0.25">
      <c r="A457" s="6" t="s">
        <v>28</v>
      </c>
      <c r="B457" s="6" t="s">
        <v>2648</v>
      </c>
      <c r="C457" s="63" t="s">
        <v>4</v>
      </c>
      <c r="D457" s="62" t="s">
        <v>247</v>
      </c>
      <c r="E457" s="8">
        <v>0</v>
      </c>
      <c r="F457" s="61">
        <v>0</v>
      </c>
      <c r="G457" s="62">
        <v>30</v>
      </c>
      <c r="H457" s="9">
        <v>0</v>
      </c>
      <c r="I457" s="8">
        <v>0</v>
      </c>
      <c r="J457" s="9">
        <v>0</v>
      </c>
    </row>
    <row r="458" spans="1:10" x14ac:dyDescent="0.25">
      <c r="A458" s="6" t="s">
        <v>45</v>
      </c>
      <c r="B458" s="6" t="s">
        <v>2649</v>
      </c>
      <c r="C458" s="63" t="s">
        <v>4</v>
      </c>
      <c r="D458" s="62" t="s">
        <v>253</v>
      </c>
      <c r="E458" s="8">
        <v>0</v>
      </c>
      <c r="F458" s="61">
        <v>0</v>
      </c>
      <c r="G458" s="62">
        <v>18</v>
      </c>
      <c r="H458" s="9">
        <v>0</v>
      </c>
      <c r="I458" s="8">
        <v>0</v>
      </c>
      <c r="J458" s="9">
        <v>0</v>
      </c>
    </row>
    <row r="459" spans="1:10" x14ac:dyDescent="0.25">
      <c r="A459" s="6" t="s">
        <v>28</v>
      </c>
      <c r="B459" s="6" t="s">
        <v>2650</v>
      </c>
      <c r="C459" s="63" t="s">
        <v>4</v>
      </c>
      <c r="D459" s="62" t="s">
        <v>247</v>
      </c>
      <c r="E459" s="8">
        <v>0</v>
      </c>
      <c r="F459" s="61">
        <v>0</v>
      </c>
      <c r="G459" s="62">
        <v>30</v>
      </c>
      <c r="H459" s="9">
        <v>0</v>
      </c>
      <c r="I459" s="8">
        <v>0</v>
      </c>
      <c r="J459" s="9">
        <v>0</v>
      </c>
    </row>
    <row r="460" spans="1:10" x14ac:dyDescent="0.25">
      <c r="A460" s="6" t="s">
        <v>45</v>
      </c>
      <c r="B460" s="6" t="s">
        <v>197</v>
      </c>
      <c r="C460" s="63" t="s">
        <v>4</v>
      </c>
      <c r="D460" s="62" t="s">
        <v>253</v>
      </c>
      <c r="E460" s="8">
        <v>0</v>
      </c>
      <c r="F460" s="61">
        <v>1</v>
      </c>
      <c r="G460" s="62">
        <v>24</v>
      </c>
      <c r="H460" s="9">
        <v>0</v>
      </c>
      <c r="I460" s="8">
        <v>0</v>
      </c>
      <c r="J460" s="9">
        <v>0</v>
      </c>
    </row>
    <row r="461" spans="1:10" x14ac:dyDescent="0.25">
      <c r="A461" s="6" t="s">
        <v>28</v>
      </c>
      <c r="B461" s="6" t="s">
        <v>2651</v>
      </c>
      <c r="C461" s="63" t="s">
        <v>4</v>
      </c>
      <c r="D461" s="62" t="s">
        <v>247</v>
      </c>
      <c r="E461" s="8">
        <v>0</v>
      </c>
      <c r="F461" s="61">
        <v>0</v>
      </c>
      <c r="G461" s="62">
        <v>30</v>
      </c>
      <c r="H461" s="9">
        <v>0</v>
      </c>
      <c r="I461" s="8">
        <v>0</v>
      </c>
      <c r="J461" s="9">
        <v>0</v>
      </c>
    </row>
    <row r="462" spans="1:10" x14ac:dyDescent="0.25">
      <c r="A462" s="6" t="s">
        <v>45</v>
      </c>
      <c r="B462" s="6" t="s">
        <v>2652</v>
      </c>
      <c r="C462" s="63" t="s">
        <v>4</v>
      </c>
      <c r="D462" s="62" t="s">
        <v>253</v>
      </c>
      <c r="E462" s="8">
        <v>0</v>
      </c>
      <c r="F462" s="61">
        <v>0</v>
      </c>
      <c r="G462" s="62">
        <v>12</v>
      </c>
      <c r="H462" s="9">
        <v>0</v>
      </c>
      <c r="I462" s="8">
        <v>0</v>
      </c>
      <c r="J462" s="9">
        <v>0</v>
      </c>
    </row>
    <row r="463" spans="1:10" x14ac:dyDescent="0.25">
      <c r="A463" s="6" t="s">
        <v>28</v>
      </c>
      <c r="B463" s="6" t="s">
        <v>2653</v>
      </c>
      <c r="C463" s="63" t="s">
        <v>4</v>
      </c>
      <c r="D463" s="62" t="s">
        <v>247</v>
      </c>
      <c r="E463" s="8">
        <v>0</v>
      </c>
      <c r="F463" s="61">
        <v>0</v>
      </c>
      <c r="G463" s="62">
        <v>24</v>
      </c>
      <c r="H463" s="9">
        <v>0</v>
      </c>
      <c r="I463" s="8">
        <v>0</v>
      </c>
      <c r="J463" s="9">
        <v>0</v>
      </c>
    </row>
    <row r="464" spans="1:10" x14ac:dyDescent="0.25">
      <c r="A464" s="6" t="s">
        <v>45</v>
      </c>
      <c r="B464" s="6" t="s">
        <v>2654</v>
      </c>
      <c r="C464" s="63" t="s">
        <v>4</v>
      </c>
      <c r="D464" s="62" t="s">
        <v>253</v>
      </c>
      <c r="E464" s="8">
        <v>0</v>
      </c>
      <c r="F464" s="61">
        <v>0</v>
      </c>
      <c r="G464" s="62">
        <v>12</v>
      </c>
      <c r="H464" s="9">
        <v>0</v>
      </c>
      <c r="I464" s="8">
        <v>0</v>
      </c>
      <c r="J464" s="9">
        <v>0</v>
      </c>
    </row>
    <row r="465" spans="1:10" x14ac:dyDescent="0.25">
      <c r="A465" s="6" t="s">
        <v>28</v>
      </c>
      <c r="B465" s="6" t="s">
        <v>2655</v>
      </c>
      <c r="C465" s="63" t="s">
        <v>4</v>
      </c>
      <c r="D465" s="62" t="s">
        <v>247</v>
      </c>
      <c r="E465" s="8">
        <v>0</v>
      </c>
      <c r="F465" s="61">
        <v>0</v>
      </c>
      <c r="G465" s="62">
        <v>30</v>
      </c>
      <c r="H465" s="9">
        <v>0</v>
      </c>
      <c r="I465" s="8">
        <v>0</v>
      </c>
      <c r="J465" s="9">
        <v>0</v>
      </c>
    </row>
    <row r="466" spans="1:10" x14ac:dyDescent="0.25">
      <c r="A466" s="6" t="s">
        <v>28</v>
      </c>
      <c r="B466" s="6" t="s">
        <v>2656</v>
      </c>
      <c r="C466" s="63" t="s">
        <v>4</v>
      </c>
      <c r="D466" s="62" t="s">
        <v>247</v>
      </c>
      <c r="E466" s="8">
        <v>0</v>
      </c>
      <c r="F466" s="61">
        <v>0</v>
      </c>
      <c r="G466" s="62">
        <v>6</v>
      </c>
      <c r="H466" s="9">
        <v>0</v>
      </c>
      <c r="I466" s="8">
        <v>0</v>
      </c>
      <c r="J466" s="9">
        <v>0</v>
      </c>
    </row>
    <row r="467" spans="1:10" x14ac:dyDescent="0.25">
      <c r="A467" s="6" t="s">
        <v>28</v>
      </c>
      <c r="B467" s="6" t="s">
        <v>2657</v>
      </c>
      <c r="C467" s="63" t="s">
        <v>4</v>
      </c>
      <c r="D467" s="62" t="s">
        <v>247</v>
      </c>
      <c r="E467" s="8">
        <v>0</v>
      </c>
      <c r="F467" s="61">
        <v>0</v>
      </c>
      <c r="G467" s="62">
        <v>24</v>
      </c>
      <c r="H467" s="9">
        <v>0</v>
      </c>
      <c r="I467" s="8">
        <v>0</v>
      </c>
      <c r="J467" s="9">
        <v>0</v>
      </c>
    </row>
    <row r="468" spans="1:10" x14ac:dyDescent="0.25">
      <c r="A468" s="6" t="s">
        <v>45</v>
      </c>
      <c r="B468" s="6" t="s">
        <v>2658</v>
      </c>
      <c r="C468" s="63" t="s">
        <v>4</v>
      </c>
      <c r="D468" s="62" t="s">
        <v>253</v>
      </c>
      <c r="E468" s="8">
        <v>0</v>
      </c>
      <c r="F468" s="61">
        <v>0</v>
      </c>
      <c r="G468" s="62">
        <v>18</v>
      </c>
      <c r="H468" s="9">
        <v>0</v>
      </c>
      <c r="I468" s="8">
        <v>0</v>
      </c>
      <c r="J468" s="9">
        <v>0</v>
      </c>
    </row>
    <row r="469" spans="1:10" x14ac:dyDescent="0.25">
      <c r="A469" s="6" t="s">
        <v>28</v>
      </c>
      <c r="B469" s="6" t="s">
        <v>2659</v>
      </c>
      <c r="C469" s="63" t="s">
        <v>4</v>
      </c>
      <c r="D469" s="62" t="s">
        <v>247</v>
      </c>
      <c r="E469" s="8">
        <v>0</v>
      </c>
      <c r="F469" s="61">
        <v>0</v>
      </c>
      <c r="G469" s="62">
        <v>18</v>
      </c>
      <c r="H469" s="9">
        <v>0</v>
      </c>
      <c r="I469" s="8">
        <v>0</v>
      </c>
      <c r="J469" s="9">
        <v>0</v>
      </c>
    </row>
    <row r="470" spans="1:10" x14ac:dyDescent="0.25">
      <c r="A470" s="6" t="s">
        <v>45</v>
      </c>
      <c r="B470" s="6" t="s">
        <v>2660</v>
      </c>
      <c r="C470" s="63" t="s">
        <v>4</v>
      </c>
      <c r="D470" s="62" t="s">
        <v>253</v>
      </c>
      <c r="E470" s="8">
        <v>0</v>
      </c>
      <c r="F470" s="61">
        <v>0</v>
      </c>
      <c r="G470" s="62">
        <v>12</v>
      </c>
      <c r="H470" s="9">
        <v>0</v>
      </c>
      <c r="I470" s="8">
        <v>0</v>
      </c>
      <c r="J470" s="9">
        <v>0</v>
      </c>
    </row>
    <row r="471" spans="1:10" x14ac:dyDescent="0.25">
      <c r="A471" s="6" t="s">
        <v>28</v>
      </c>
      <c r="B471" s="6" t="s">
        <v>2661</v>
      </c>
      <c r="C471" s="63" t="s">
        <v>4</v>
      </c>
      <c r="D471" s="62" t="s">
        <v>247</v>
      </c>
      <c r="E471" s="8">
        <v>0</v>
      </c>
      <c r="F471" s="61">
        <v>0</v>
      </c>
      <c r="G471" s="62">
        <v>30</v>
      </c>
      <c r="H471" s="9">
        <v>0</v>
      </c>
      <c r="I471" s="8">
        <v>0</v>
      </c>
      <c r="J471" s="9">
        <v>0</v>
      </c>
    </row>
    <row r="472" spans="1:10" x14ac:dyDescent="0.25">
      <c r="A472" s="6" t="s">
        <v>45</v>
      </c>
      <c r="B472" s="6" t="s">
        <v>2662</v>
      </c>
      <c r="C472" s="63" t="s">
        <v>4</v>
      </c>
      <c r="D472" s="62" t="s">
        <v>253</v>
      </c>
      <c r="E472" s="8">
        <v>0</v>
      </c>
      <c r="F472" s="61">
        <v>0</v>
      </c>
      <c r="G472" s="62">
        <v>24</v>
      </c>
      <c r="H472" s="9">
        <v>0</v>
      </c>
      <c r="I472" s="8">
        <v>0</v>
      </c>
      <c r="J472" s="9">
        <v>0</v>
      </c>
    </row>
    <row r="473" spans="1:10" x14ac:dyDescent="0.25">
      <c r="A473" s="6" t="s">
        <v>28</v>
      </c>
      <c r="B473" s="6" t="s">
        <v>2663</v>
      </c>
      <c r="C473" s="63" t="s">
        <v>4</v>
      </c>
      <c r="D473" s="62" t="s">
        <v>247</v>
      </c>
      <c r="E473" s="8">
        <v>0</v>
      </c>
      <c r="F473" s="61">
        <v>0</v>
      </c>
      <c r="G473" s="62">
        <v>30</v>
      </c>
      <c r="H473" s="9">
        <v>0</v>
      </c>
      <c r="I473" s="8">
        <v>0</v>
      </c>
      <c r="J473" s="9">
        <v>0</v>
      </c>
    </row>
    <row r="474" spans="1:10" x14ac:dyDescent="0.25">
      <c r="A474" s="6" t="s">
        <v>45</v>
      </c>
      <c r="B474" s="6" t="s">
        <v>2664</v>
      </c>
      <c r="C474" s="63" t="s">
        <v>4</v>
      </c>
      <c r="D474" s="62" t="s">
        <v>253</v>
      </c>
      <c r="E474" s="8">
        <v>0</v>
      </c>
      <c r="F474" s="61">
        <v>0</v>
      </c>
      <c r="G474" s="62">
        <v>24</v>
      </c>
      <c r="H474" s="9">
        <v>0</v>
      </c>
      <c r="I474" s="8">
        <v>0</v>
      </c>
      <c r="J474" s="9">
        <v>0</v>
      </c>
    </row>
    <row r="475" spans="1:10" x14ac:dyDescent="0.25">
      <c r="A475" s="6" t="s">
        <v>28</v>
      </c>
      <c r="B475" s="6" t="s">
        <v>2665</v>
      </c>
      <c r="C475" s="63" t="s">
        <v>4</v>
      </c>
      <c r="D475" s="62" t="s">
        <v>247</v>
      </c>
      <c r="E475" s="8">
        <v>0</v>
      </c>
      <c r="F475" s="61">
        <v>0</v>
      </c>
      <c r="G475" s="62">
        <v>18</v>
      </c>
      <c r="H475" s="9">
        <v>0</v>
      </c>
      <c r="I475" s="8">
        <v>0</v>
      </c>
      <c r="J475" s="9">
        <v>0</v>
      </c>
    </row>
    <row r="476" spans="1:10" x14ac:dyDescent="0.25">
      <c r="A476" s="6" t="s">
        <v>45</v>
      </c>
      <c r="B476" s="6" t="s">
        <v>2666</v>
      </c>
      <c r="C476" s="63" t="s">
        <v>4</v>
      </c>
      <c r="D476" s="62" t="s">
        <v>253</v>
      </c>
      <c r="E476" s="8">
        <v>0</v>
      </c>
      <c r="F476" s="61">
        <v>0</v>
      </c>
      <c r="G476" s="62">
        <v>18</v>
      </c>
      <c r="H476" s="9">
        <v>0</v>
      </c>
      <c r="I476" s="8">
        <v>0</v>
      </c>
      <c r="J476" s="9">
        <v>0</v>
      </c>
    </row>
    <row r="477" spans="1:10" x14ac:dyDescent="0.25">
      <c r="A477" s="6" t="s">
        <v>28</v>
      </c>
      <c r="B477" s="6" t="s">
        <v>2667</v>
      </c>
      <c r="C477" s="63" t="s">
        <v>4</v>
      </c>
      <c r="D477" s="62" t="s">
        <v>247</v>
      </c>
      <c r="E477" s="8">
        <v>0</v>
      </c>
      <c r="F477" s="61">
        <v>0</v>
      </c>
      <c r="G477" s="62">
        <v>30</v>
      </c>
      <c r="H477" s="9">
        <v>0</v>
      </c>
      <c r="I477" s="8">
        <v>0</v>
      </c>
      <c r="J477" s="9">
        <v>0</v>
      </c>
    </row>
    <row r="478" spans="1:10" x14ac:dyDescent="0.25">
      <c r="A478" s="6" t="s">
        <v>28</v>
      </c>
      <c r="B478" s="6" t="s">
        <v>2668</v>
      </c>
      <c r="C478" s="63" t="s">
        <v>4</v>
      </c>
      <c r="D478" s="62" t="s">
        <v>247</v>
      </c>
      <c r="E478" s="8">
        <v>0</v>
      </c>
      <c r="F478" s="61">
        <v>0</v>
      </c>
      <c r="G478" s="62">
        <v>30</v>
      </c>
      <c r="H478" s="9">
        <v>0</v>
      </c>
      <c r="I478" s="8">
        <v>0</v>
      </c>
      <c r="J478" s="9">
        <v>0</v>
      </c>
    </row>
    <row r="479" spans="1:10" x14ac:dyDescent="0.25">
      <c r="A479" s="6" t="s">
        <v>45</v>
      </c>
      <c r="B479" s="6" t="s">
        <v>2669</v>
      </c>
      <c r="C479" s="63" t="s">
        <v>4</v>
      </c>
      <c r="D479" s="62" t="s">
        <v>253</v>
      </c>
      <c r="E479" s="8">
        <v>0</v>
      </c>
      <c r="F479" s="61">
        <v>0</v>
      </c>
      <c r="G479" s="62">
        <v>30</v>
      </c>
      <c r="H479" s="9">
        <v>0</v>
      </c>
      <c r="I479" s="8">
        <v>0</v>
      </c>
      <c r="J479" s="9">
        <v>0</v>
      </c>
    </row>
    <row r="480" spans="1:10" x14ac:dyDescent="0.25">
      <c r="A480" s="6" t="s">
        <v>28</v>
      </c>
      <c r="B480" s="6" t="s">
        <v>2670</v>
      </c>
      <c r="C480" s="63" t="s">
        <v>4</v>
      </c>
      <c r="D480" s="62" t="s">
        <v>247</v>
      </c>
      <c r="E480" s="8">
        <v>0</v>
      </c>
      <c r="F480" s="61">
        <v>0</v>
      </c>
      <c r="G480" s="62">
        <v>24</v>
      </c>
      <c r="H480" s="9">
        <v>0</v>
      </c>
      <c r="I480" s="8">
        <v>0</v>
      </c>
      <c r="J480" s="9">
        <v>0</v>
      </c>
    </row>
    <row r="481" spans="1:10" x14ac:dyDescent="0.25">
      <c r="A481" s="6" t="s">
        <v>45</v>
      </c>
      <c r="B481" s="6" t="s">
        <v>2671</v>
      </c>
      <c r="C481" s="63" t="s">
        <v>4</v>
      </c>
      <c r="D481" s="62" t="s">
        <v>253</v>
      </c>
      <c r="E481" s="8">
        <v>0</v>
      </c>
      <c r="F481" s="61">
        <v>0</v>
      </c>
      <c r="G481" s="62">
        <v>30</v>
      </c>
      <c r="H481" s="9">
        <v>0</v>
      </c>
      <c r="I481" s="8">
        <v>0</v>
      </c>
      <c r="J481" s="9">
        <v>0</v>
      </c>
    </row>
    <row r="482" spans="1:10" x14ac:dyDescent="0.25">
      <c r="A482" s="6" t="s">
        <v>28</v>
      </c>
      <c r="B482" s="6" t="s">
        <v>2672</v>
      </c>
      <c r="C482" s="63" t="s">
        <v>4</v>
      </c>
      <c r="D482" s="62" t="s">
        <v>247</v>
      </c>
      <c r="E482" s="8">
        <v>0</v>
      </c>
      <c r="F482" s="61">
        <v>0</v>
      </c>
      <c r="G482" s="62">
        <v>30</v>
      </c>
      <c r="H482" s="9">
        <v>0</v>
      </c>
      <c r="I482" s="8">
        <v>0</v>
      </c>
      <c r="J482" s="9">
        <v>0</v>
      </c>
    </row>
    <row r="483" spans="1:10" x14ac:dyDescent="0.25">
      <c r="A483" s="6" t="s">
        <v>45</v>
      </c>
      <c r="B483" s="6" t="s">
        <v>2673</v>
      </c>
      <c r="C483" s="63" t="s">
        <v>4</v>
      </c>
      <c r="D483" s="62" t="s">
        <v>253</v>
      </c>
      <c r="E483" s="8">
        <v>0</v>
      </c>
      <c r="F483" s="61">
        <v>0</v>
      </c>
      <c r="G483" s="62">
        <v>30</v>
      </c>
      <c r="H483" s="9">
        <v>0</v>
      </c>
      <c r="I483" s="8">
        <v>0</v>
      </c>
      <c r="J483" s="9">
        <v>0</v>
      </c>
    </row>
    <row r="484" spans="1:10" x14ac:dyDescent="0.25">
      <c r="A484" s="6" t="s">
        <v>28</v>
      </c>
      <c r="B484" s="6" t="s">
        <v>2674</v>
      </c>
      <c r="C484" s="63" t="s">
        <v>4</v>
      </c>
      <c r="D484" s="62" t="s">
        <v>247</v>
      </c>
      <c r="E484" s="8">
        <v>0</v>
      </c>
      <c r="F484" s="61">
        <v>0</v>
      </c>
      <c r="G484" s="62">
        <v>30</v>
      </c>
      <c r="H484" s="9">
        <v>0</v>
      </c>
      <c r="I484" s="8">
        <v>0</v>
      </c>
      <c r="J484" s="9">
        <v>0</v>
      </c>
    </row>
    <row r="485" spans="1:10" x14ac:dyDescent="0.25">
      <c r="A485" s="6" t="s">
        <v>45</v>
      </c>
      <c r="B485" s="6" t="s">
        <v>2675</v>
      </c>
      <c r="C485" s="63" t="s">
        <v>4</v>
      </c>
      <c r="D485" s="62" t="s">
        <v>253</v>
      </c>
      <c r="E485" s="8">
        <v>0</v>
      </c>
      <c r="F485" s="61">
        <v>0</v>
      </c>
      <c r="G485" s="62">
        <v>30</v>
      </c>
      <c r="H485" s="9">
        <v>0</v>
      </c>
      <c r="I485" s="8">
        <v>0</v>
      </c>
      <c r="J485" s="9">
        <v>0</v>
      </c>
    </row>
    <row r="486" spans="1:10" x14ac:dyDescent="0.25">
      <c r="A486" s="6" t="s">
        <v>2676</v>
      </c>
      <c r="B486" s="6" t="s">
        <v>2677</v>
      </c>
      <c r="C486" s="63" t="s">
        <v>4</v>
      </c>
      <c r="D486" s="62" t="s">
        <v>254</v>
      </c>
      <c r="E486" s="8">
        <v>0</v>
      </c>
      <c r="F486" s="61">
        <v>0</v>
      </c>
      <c r="G486" s="62">
        <v>24</v>
      </c>
      <c r="H486" s="9">
        <v>0</v>
      </c>
      <c r="I486" s="8">
        <v>0</v>
      </c>
      <c r="J486" s="9">
        <v>0</v>
      </c>
    </row>
    <row r="487" spans="1:10" x14ac:dyDescent="0.25">
      <c r="A487" s="6" t="s">
        <v>45</v>
      </c>
      <c r="B487" s="6" t="s">
        <v>2678</v>
      </c>
      <c r="C487" s="63" t="s">
        <v>4</v>
      </c>
      <c r="D487" s="62" t="s">
        <v>253</v>
      </c>
      <c r="E487" s="8">
        <v>0</v>
      </c>
      <c r="F487" s="61">
        <v>0</v>
      </c>
      <c r="G487" s="62">
        <v>30</v>
      </c>
      <c r="H487" s="9">
        <v>0</v>
      </c>
      <c r="I487" s="8">
        <v>0</v>
      </c>
      <c r="J487" s="9">
        <v>0</v>
      </c>
    </row>
    <row r="488" spans="1:10" x14ac:dyDescent="0.25">
      <c r="A488" s="6" t="s">
        <v>2676</v>
      </c>
      <c r="B488" s="6" t="s">
        <v>2679</v>
      </c>
      <c r="C488" s="63" t="s">
        <v>4</v>
      </c>
      <c r="D488" s="62" t="s">
        <v>254</v>
      </c>
      <c r="E488" s="8">
        <v>0</v>
      </c>
      <c r="F488" s="61">
        <v>0</v>
      </c>
      <c r="G488" s="62">
        <v>24</v>
      </c>
      <c r="H488" s="9">
        <v>0</v>
      </c>
      <c r="I488" s="8">
        <v>0</v>
      </c>
      <c r="J488" s="9">
        <v>0</v>
      </c>
    </row>
    <row r="489" spans="1:10" x14ac:dyDescent="0.25">
      <c r="A489" s="6" t="s">
        <v>2676</v>
      </c>
      <c r="B489" s="6" t="s">
        <v>2680</v>
      </c>
      <c r="C489" s="63" t="s">
        <v>4</v>
      </c>
      <c r="D489" s="62" t="s">
        <v>254</v>
      </c>
      <c r="E489" s="8">
        <v>0</v>
      </c>
      <c r="F489" s="61">
        <v>0</v>
      </c>
      <c r="G489" s="62">
        <v>30</v>
      </c>
      <c r="H489" s="9">
        <v>0</v>
      </c>
      <c r="I489" s="8">
        <v>0</v>
      </c>
      <c r="J489" s="9">
        <v>0</v>
      </c>
    </row>
    <row r="490" spans="1:10" x14ac:dyDescent="0.25">
      <c r="A490" s="6" t="s">
        <v>45</v>
      </c>
      <c r="B490" s="6" t="s">
        <v>2681</v>
      </c>
      <c r="C490" s="63" t="s">
        <v>4</v>
      </c>
      <c r="D490" s="62" t="s">
        <v>253</v>
      </c>
      <c r="E490" s="8">
        <v>0</v>
      </c>
      <c r="F490" s="61">
        <v>0</v>
      </c>
      <c r="G490" s="62">
        <v>18</v>
      </c>
      <c r="H490" s="9">
        <v>0</v>
      </c>
      <c r="I490" s="8">
        <v>0</v>
      </c>
      <c r="J490" s="9">
        <v>0</v>
      </c>
    </row>
    <row r="491" spans="1:10" x14ac:dyDescent="0.25">
      <c r="A491" s="6" t="s">
        <v>2676</v>
      </c>
      <c r="B491" s="6" t="s">
        <v>2682</v>
      </c>
      <c r="C491" s="63" t="s">
        <v>4</v>
      </c>
      <c r="D491" s="62" t="s">
        <v>254</v>
      </c>
      <c r="E491" s="8">
        <v>0</v>
      </c>
      <c r="F491" s="61">
        <v>0</v>
      </c>
      <c r="G491" s="62">
        <v>30</v>
      </c>
      <c r="H491" s="9">
        <v>0</v>
      </c>
      <c r="I491" s="8">
        <v>0</v>
      </c>
      <c r="J491" s="9">
        <v>0</v>
      </c>
    </row>
    <row r="492" spans="1:10" x14ac:dyDescent="0.25">
      <c r="A492" s="6" t="s">
        <v>2676</v>
      </c>
      <c r="B492" s="6" t="s">
        <v>2683</v>
      </c>
      <c r="C492" s="63" t="s">
        <v>4</v>
      </c>
      <c r="D492" s="62" t="s">
        <v>254</v>
      </c>
      <c r="E492" s="8">
        <v>0</v>
      </c>
      <c r="F492" s="61">
        <v>0</v>
      </c>
      <c r="G492" s="62">
        <v>18</v>
      </c>
      <c r="H492" s="9">
        <v>0</v>
      </c>
      <c r="I492" s="8">
        <v>0</v>
      </c>
      <c r="J492" s="9">
        <v>0</v>
      </c>
    </row>
    <row r="493" spans="1:10" x14ac:dyDescent="0.25">
      <c r="A493" s="6" t="s">
        <v>45</v>
      </c>
      <c r="B493" s="6" t="s">
        <v>2684</v>
      </c>
      <c r="C493" s="63" t="s">
        <v>4</v>
      </c>
      <c r="D493" s="62" t="s">
        <v>253</v>
      </c>
      <c r="E493" s="8">
        <v>0</v>
      </c>
      <c r="F493" s="61">
        <v>0</v>
      </c>
      <c r="G493" s="62">
        <v>30</v>
      </c>
      <c r="H493" s="9">
        <v>0</v>
      </c>
      <c r="I493" s="8">
        <v>0</v>
      </c>
      <c r="J493" s="9">
        <v>0</v>
      </c>
    </row>
    <row r="494" spans="1:10" x14ac:dyDescent="0.25">
      <c r="A494" s="6" t="s">
        <v>2676</v>
      </c>
      <c r="B494" s="6" t="s">
        <v>2685</v>
      </c>
      <c r="C494" s="63" t="s">
        <v>4</v>
      </c>
      <c r="D494" s="62" t="s">
        <v>254</v>
      </c>
      <c r="E494" s="8">
        <v>0</v>
      </c>
      <c r="F494" s="61">
        <v>0</v>
      </c>
      <c r="G494" s="62">
        <v>30</v>
      </c>
      <c r="H494" s="9">
        <v>0</v>
      </c>
      <c r="I494" s="8">
        <v>0</v>
      </c>
      <c r="J494" s="9">
        <v>0</v>
      </c>
    </row>
    <row r="495" spans="1:10" x14ac:dyDescent="0.25">
      <c r="A495" s="6" t="s">
        <v>45</v>
      </c>
      <c r="B495" s="6" t="s">
        <v>2686</v>
      </c>
      <c r="C495" s="63" t="s">
        <v>4</v>
      </c>
      <c r="D495" s="62" t="s">
        <v>253</v>
      </c>
      <c r="E495" s="8">
        <v>0</v>
      </c>
      <c r="F495" s="61">
        <v>0</v>
      </c>
      <c r="G495" s="62">
        <v>30</v>
      </c>
      <c r="H495" s="9">
        <v>0</v>
      </c>
      <c r="I495" s="8">
        <v>0</v>
      </c>
      <c r="J495" s="9">
        <v>0</v>
      </c>
    </row>
    <row r="496" spans="1:10" x14ac:dyDescent="0.25">
      <c r="A496" s="6" t="s">
        <v>2676</v>
      </c>
      <c r="B496" s="6" t="s">
        <v>2687</v>
      </c>
      <c r="C496" s="63" t="s">
        <v>4</v>
      </c>
      <c r="D496" s="62" t="s">
        <v>254</v>
      </c>
      <c r="E496" s="8">
        <v>0</v>
      </c>
      <c r="F496" s="61">
        <v>0</v>
      </c>
      <c r="G496" s="62">
        <v>24</v>
      </c>
      <c r="H496" s="9">
        <v>0</v>
      </c>
      <c r="I496" s="8">
        <v>0</v>
      </c>
      <c r="J496" s="9">
        <v>0</v>
      </c>
    </row>
    <row r="497" spans="1:10" x14ac:dyDescent="0.25">
      <c r="A497" s="6" t="s">
        <v>45</v>
      </c>
      <c r="B497" s="6" t="s">
        <v>2688</v>
      </c>
      <c r="C497" s="63" t="s">
        <v>4</v>
      </c>
      <c r="D497" s="62" t="s">
        <v>253</v>
      </c>
      <c r="E497" s="8">
        <v>0</v>
      </c>
      <c r="F497" s="61">
        <v>0</v>
      </c>
      <c r="G497" s="62">
        <v>30</v>
      </c>
      <c r="H497" s="9">
        <v>0</v>
      </c>
      <c r="I497" s="8">
        <v>0</v>
      </c>
      <c r="J497" s="9">
        <v>0</v>
      </c>
    </row>
    <row r="498" spans="1:10" x14ac:dyDescent="0.25">
      <c r="A498" s="6" t="s">
        <v>45</v>
      </c>
      <c r="B498" s="6" t="s">
        <v>2689</v>
      </c>
      <c r="C498" s="63" t="s">
        <v>4</v>
      </c>
      <c r="D498" s="62" t="s">
        <v>253</v>
      </c>
      <c r="E498" s="8">
        <v>0</v>
      </c>
      <c r="F498" s="61">
        <v>0</v>
      </c>
      <c r="G498" s="62">
        <v>24</v>
      </c>
      <c r="H498" s="9">
        <v>0</v>
      </c>
      <c r="I498" s="8">
        <v>0</v>
      </c>
      <c r="J498" s="9">
        <v>0</v>
      </c>
    </row>
    <row r="499" spans="1:10" x14ac:dyDescent="0.25">
      <c r="A499" s="6" t="s">
        <v>2676</v>
      </c>
      <c r="B499" s="6" t="s">
        <v>2690</v>
      </c>
      <c r="C499" s="63" t="s">
        <v>4</v>
      </c>
      <c r="D499" s="62" t="s">
        <v>254</v>
      </c>
      <c r="E499" s="8">
        <v>0</v>
      </c>
      <c r="F499" s="61">
        <v>0</v>
      </c>
      <c r="G499" s="62">
        <v>30</v>
      </c>
      <c r="H499" s="9">
        <v>0</v>
      </c>
      <c r="I499" s="8">
        <v>0</v>
      </c>
      <c r="J499" s="9">
        <v>0</v>
      </c>
    </row>
    <row r="500" spans="1:10" x14ac:dyDescent="0.25">
      <c r="A500" s="6" t="s">
        <v>2691</v>
      </c>
      <c r="B500" s="6" t="s">
        <v>2692</v>
      </c>
      <c r="C500" s="63" t="s">
        <v>4</v>
      </c>
      <c r="D500" s="62" t="s">
        <v>252</v>
      </c>
      <c r="E500" s="8">
        <v>0</v>
      </c>
      <c r="F500" s="61">
        <v>0</v>
      </c>
      <c r="G500" s="62">
        <v>12</v>
      </c>
      <c r="H500" s="9">
        <v>0</v>
      </c>
      <c r="I500" s="8">
        <v>0</v>
      </c>
      <c r="J500" s="9">
        <v>0</v>
      </c>
    </row>
    <row r="501" spans="1:10" x14ac:dyDescent="0.25">
      <c r="A501" s="6" t="s">
        <v>2676</v>
      </c>
      <c r="B501" s="6" t="s">
        <v>2693</v>
      </c>
      <c r="C501" s="63" t="s">
        <v>4</v>
      </c>
      <c r="D501" s="62" t="s">
        <v>254</v>
      </c>
      <c r="E501" s="8">
        <v>0</v>
      </c>
      <c r="F501" s="61">
        <v>0</v>
      </c>
      <c r="G501" s="62">
        <v>30</v>
      </c>
      <c r="H501" s="9">
        <v>0</v>
      </c>
      <c r="I501" s="8">
        <v>0</v>
      </c>
      <c r="J501" s="9">
        <v>0</v>
      </c>
    </row>
    <row r="502" spans="1:10" x14ac:dyDescent="0.25">
      <c r="A502" s="6" t="s">
        <v>2691</v>
      </c>
      <c r="B502" s="6" t="s">
        <v>2694</v>
      </c>
      <c r="C502" s="63" t="s">
        <v>4</v>
      </c>
      <c r="D502" s="62" t="s">
        <v>252</v>
      </c>
      <c r="E502" s="8">
        <v>0</v>
      </c>
      <c r="F502" s="61">
        <v>0</v>
      </c>
      <c r="G502" s="62">
        <v>12</v>
      </c>
      <c r="H502" s="9">
        <v>0</v>
      </c>
      <c r="I502" s="8">
        <v>0</v>
      </c>
      <c r="J502" s="9">
        <v>0</v>
      </c>
    </row>
    <row r="503" spans="1:10" x14ac:dyDescent="0.25">
      <c r="A503" s="6" t="s">
        <v>2676</v>
      </c>
      <c r="B503" s="6" t="s">
        <v>2695</v>
      </c>
      <c r="C503" s="63" t="s">
        <v>4</v>
      </c>
      <c r="D503" s="62" t="s">
        <v>254</v>
      </c>
      <c r="E503" s="8">
        <v>0</v>
      </c>
      <c r="F503" s="61">
        <v>0</v>
      </c>
      <c r="G503" s="62">
        <v>30</v>
      </c>
      <c r="H503" s="9">
        <v>0</v>
      </c>
      <c r="I503" s="8">
        <v>0</v>
      </c>
      <c r="J503" s="9">
        <v>0</v>
      </c>
    </row>
    <row r="504" spans="1:10" x14ac:dyDescent="0.25">
      <c r="A504" s="6" t="s">
        <v>2691</v>
      </c>
      <c r="B504" s="6" t="s">
        <v>2696</v>
      </c>
      <c r="C504" s="63" t="s">
        <v>4</v>
      </c>
      <c r="D504" s="62" t="s">
        <v>252</v>
      </c>
      <c r="E504" s="8">
        <v>0</v>
      </c>
      <c r="F504" s="61">
        <v>0</v>
      </c>
      <c r="G504" s="62">
        <v>6</v>
      </c>
      <c r="H504" s="9">
        <v>0</v>
      </c>
      <c r="I504" s="8">
        <v>0</v>
      </c>
      <c r="J504" s="9">
        <v>0</v>
      </c>
    </row>
    <row r="505" spans="1:10" x14ac:dyDescent="0.25">
      <c r="A505" s="6" t="s">
        <v>2691</v>
      </c>
      <c r="B505" s="6" t="s">
        <v>2697</v>
      </c>
      <c r="C505" s="63" t="s">
        <v>4</v>
      </c>
      <c r="D505" s="62" t="s">
        <v>252</v>
      </c>
      <c r="E505" s="8">
        <v>0</v>
      </c>
      <c r="F505" s="61">
        <v>0</v>
      </c>
      <c r="G505" s="62">
        <v>18</v>
      </c>
      <c r="H505" s="9">
        <v>0</v>
      </c>
      <c r="I505" s="8">
        <v>0</v>
      </c>
      <c r="J505" s="9">
        <v>0</v>
      </c>
    </row>
    <row r="506" spans="1:10" x14ac:dyDescent="0.25">
      <c r="A506" s="6" t="s">
        <v>2676</v>
      </c>
      <c r="B506" s="6" t="s">
        <v>2698</v>
      </c>
      <c r="C506" s="63" t="s">
        <v>4</v>
      </c>
      <c r="D506" s="62" t="s">
        <v>254</v>
      </c>
      <c r="E506" s="8">
        <v>0</v>
      </c>
      <c r="F506" s="61">
        <v>0</v>
      </c>
      <c r="G506" s="62">
        <v>30</v>
      </c>
      <c r="H506" s="9">
        <v>0</v>
      </c>
      <c r="I506" s="8">
        <v>0</v>
      </c>
      <c r="J506" s="9">
        <v>0</v>
      </c>
    </row>
    <row r="507" spans="1:10" x14ac:dyDescent="0.25">
      <c r="A507" s="6" t="s">
        <v>2691</v>
      </c>
      <c r="B507" s="6" t="s">
        <v>2699</v>
      </c>
      <c r="C507" s="63" t="s">
        <v>4</v>
      </c>
      <c r="D507" s="62" t="s">
        <v>252</v>
      </c>
      <c r="E507" s="8">
        <v>0</v>
      </c>
      <c r="F507" s="61">
        <v>0</v>
      </c>
      <c r="G507" s="62">
        <v>18</v>
      </c>
      <c r="H507" s="9">
        <v>0</v>
      </c>
      <c r="I507" s="8">
        <v>0</v>
      </c>
      <c r="J507" s="9">
        <v>0</v>
      </c>
    </row>
    <row r="508" spans="1:10" x14ac:dyDescent="0.25">
      <c r="A508" s="6" t="s">
        <v>2676</v>
      </c>
      <c r="B508" s="6" t="s">
        <v>2700</v>
      </c>
      <c r="C508" s="63" t="s">
        <v>4</v>
      </c>
      <c r="D508" s="62" t="s">
        <v>254</v>
      </c>
      <c r="E508" s="8">
        <v>0</v>
      </c>
      <c r="F508" s="61">
        <v>0</v>
      </c>
      <c r="G508" s="62">
        <v>30</v>
      </c>
      <c r="H508" s="9">
        <v>0</v>
      </c>
      <c r="I508" s="8">
        <v>0</v>
      </c>
      <c r="J508" s="9">
        <v>0</v>
      </c>
    </row>
    <row r="509" spans="1:10" x14ac:dyDescent="0.25">
      <c r="A509" s="6" t="s">
        <v>2691</v>
      </c>
      <c r="B509" s="6" t="s">
        <v>2701</v>
      </c>
      <c r="C509" s="63" t="s">
        <v>4</v>
      </c>
      <c r="D509" s="62" t="s">
        <v>252</v>
      </c>
      <c r="E509" s="8">
        <v>0</v>
      </c>
      <c r="F509" s="61">
        <v>0</v>
      </c>
      <c r="G509" s="62">
        <v>6</v>
      </c>
      <c r="H509" s="9">
        <v>0</v>
      </c>
      <c r="I509" s="8">
        <v>0</v>
      </c>
      <c r="J509" s="9">
        <v>0</v>
      </c>
    </row>
    <row r="510" spans="1:10" x14ac:dyDescent="0.25">
      <c r="A510" s="6" t="s">
        <v>2676</v>
      </c>
      <c r="B510" s="6" t="s">
        <v>2702</v>
      </c>
      <c r="C510" s="63" t="s">
        <v>4</v>
      </c>
      <c r="D510" s="62" t="s">
        <v>254</v>
      </c>
      <c r="E510" s="8">
        <v>0</v>
      </c>
      <c r="F510" s="61">
        <v>0</v>
      </c>
      <c r="G510" s="62">
        <v>30</v>
      </c>
      <c r="H510" s="9">
        <v>0</v>
      </c>
      <c r="I510" s="8">
        <v>0</v>
      </c>
      <c r="J510" s="9">
        <v>0</v>
      </c>
    </row>
    <row r="511" spans="1:10" x14ac:dyDescent="0.25">
      <c r="A511" s="6" t="s">
        <v>2691</v>
      </c>
      <c r="B511" s="6" t="s">
        <v>2703</v>
      </c>
      <c r="C511" s="63" t="s">
        <v>4</v>
      </c>
      <c r="D511" s="62" t="s">
        <v>252</v>
      </c>
      <c r="E511" s="8">
        <v>0</v>
      </c>
      <c r="F511" s="61">
        <v>0</v>
      </c>
      <c r="G511" s="62">
        <v>18</v>
      </c>
      <c r="H511" s="9">
        <v>0</v>
      </c>
      <c r="I511" s="8">
        <v>0</v>
      </c>
      <c r="J511" s="9">
        <v>0</v>
      </c>
    </row>
    <row r="512" spans="1:10" x14ac:dyDescent="0.25">
      <c r="A512" s="6" t="s">
        <v>2676</v>
      </c>
      <c r="B512" s="6" t="s">
        <v>2704</v>
      </c>
      <c r="C512" s="63" t="s">
        <v>4</v>
      </c>
      <c r="D512" s="62" t="s">
        <v>254</v>
      </c>
      <c r="E512" s="8">
        <v>0</v>
      </c>
      <c r="F512" s="61">
        <v>0</v>
      </c>
      <c r="G512" s="62">
        <v>24</v>
      </c>
      <c r="H512" s="9">
        <v>0</v>
      </c>
      <c r="I512" s="8">
        <v>0</v>
      </c>
      <c r="J512" s="9">
        <v>0</v>
      </c>
    </row>
    <row r="513" spans="1:10" x14ac:dyDescent="0.25">
      <c r="A513" s="6" t="s">
        <v>2691</v>
      </c>
      <c r="B513" s="6" t="s">
        <v>2705</v>
      </c>
      <c r="C513" s="63" t="s">
        <v>4</v>
      </c>
      <c r="D513" s="62" t="s">
        <v>252</v>
      </c>
      <c r="E513" s="8">
        <v>0</v>
      </c>
      <c r="F513" s="61">
        <v>0</v>
      </c>
      <c r="G513" s="62">
        <v>24</v>
      </c>
      <c r="H513" s="9">
        <v>0</v>
      </c>
      <c r="I513" s="8">
        <v>0</v>
      </c>
      <c r="J513" s="9">
        <v>0</v>
      </c>
    </row>
    <row r="514" spans="1:10" x14ac:dyDescent="0.25">
      <c r="A514" s="6" t="s">
        <v>2676</v>
      </c>
      <c r="B514" s="6" t="s">
        <v>2706</v>
      </c>
      <c r="C514" s="63" t="s">
        <v>4</v>
      </c>
      <c r="D514" s="62" t="s">
        <v>254</v>
      </c>
      <c r="E514" s="8">
        <v>0</v>
      </c>
      <c r="F514" s="61">
        <v>0</v>
      </c>
      <c r="G514" s="62">
        <v>30</v>
      </c>
      <c r="H514" s="9">
        <v>0</v>
      </c>
      <c r="I514" s="8">
        <v>0</v>
      </c>
      <c r="J514" s="9">
        <v>0</v>
      </c>
    </row>
    <row r="515" spans="1:10" x14ac:dyDescent="0.25">
      <c r="A515" s="6" t="s">
        <v>2691</v>
      </c>
      <c r="B515" s="6" t="s">
        <v>2707</v>
      </c>
      <c r="C515" s="63" t="s">
        <v>4</v>
      </c>
      <c r="D515" s="62" t="s">
        <v>252</v>
      </c>
      <c r="E515" s="8">
        <v>0</v>
      </c>
      <c r="F515" s="61">
        <v>0</v>
      </c>
      <c r="G515" s="62">
        <v>24</v>
      </c>
      <c r="H515" s="9">
        <v>0</v>
      </c>
      <c r="I515" s="8">
        <v>0</v>
      </c>
      <c r="J515" s="9">
        <v>0</v>
      </c>
    </row>
    <row r="516" spans="1:10" x14ac:dyDescent="0.25">
      <c r="A516" s="6" t="s">
        <v>2676</v>
      </c>
      <c r="B516" s="6" t="s">
        <v>2708</v>
      </c>
      <c r="C516" s="63" t="s">
        <v>4</v>
      </c>
      <c r="D516" s="62" t="s">
        <v>254</v>
      </c>
      <c r="E516" s="8">
        <v>0</v>
      </c>
      <c r="F516" s="61">
        <v>0</v>
      </c>
      <c r="G516" s="62">
        <v>30</v>
      </c>
      <c r="H516" s="9">
        <v>0</v>
      </c>
      <c r="I516" s="8">
        <v>0</v>
      </c>
      <c r="J516" s="9">
        <v>0</v>
      </c>
    </row>
    <row r="517" spans="1:10" x14ac:dyDescent="0.25">
      <c r="A517" s="6" t="s">
        <v>2691</v>
      </c>
      <c r="B517" s="6" t="s">
        <v>2709</v>
      </c>
      <c r="C517" s="63" t="s">
        <v>4</v>
      </c>
      <c r="D517" s="62" t="s">
        <v>252</v>
      </c>
      <c r="E517" s="8">
        <v>0</v>
      </c>
      <c r="F517" s="61">
        <v>0</v>
      </c>
      <c r="G517" s="62">
        <v>18</v>
      </c>
      <c r="H517" s="9">
        <v>0</v>
      </c>
      <c r="I517" s="8">
        <v>0</v>
      </c>
      <c r="J517" s="9">
        <v>0</v>
      </c>
    </row>
    <row r="518" spans="1:10" x14ac:dyDescent="0.25">
      <c r="A518" s="6" t="s">
        <v>2691</v>
      </c>
      <c r="B518" s="6" t="s">
        <v>2710</v>
      </c>
      <c r="C518" s="63" t="s">
        <v>4</v>
      </c>
      <c r="D518" s="62" t="s">
        <v>252</v>
      </c>
      <c r="E518" s="8">
        <v>0</v>
      </c>
      <c r="F518" s="61">
        <v>0</v>
      </c>
      <c r="G518" s="62">
        <v>6</v>
      </c>
      <c r="H518" s="9">
        <v>0</v>
      </c>
      <c r="I518" s="8">
        <v>0</v>
      </c>
      <c r="J518" s="9">
        <v>0</v>
      </c>
    </row>
    <row r="519" spans="1:10" x14ac:dyDescent="0.25">
      <c r="A519" s="6" t="s">
        <v>2676</v>
      </c>
      <c r="B519" s="6" t="s">
        <v>2711</v>
      </c>
      <c r="C519" s="63" t="s">
        <v>4</v>
      </c>
      <c r="D519" s="62" t="s">
        <v>254</v>
      </c>
      <c r="E519" s="8">
        <v>0</v>
      </c>
      <c r="F519" s="61">
        <v>0</v>
      </c>
      <c r="G519" s="62">
        <v>30</v>
      </c>
      <c r="H519" s="9">
        <v>0</v>
      </c>
      <c r="I519" s="8">
        <v>0</v>
      </c>
      <c r="J519" s="9">
        <v>0</v>
      </c>
    </row>
    <row r="520" spans="1:10" x14ac:dyDescent="0.25">
      <c r="A520" s="6" t="s">
        <v>2691</v>
      </c>
      <c r="B520" s="6" t="s">
        <v>2712</v>
      </c>
      <c r="C520" s="63" t="s">
        <v>4</v>
      </c>
      <c r="D520" s="62" t="s">
        <v>252</v>
      </c>
      <c r="E520" s="8">
        <v>0</v>
      </c>
      <c r="F520" s="61">
        <v>0</v>
      </c>
      <c r="G520" s="62">
        <v>12</v>
      </c>
      <c r="H520" s="9">
        <v>0</v>
      </c>
      <c r="I520" s="8">
        <v>0</v>
      </c>
      <c r="J520" s="9">
        <v>0</v>
      </c>
    </row>
    <row r="521" spans="1:10" x14ac:dyDescent="0.25">
      <c r="A521" s="6" t="s">
        <v>2676</v>
      </c>
      <c r="B521" s="6" t="s">
        <v>2713</v>
      </c>
      <c r="C521" s="63" t="s">
        <v>4</v>
      </c>
      <c r="D521" s="62" t="s">
        <v>254</v>
      </c>
      <c r="E521" s="8">
        <v>0</v>
      </c>
      <c r="F521" s="61">
        <v>0</v>
      </c>
      <c r="G521" s="62">
        <v>30</v>
      </c>
      <c r="H521" s="9">
        <v>0</v>
      </c>
      <c r="I521" s="8">
        <v>0</v>
      </c>
      <c r="J521" s="9">
        <v>0</v>
      </c>
    </row>
    <row r="522" spans="1:10" x14ac:dyDescent="0.25">
      <c r="A522" s="6" t="s">
        <v>2691</v>
      </c>
      <c r="B522" s="6" t="s">
        <v>2714</v>
      </c>
      <c r="C522" s="63" t="s">
        <v>4</v>
      </c>
      <c r="D522" s="62" t="s">
        <v>252</v>
      </c>
      <c r="E522" s="8">
        <v>0</v>
      </c>
      <c r="F522" s="61">
        <v>0</v>
      </c>
      <c r="G522" s="62">
        <v>6</v>
      </c>
      <c r="H522" s="9">
        <v>0</v>
      </c>
      <c r="I522" s="8">
        <v>0</v>
      </c>
      <c r="J522" s="9">
        <v>0</v>
      </c>
    </row>
    <row r="523" spans="1:10" x14ac:dyDescent="0.25">
      <c r="A523" s="6" t="s">
        <v>2676</v>
      </c>
      <c r="B523" s="6" t="s">
        <v>2715</v>
      </c>
      <c r="C523" s="63" t="s">
        <v>4</v>
      </c>
      <c r="D523" s="62" t="s">
        <v>254</v>
      </c>
      <c r="E523" s="8">
        <v>0</v>
      </c>
      <c r="F523" s="61">
        <v>0</v>
      </c>
      <c r="G523" s="62">
        <v>30</v>
      </c>
      <c r="H523" s="9">
        <v>0</v>
      </c>
      <c r="I523" s="8">
        <v>0</v>
      </c>
      <c r="J523" s="9">
        <v>0</v>
      </c>
    </row>
    <row r="524" spans="1:10" x14ac:dyDescent="0.25">
      <c r="A524" s="6" t="s">
        <v>2691</v>
      </c>
      <c r="B524" s="6" t="s">
        <v>2716</v>
      </c>
      <c r="C524" s="63" t="s">
        <v>4</v>
      </c>
      <c r="D524" s="62" t="s">
        <v>252</v>
      </c>
      <c r="E524" s="8">
        <v>0</v>
      </c>
      <c r="F524" s="61">
        <v>0</v>
      </c>
      <c r="G524" s="62">
        <v>18</v>
      </c>
      <c r="H524" s="9">
        <v>0</v>
      </c>
      <c r="I524" s="8">
        <v>0</v>
      </c>
      <c r="J524" s="9">
        <v>0</v>
      </c>
    </row>
    <row r="525" spans="1:10" x14ac:dyDescent="0.25">
      <c r="A525" s="6" t="s">
        <v>2676</v>
      </c>
      <c r="B525" s="6" t="s">
        <v>2717</v>
      </c>
      <c r="C525" s="63" t="s">
        <v>4</v>
      </c>
      <c r="D525" s="62" t="s">
        <v>254</v>
      </c>
      <c r="E525" s="8">
        <v>0</v>
      </c>
      <c r="F525" s="61">
        <v>0</v>
      </c>
      <c r="G525" s="62">
        <v>24</v>
      </c>
      <c r="H525" s="9">
        <v>0</v>
      </c>
      <c r="I525" s="8">
        <v>0</v>
      </c>
      <c r="J525" s="9">
        <v>0</v>
      </c>
    </row>
    <row r="526" spans="1:10" x14ac:dyDescent="0.25">
      <c r="A526" s="6" t="s">
        <v>2691</v>
      </c>
      <c r="B526" s="6" t="s">
        <v>2718</v>
      </c>
      <c r="C526" s="63" t="s">
        <v>4</v>
      </c>
      <c r="D526" s="62" t="s">
        <v>252</v>
      </c>
      <c r="E526" s="8">
        <v>0</v>
      </c>
      <c r="F526" s="61">
        <v>0</v>
      </c>
      <c r="G526" s="62">
        <v>24</v>
      </c>
      <c r="H526" s="9">
        <v>0</v>
      </c>
      <c r="I526" s="8">
        <v>0</v>
      </c>
      <c r="J526" s="9">
        <v>0</v>
      </c>
    </row>
    <row r="527" spans="1:10" x14ac:dyDescent="0.25">
      <c r="A527" s="6" t="s">
        <v>2676</v>
      </c>
      <c r="B527" s="6" t="s">
        <v>2719</v>
      </c>
      <c r="C527" s="63" t="s">
        <v>4</v>
      </c>
      <c r="D527" s="62" t="s">
        <v>254</v>
      </c>
      <c r="E527" s="8">
        <v>0</v>
      </c>
      <c r="F527" s="61">
        <v>0</v>
      </c>
      <c r="G527" s="62">
        <v>30</v>
      </c>
      <c r="H527" s="9">
        <v>0</v>
      </c>
      <c r="I527" s="8">
        <v>0</v>
      </c>
      <c r="J527" s="9">
        <v>0</v>
      </c>
    </row>
    <row r="528" spans="1:10" x14ac:dyDescent="0.25">
      <c r="A528" s="6" t="s">
        <v>2691</v>
      </c>
      <c r="B528" s="6" t="s">
        <v>2720</v>
      </c>
      <c r="C528" s="63" t="s">
        <v>4</v>
      </c>
      <c r="D528" s="62" t="s">
        <v>252</v>
      </c>
      <c r="E528" s="8">
        <v>0</v>
      </c>
      <c r="F528" s="61">
        <v>0</v>
      </c>
      <c r="G528" s="62">
        <v>12</v>
      </c>
      <c r="H528" s="9">
        <v>0</v>
      </c>
      <c r="I528" s="8">
        <v>0</v>
      </c>
      <c r="J528" s="9">
        <v>0</v>
      </c>
    </row>
    <row r="529" spans="1:10" x14ac:dyDescent="0.25">
      <c r="A529" s="6" t="s">
        <v>2676</v>
      </c>
      <c r="B529" s="6" t="s">
        <v>2721</v>
      </c>
      <c r="C529" s="63" t="s">
        <v>4</v>
      </c>
      <c r="D529" s="62" t="s">
        <v>254</v>
      </c>
      <c r="E529" s="8">
        <v>0</v>
      </c>
      <c r="F529" s="61">
        <v>0</v>
      </c>
      <c r="G529" s="62">
        <v>30</v>
      </c>
      <c r="H529" s="9">
        <v>0</v>
      </c>
      <c r="I529" s="8">
        <v>0</v>
      </c>
      <c r="J529" s="9">
        <v>0</v>
      </c>
    </row>
    <row r="530" spans="1:10" x14ac:dyDescent="0.25">
      <c r="A530" s="6" t="s">
        <v>2691</v>
      </c>
      <c r="B530" s="6" t="s">
        <v>2722</v>
      </c>
      <c r="C530" s="63" t="s">
        <v>4</v>
      </c>
      <c r="D530" s="62" t="s">
        <v>252</v>
      </c>
      <c r="E530" s="8">
        <v>0</v>
      </c>
      <c r="F530" s="61">
        <v>0</v>
      </c>
      <c r="G530" s="62">
        <v>30</v>
      </c>
      <c r="H530" s="9">
        <v>0</v>
      </c>
      <c r="I530" s="8">
        <v>0</v>
      </c>
      <c r="J530" s="9">
        <v>0</v>
      </c>
    </row>
    <row r="531" spans="1:10" x14ac:dyDescent="0.25">
      <c r="A531" s="6" t="s">
        <v>2676</v>
      </c>
      <c r="B531" s="6" t="s">
        <v>2723</v>
      </c>
      <c r="C531" s="63" t="s">
        <v>4</v>
      </c>
      <c r="D531" s="62" t="s">
        <v>254</v>
      </c>
      <c r="E531" s="8">
        <v>0</v>
      </c>
      <c r="F531" s="61">
        <v>0</v>
      </c>
      <c r="G531" s="62">
        <v>30</v>
      </c>
      <c r="H531" s="9">
        <v>0</v>
      </c>
      <c r="I531" s="8">
        <v>0</v>
      </c>
      <c r="J531" s="9">
        <v>0</v>
      </c>
    </row>
    <row r="532" spans="1:10" x14ac:dyDescent="0.25">
      <c r="A532" s="6" t="s">
        <v>2691</v>
      </c>
      <c r="B532" s="6" t="s">
        <v>2724</v>
      </c>
      <c r="C532" s="63" t="s">
        <v>4</v>
      </c>
      <c r="D532" s="62" t="s">
        <v>252</v>
      </c>
      <c r="E532" s="8">
        <v>0</v>
      </c>
      <c r="F532" s="61">
        <v>0</v>
      </c>
      <c r="G532" s="62">
        <v>18</v>
      </c>
      <c r="H532" s="9">
        <v>0</v>
      </c>
      <c r="I532" s="8">
        <v>0</v>
      </c>
      <c r="J532" s="9">
        <v>0</v>
      </c>
    </row>
    <row r="533" spans="1:10" x14ac:dyDescent="0.25">
      <c r="A533" s="6" t="s">
        <v>2676</v>
      </c>
      <c r="B533" s="6" t="s">
        <v>2725</v>
      </c>
      <c r="C533" s="63" t="s">
        <v>4</v>
      </c>
      <c r="D533" s="62" t="s">
        <v>254</v>
      </c>
      <c r="E533" s="8">
        <v>0</v>
      </c>
      <c r="F533" s="61">
        <v>0</v>
      </c>
      <c r="G533" s="62">
        <v>30</v>
      </c>
      <c r="H533" s="9">
        <v>0</v>
      </c>
      <c r="I533" s="8">
        <v>0</v>
      </c>
      <c r="J533" s="9">
        <v>0</v>
      </c>
    </row>
    <row r="534" spans="1:10" x14ac:dyDescent="0.25">
      <c r="A534" s="6" t="s">
        <v>2691</v>
      </c>
      <c r="B534" s="6" t="s">
        <v>2726</v>
      </c>
      <c r="C534" s="63" t="s">
        <v>4</v>
      </c>
      <c r="D534" s="62" t="s">
        <v>252</v>
      </c>
      <c r="E534" s="8">
        <v>0</v>
      </c>
      <c r="F534" s="61">
        <v>0</v>
      </c>
      <c r="G534" s="62">
        <v>18</v>
      </c>
      <c r="H534" s="9">
        <v>0</v>
      </c>
      <c r="I534" s="8">
        <v>0</v>
      </c>
      <c r="J534" s="9">
        <v>0</v>
      </c>
    </row>
    <row r="535" spans="1:10" x14ac:dyDescent="0.25">
      <c r="A535" s="6" t="s">
        <v>2676</v>
      </c>
      <c r="B535" s="6" t="s">
        <v>2727</v>
      </c>
      <c r="C535" s="63" t="s">
        <v>4</v>
      </c>
      <c r="D535" s="62" t="s">
        <v>254</v>
      </c>
      <c r="E535" s="8">
        <v>0</v>
      </c>
      <c r="F535" s="61">
        <v>0</v>
      </c>
      <c r="G535" s="62">
        <v>30</v>
      </c>
      <c r="H535" s="9">
        <v>0</v>
      </c>
      <c r="I535" s="8">
        <v>0</v>
      </c>
      <c r="J535" s="9">
        <v>0</v>
      </c>
    </row>
    <row r="536" spans="1:10" x14ac:dyDescent="0.25">
      <c r="A536" s="6" t="s">
        <v>2691</v>
      </c>
      <c r="B536" s="6" t="s">
        <v>2728</v>
      </c>
      <c r="C536" s="63" t="s">
        <v>4</v>
      </c>
      <c r="D536" s="62" t="s">
        <v>252</v>
      </c>
      <c r="E536" s="8">
        <v>0</v>
      </c>
      <c r="F536" s="61">
        <v>0</v>
      </c>
      <c r="G536" s="62">
        <v>12</v>
      </c>
      <c r="H536" s="9">
        <v>0</v>
      </c>
      <c r="I536" s="8">
        <v>0</v>
      </c>
      <c r="J536" s="9">
        <v>0</v>
      </c>
    </row>
    <row r="537" spans="1:10" x14ac:dyDescent="0.25">
      <c r="A537" s="6" t="s">
        <v>2676</v>
      </c>
      <c r="B537" s="6" t="s">
        <v>2729</v>
      </c>
      <c r="C537" s="63" t="s">
        <v>4</v>
      </c>
      <c r="D537" s="62" t="s">
        <v>254</v>
      </c>
      <c r="E537" s="8">
        <v>0</v>
      </c>
      <c r="F537" s="61">
        <v>0</v>
      </c>
      <c r="G537" s="62">
        <v>30</v>
      </c>
      <c r="H537" s="9">
        <v>0</v>
      </c>
      <c r="I537" s="8">
        <v>0</v>
      </c>
      <c r="J537" s="9">
        <v>0</v>
      </c>
    </row>
    <row r="538" spans="1:10" x14ac:dyDescent="0.25">
      <c r="A538" s="6" t="s">
        <v>2691</v>
      </c>
      <c r="B538" s="6" t="s">
        <v>2730</v>
      </c>
      <c r="C538" s="63" t="s">
        <v>4</v>
      </c>
      <c r="D538" s="62" t="s">
        <v>252</v>
      </c>
      <c r="E538" s="8">
        <v>0</v>
      </c>
      <c r="F538" s="61">
        <v>0</v>
      </c>
      <c r="G538" s="62">
        <v>24</v>
      </c>
      <c r="H538" s="9">
        <v>0</v>
      </c>
      <c r="I538" s="8">
        <v>0</v>
      </c>
      <c r="J538" s="9">
        <v>0</v>
      </c>
    </row>
    <row r="539" spans="1:10" x14ac:dyDescent="0.25">
      <c r="A539" s="6" t="s">
        <v>2676</v>
      </c>
      <c r="B539" s="6" t="s">
        <v>2731</v>
      </c>
      <c r="C539" s="63" t="s">
        <v>4</v>
      </c>
      <c r="D539" s="62" t="s">
        <v>254</v>
      </c>
      <c r="E539" s="8">
        <v>0</v>
      </c>
      <c r="F539" s="61">
        <v>0</v>
      </c>
      <c r="G539" s="62">
        <v>30</v>
      </c>
      <c r="H539" s="9">
        <v>0</v>
      </c>
      <c r="I539" s="8">
        <v>0</v>
      </c>
      <c r="J539" s="9">
        <v>0</v>
      </c>
    </row>
    <row r="540" spans="1:10" x14ac:dyDescent="0.25">
      <c r="A540" s="6" t="s">
        <v>2676</v>
      </c>
      <c r="B540" s="6" t="s">
        <v>2732</v>
      </c>
      <c r="C540" s="63" t="s">
        <v>4</v>
      </c>
      <c r="D540" s="62" t="s">
        <v>254</v>
      </c>
      <c r="E540" s="8">
        <v>0</v>
      </c>
      <c r="F540" s="61">
        <v>0</v>
      </c>
      <c r="G540" s="62">
        <v>18</v>
      </c>
      <c r="H540" s="9">
        <v>0</v>
      </c>
      <c r="I540" s="8">
        <v>0</v>
      </c>
      <c r="J540" s="9">
        <v>0</v>
      </c>
    </row>
    <row r="541" spans="1:10" x14ac:dyDescent="0.25">
      <c r="A541" s="6" t="s">
        <v>2676</v>
      </c>
      <c r="B541" s="6" t="s">
        <v>2733</v>
      </c>
      <c r="C541" s="63" t="s">
        <v>4</v>
      </c>
      <c r="D541" s="62" t="s">
        <v>254</v>
      </c>
      <c r="E541" s="8">
        <v>0</v>
      </c>
      <c r="F541" s="61">
        <v>0</v>
      </c>
      <c r="G541" s="62">
        <v>30</v>
      </c>
      <c r="H541" s="9">
        <v>0</v>
      </c>
      <c r="I541" s="8">
        <v>0</v>
      </c>
      <c r="J541" s="9">
        <v>0</v>
      </c>
    </row>
    <row r="542" spans="1:10" x14ac:dyDescent="0.25">
      <c r="A542" s="6" t="s">
        <v>2676</v>
      </c>
      <c r="B542" s="6" t="s">
        <v>2734</v>
      </c>
      <c r="C542" s="63" t="s">
        <v>4</v>
      </c>
      <c r="D542" s="62" t="s">
        <v>254</v>
      </c>
      <c r="E542" s="8">
        <v>0</v>
      </c>
      <c r="F542" s="61">
        <v>0</v>
      </c>
      <c r="G542" s="62">
        <v>24</v>
      </c>
      <c r="H542" s="9">
        <v>0</v>
      </c>
      <c r="I542" s="8">
        <v>0</v>
      </c>
      <c r="J542" s="9">
        <v>0</v>
      </c>
    </row>
    <row r="543" spans="1:10" x14ac:dyDescent="0.25">
      <c r="A543" s="6" t="s">
        <v>2676</v>
      </c>
      <c r="B543" s="6" t="s">
        <v>2735</v>
      </c>
      <c r="C543" s="63" t="s">
        <v>4</v>
      </c>
      <c r="D543" s="62" t="s">
        <v>254</v>
      </c>
      <c r="E543" s="8">
        <v>0</v>
      </c>
      <c r="F543" s="61">
        <v>0</v>
      </c>
      <c r="G543" s="62">
        <v>30</v>
      </c>
      <c r="H543" s="9">
        <v>0</v>
      </c>
      <c r="I543" s="8">
        <v>0</v>
      </c>
      <c r="J543" s="9">
        <v>0</v>
      </c>
    </row>
    <row r="544" spans="1:10" x14ac:dyDescent="0.25">
      <c r="A544" s="6" t="s">
        <v>2676</v>
      </c>
      <c r="B544" s="6" t="s">
        <v>2736</v>
      </c>
      <c r="C544" s="63" t="s">
        <v>4</v>
      </c>
      <c r="D544" s="62" t="s">
        <v>254</v>
      </c>
      <c r="E544" s="8">
        <v>0</v>
      </c>
      <c r="F544" s="61">
        <v>0</v>
      </c>
      <c r="G544" s="62">
        <v>30</v>
      </c>
      <c r="H544" s="9">
        <v>0</v>
      </c>
      <c r="I544" s="8">
        <v>0</v>
      </c>
      <c r="J544" s="9">
        <v>0</v>
      </c>
    </row>
    <row r="545" spans="1:10" x14ac:dyDescent="0.25">
      <c r="A545" s="6" t="s">
        <v>2676</v>
      </c>
      <c r="B545" s="6" t="s">
        <v>2737</v>
      </c>
      <c r="C545" s="63" t="s">
        <v>4</v>
      </c>
      <c r="D545" s="62" t="s">
        <v>254</v>
      </c>
      <c r="E545" s="8">
        <v>0</v>
      </c>
      <c r="F545" s="61">
        <v>0</v>
      </c>
      <c r="G545" s="62">
        <v>18</v>
      </c>
      <c r="H545" s="9">
        <v>0</v>
      </c>
      <c r="I545" s="8">
        <v>0</v>
      </c>
      <c r="J545" s="9">
        <v>0</v>
      </c>
    </row>
    <row r="546" spans="1:10" x14ac:dyDescent="0.25">
      <c r="A546" s="6" t="s">
        <v>2676</v>
      </c>
      <c r="B546" s="6" t="s">
        <v>2738</v>
      </c>
      <c r="C546" s="63" t="s">
        <v>4</v>
      </c>
      <c r="D546" s="62" t="s">
        <v>254</v>
      </c>
      <c r="E546" s="8">
        <v>0</v>
      </c>
      <c r="F546" s="61">
        <v>0</v>
      </c>
      <c r="G546" s="62">
        <v>30</v>
      </c>
      <c r="H546" s="9">
        <v>0</v>
      </c>
      <c r="I546" s="8">
        <v>0</v>
      </c>
      <c r="J546" s="9">
        <v>0</v>
      </c>
    </row>
    <row r="547" spans="1:10" x14ac:dyDescent="0.25">
      <c r="A547" s="6" t="s">
        <v>2676</v>
      </c>
      <c r="B547" s="6" t="s">
        <v>2739</v>
      </c>
      <c r="C547" s="63" t="s">
        <v>4</v>
      </c>
      <c r="D547" s="62" t="s">
        <v>254</v>
      </c>
      <c r="E547" s="8">
        <v>0</v>
      </c>
      <c r="F547" s="61">
        <v>0</v>
      </c>
      <c r="G547" s="62">
        <v>30</v>
      </c>
      <c r="H547" s="9">
        <v>0</v>
      </c>
      <c r="I547" s="8">
        <v>0</v>
      </c>
      <c r="J547" s="9">
        <v>0</v>
      </c>
    </row>
    <row r="548" spans="1:10" x14ac:dyDescent="0.25">
      <c r="A548" s="6" t="s">
        <v>2676</v>
      </c>
      <c r="B548" s="6" t="s">
        <v>2740</v>
      </c>
      <c r="C548" s="63" t="s">
        <v>4</v>
      </c>
      <c r="D548" s="62" t="s">
        <v>254</v>
      </c>
      <c r="E548" s="8">
        <v>0</v>
      </c>
      <c r="F548" s="61">
        <v>0</v>
      </c>
      <c r="G548" s="62">
        <v>30</v>
      </c>
      <c r="H548" s="9">
        <v>0</v>
      </c>
      <c r="I548" s="8">
        <v>0</v>
      </c>
      <c r="J548" s="9">
        <v>0</v>
      </c>
    </row>
    <row r="549" spans="1:10" x14ac:dyDescent="0.25">
      <c r="A549" s="6" t="s">
        <v>49</v>
      </c>
      <c r="B549" s="6" t="s">
        <v>2741</v>
      </c>
      <c r="C549" s="63" t="s">
        <v>4</v>
      </c>
      <c r="D549" s="62" t="s">
        <v>253</v>
      </c>
      <c r="E549" s="8">
        <v>0</v>
      </c>
      <c r="F549" s="61">
        <v>0</v>
      </c>
      <c r="G549" s="62">
        <v>18</v>
      </c>
      <c r="H549" s="9">
        <v>0</v>
      </c>
      <c r="I549" s="8">
        <v>0</v>
      </c>
      <c r="J549" s="9">
        <v>0</v>
      </c>
    </row>
    <row r="550" spans="1:10" x14ac:dyDescent="0.25">
      <c r="A550" s="6" t="s">
        <v>49</v>
      </c>
      <c r="B550" s="6" t="s">
        <v>2742</v>
      </c>
      <c r="C550" s="63" t="s">
        <v>4</v>
      </c>
      <c r="D550" s="62" t="s">
        <v>253</v>
      </c>
      <c r="E550" s="8">
        <v>0</v>
      </c>
      <c r="F550" s="61">
        <v>0</v>
      </c>
      <c r="G550" s="62">
        <v>6</v>
      </c>
      <c r="H550" s="9">
        <v>0</v>
      </c>
      <c r="I550" s="8">
        <v>0</v>
      </c>
      <c r="J550" s="9">
        <v>0</v>
      </c>
    </row>
    <row r="551" spans="1:10" x14ac:dyDescent="0.25">
      <c r="A551" s="6" t="s">
        <v>49</v>
      </c>
      <c r="B551" s="6" t="s">
        <v>2743</v>
      </c>
      <c r="C551" s="63" t="s">
        <v>4</v>
      </c>
      <c r="D551" s="62" t="s">
        <v>253</v>
      </c>
      <c r="E551" s="8">
        <v>0</v>
      </c>
      <c r="F551" s="61">
        <v>0</v>
      </c>
      <c r="G551" s="62">
        <v>30</v>
      </c>
      <c r="H551" s="9">
        <v>0</v>
      </c>
      <c r="I551" s="8">
        <v>0</v>
      </c>
      <c r="J551" s="9">
        <v>0</v>
      </c>
    </row>
    <row r="552" spans="1:10" x14ac:dyDescent="0.25">
      <c r="A552" s="6" t="s">
        <v>49</v>
      </c>
      <c r="B552" s="6" t="s">
        <v>2744</v>
      </c>
      <c r="C552" s="63" t="s">
        <v>4</v>
      </c>
      <c r="D552" s="62" t="s">
        <v>253</v>
      </c>
      <c r="E552" s="8">
        <v>0</v>
      </c>
      <c r="F552" s="61">
        <v>0</v>
      </c>
      <c r="G552" s="62">
        <v>18</v>
      </c>
      <c r="H552" s="9">
        <v>0</v>
      </c>
      <c r="I552" s="8">
        <v>0</v>
      </c>
      <c r="J552" s="9">
        <v>0</v>
      </c>
    </row>
    <row r="553" spans="1:10" x14ac:dyDescent="0.25">
      <c r="A553" s="6" t="s">
        <v>49</v>
      </c>
      <c r="B553" s="6" t="s">
        <v>2745</v>
      </c>
      <c r="C553" s="63" t="s">
        <v>4</v>
      </c>
      <c r="D553" s="62" t="s">
        <v>253</v>
      </c>
      <c r="E553" s="8">
        <v>0</v>
      </c>
      <c r="F553" s="61">
        <v>0</v>
      </c>
      <c r="G553" s="62">
        <v>6</v>
      </c>
      <c r="H553" s="9">
        <v>0</v>
      </c>
      <c r="I553" s="8">
        <v>0</v>
      </c>
      <c r="J553" s="9">
        <v>0</v>
      </c>
    </row>
    <row r="554" spans="1:10" x14ac:dyDescent="0.25">
      <c r="A554" s="6" t="s">
        <v>44</v>
      </c>
      <c r="B554" s="6" t="s">
        <v>191</v>
      </c>
      <c r="C554" s="63" t="s">
        <v>4</v>
      </c>
      <c r="D554" s="62" t="s">
        <v>249</v>
      </c>
      <c r="E554" s="8">
        <v>0</v>
      </c>
      <c r="F554" s="61">
        <v>12</v>
      </c>
      <c r="G554" s="62">
        <v>0</v>
      </c>
      <c r="H554" s="9">
        <v>0</v>
      </c>
      <c r="I554" s="8">
        <v>0</v>
      </c>
      <c r="J554" s="9">
        <v>0</v>
      </c>
    </row>
    <row r="555" spans="1:10" x14ac:dyDescent="0.25">
      <c r="A555" s="6" t="s">
        <v>49</v>
      </c>
      <c r="B555" s="6" t="s">
        <v>2746</v>
      </c>
      <c r="C555" s="63" t="s">
        <v>4</v>
      </c>
      <c r="D555" s="62" t="s">
        <v>253</v>
      </c>
      <c r="E555" s="8">
        <v>0</v>
      </c>
      <c r="F555" s="61">
        <v>0</v>
      </c>
      <c r="G555" s="62">
        <v>6</v>
      </c>
      <c r="H555" s="9">
        <v>0</v>
      </c>
      <c r="I555" s="8">
        <v>0</v>
      </c>
      <c r="J555" s="9">
        <v>0</v>
      </c>
    </row>
    <row r="556" spans="1:10" x14ac:dyDescent="0.25">
      <c r="A556" s="6" t="s">
        <v>44</v>
      </c>
      <c r="B556" s="6" t="s">
        <v>192</v>
      </c>
      <c r="C556" s="63" t="s">
        <v>4</v>
      </c>
      <c r="D556" s="62" t="s">
        <v>249</v>
      </c>
      <c r="E556" s="8">
        <v>0</v>
      </c>
      <c r="F556" s="61">
        <v>18</v>
      </c>
      <c r="G556" s="62">
        <v>0</v>
      </c>
      <c r="H556" s="9">
        <v>0</v>
      </c>
      <c r="I556" s="8">
        <v>0</v>
      </c>
      <c r="J556" s="9">
        <v>0</v>
      </c>
    </row>
    <row r="557" spans="1:10" x14ac:dyDescent="0.25">
      <c r="A557" s="6" t="s">
        <v>49</v>
      </c>
      <c r="B557" s="6" t="s">
        <v>2747</v>
      </c>
      <c r="C557" s="63" t="s">
        <v>4</v>
      </c>
      <c r="D557" s="62" t="s">
        <v>253</v>
      </c>
      <c r="E557" s="8">
        <v>0</v>
      </c>
      <c r="F557" s="61">
        <v>0</v>
      </c>
      <c r="G557" s="62">
        <v>24</v>
      </c>
      <c r="H557" s="9">
        <v>0</v>
      </c>
      <c r="I557" s="8">
        <v>0</v>
      </c>
      <c r="J557" s="9">
        <v>0</v>
      </c>
    </row>
    <row r="558" spans="1:10" x14ac:dyDescent="0.25">
      <c r="A558" s="6" t="s">
        <v>49</v>
      </c>
      <c r="B558" s="6" t="s">
        <v>2748</v>
      </c>
      <c r="C558" s="63" t="s">
        <v>4</v>
      </c>
      <c r="D558" s="62" t="s">
        <v>253</v>
      </c>
      <c r="E558" s="8">
        <v>0</v>
      </c>
      <c r="F558" s="61">
        <v>0</v>
      </c>
      <c r="G558" s="62">
        <v>18</v>
      </c>
      <c r="H558" s="9">
        <v>0</v>
      </c>
      <c r="I558" s="8">
        <v>0</v>
      </c>
      <c r="J558" s="9">
        <v>0</v>
      </c>
    </row>
    <row r="559" spans="1:10" x14ac:dyDescent="0.25">
      <c r="A559" s="6" t="s">
        <v>49</v>
      </c>
      <c r="B559" s="6" t="s">
        <v>2749</v>
      </c>
      <c r="C559" s="63" t="s">
        <v>4</v>
      </c>
      <c r="D559" s="62" t="s">
        <v>253</v>
      </c>
      <c r="E559" s="8">
        <v>0</v>
      </c>
      <c r="F559" s="61">
        <v>0</v>
      </c>
      <c r="G559" s="62">
        <v>24</v>
      </c>
      <c r="H559" s="9">
        <v>0</v>
      </c>
      <c r="I559" s="8">
        <v>0</v>
      </c>
      <c r="J559" s="9">
        <v>0</v>
      </c>
    </row>
    <row r="560" spans="1:10" x14ac:dyDescent="0.25">
      <c r="A560" s="6" t="s">
        <v>49</v>
      </c>
      <c r="B560" s="6" t="s">
        <v>2750</v>
      </c>
      <c r="C560" s="63" t="s">
        <v>4</v>
      </c>
      <c r="D560" s="62" t="s">
        <v>253</v>
      </c>
      <c r="E560" s="8">
        <v>0</v>
      </c>
      <c r="F560" s="61">
        <v>0</v>
      </c>
      <c r="G560" s="62">
        <v>12</v>
      </c>
      <c r="H560" s="9">
        <v>0</v>
      </c>
      <c r="I560" s="8">
        <v>0</v>
      </c>
      <c r="J560" s="9">
        <v>0</v>
      </c>
    </row>
    <row r="561" spans="1:10" x14ac:dyDescent="0.25">
      <c r="A561" s="6" t="s">
        <v>44</v>
      </c>
      <c r="B561" s="6" t="s">
        <v>193</v>
      </c>
      <c r="C561" s="63" t="s">
        <v>4</v>
      </c>
      <c r="D561" s="62" t="s">
        <v>249</v>
      </c>
      <c r="E561" s="8">
        <v>0</v>
      </c>
      <c r="F561" s="61">
        <v>24</v>
      </c>
      <c r="G561" s="62">
        <v>0</v>
      </c>
      <c r="H561" s="9">
        <v>0</v>
      </c>
      <c r="I561" s="8">
        <v>0</v>
      </c>
      <c r="J561" s="9">
        <v>0</v>
      </c>
    </row>
    <row r="562" spans="1:10" x14ac:dyDescent="0.25">
      <c r="A562" s="6" t="s">
        <v>49</v>
      </c>
      <c r="B562" s="6" t="s">
        <v>2751</v>
      </c>
      <c r="C562" s="63" t="s">
        <v>4</v>
      </c>
      <c r="D562" s="62" t="s">
        <v>253</v>
      </c>
      <c r="E562" s="8">
        <v>0</v>
      </c>
      <c r="F562" s="61">
        <v>0</v>
      </c>
      <c r="G562" s="62">
        <v>12</v>
      </c>
      <c r="H562" s="9">
        <v>0</v>
      </c>
      <c r="I562" s="8">
        <v>0</v>
      </c>
      <c r="J562" s="9">
        <v>0</v>
      </c>
    </row>
    <row r="563" spans="1:10" x14ac:dyDescent="0.25">
      <c r="A563" s="6" t="s">
        <v>44</v>
      </c>
      <c r="B563" s="6" t="s">
        <v>194</v>
      </c>
      <c r="C563" s="63" t="s">
        <v>4</v>
      </c>
      <c r="D563" s="62" t="s">
        <v>249</v>
      </c>
      <c r="E563" s="8">
        <v>0</v>
      </c>
      <c r="F563" s="61">
        <v>24</v>
      </c>
      <c r="G563" s="62">
        <v>0</v>
      </c>
      <c r="H563" s="9">
        <v>0</v>
      </c>
      <c r="I563" s="8">
        <v>0</v>
      </c>
      <c r="J563" s="9">
        <v>0</v>
      </c>
    </row>
    <row r="564" spans="1:10" x14ac:dyDescent="0.25">
      <c r="A564" s="6" t="s">
        <v>44</v>
      </c>
      <c r="B564" s="6" t="s">
        <v>195</v>
      </c>
      <c r="C564" s="63" t="s">
        <v>4</v>
      </c>
      <c r="D564" s="62" t="s">
        <v>249</v>
      </c>
      <c r="E564" s="8">
        <v>0</v>
      </c>
      <c r="F564" s="61">
        <v>12</v>
      </c>
      <c r="G564" s="62">
        <v>0</v>
      </c>
      <c r="H564" s="9">
        <v>0</v>
      </c>
      <c r="I564" s="8">
        <v>0</v>
      </c>
      <c r="J564" s="9">
        <v>0</v>
      </c>
    </row>
    <row r="565" spans="1:10" x14ac:dyDescent="0.25">
      <c r="A565" s="6" t="s">
        <v>44</v>
      </c>
      <c r="B565" s="6" t="s">
        <v>196</v>
      </c>
      <c r="C565" s="63" t="s">
        <v>4</v>
      </c>
      <c r="D565" s="62" t="s">
        <v>249</v>
      </c>
      <c r="E565" s="8">
        <v>0</v>
      </c>
      <c r="F565" s="61">
        <v>24</v>
      </c>
      <c r="G565" s="62">
        <v>0</v>
      </c>
      <c r="H565" s="9">
        <v>0</v>
      </c>
      <c r="I565" s="8">
        <v>0</v>
      </c>
      <c r="J565" s="9">
        <v>0</v>
      </c>
    </row>
    <row r="566" spans="1:10" x14ac:dyDescent="0.25">
      <c r="A566" s="6" t="s">
        <v>2752</v>
      </c>
      <c r="B566" s="6" t="s">
        <v>2753</v>
      </c>
      <c r="C566" s="63" t="s">
        <v>4</v>
      </c>
      <c r="D566" s="62" t="s">
        <v>254</v>
      </c>
      <c r="E566" s="8">
        <v>0</v>
      </c>
      <c r="F566" s="61">
        <v>0</v>
      </c>
      <c r="G566" s="62">
        <v>24</v>
      </c>
      <c r="H566" s="9">
        <v>0</v>
      </c>
      <c r="I566" s="8">
        <v>0</v>
      </c>
      <c r="J566" s="9">
        <v>0</v>
      </c>
    </row>
    <row r="567" spans="1:10" x14ac:dyDescent="0.25">
      <c r="A567" s="6" t="s">
        <v>2752</v>
      </c>
      <c r="B567" s="6" t="s">
        <v>2754</v>
      </c>
      <c r="C567" s="63" t="s">
        <v>4</v>
      </c>
      <c r="D567" s="62" t="s">
        <v>254</v>
      </c>
      <c r="E567" s="8">
        <v>0</v>
      </c>
      <c r="F567" s="61">
        <v>0</v>
      </c>
      <c r="G567" s="62">
        <v>30</v>
      </c>
      <c r="H567" s="9">
        <v>0</v>
      </c>
      <c r="I567" s="8">
        <v>0</v>
      </c>
      <c r="J567" s="9">
        <v>0</v>
      </c>
    </row>
    <row r="568" spans="1:10" x14ac:dyDescent="0.25">
      <c r="A568" s="6" t="s">
        <v>2752</v>
      </c>
      <c r="B568" s="6" t="s">
        <v>2755</v>
      </c>
      <c r="C568" s="63" t="s">
        <v>4</v>
      </c>
      <c r="D568" s="62" t="s">
        <v>254</v>
      </c>
      <c r="E568" s="8">
        <v>0</v>
      </c>
      <c r="F568" s="61">
        <v>0</v>
      </c>
      <c r="G568" s="62">
        <v>30</v>
      </c>
      <c r="H568" s="9">
        <v>0</v>
      </c>
      <c r="I568" s="8">
        <v>0</v>
      </c>
      <c r="J568" s="9">
        <v>0</v>
      </c>
    </row>
    <row r="569" spans="1:10" x14ac:dyDescent="0.25">
      <c r="A569" s="6" t="s">
        <v>2752</v>
      </c>
      <c r="B569" s="6" t="s">
        <v>2756</v>
      </c>
      <c r="C569" s="63" t="s">
        <v>4</v>
      </c>
      <c r="D569" s="62" t="s">
        <v>254</v>
      </c>
      <c r="E569" s="8">
        <v>0</v>
      </c>
      <c r="F569" s="61">
        <v>0</v>
      </c>
      <c r="G569" s="62">
        <v>30</v>
      </c>
      <c r="H569" s="9">
        <v>0</v>
      </c>
      <c r="I569" s="8">
        <v>0</v>
      </c>
      <c r="J569" s="9">
        <v>0</v>
      </c>
    </row>
    <row r="570" spans="1:10" x14ac:dyDescent="0.25">
      <c r="A570" s="6" t="s">
        <v>2752</v>
      </c>
      <c r="B570" s="6" t="s">
        <v>2757</v>
      </c>
      <c r="C570" s="63" t="s">
        <v>4</v>
      </c>
      <c r="D570" s="62" t="s">
        <v>254</v>
      </c>
      <c r="E570" s="8">
        <v>0</v>
      </c>
      <c r="F570" s="61">
        <v>0</v>
      </c>
      <c r="G570" s="62">
        <v>30</v>
      </c>
      <c r="H570" s="9">
        <v>0</v>
      </c>
      <c r="I570" s="8">
        <v>0</v>
      </c>
      <c r="J570" s="9">
        <v>0</v>
      </c>
    </row>
    <row r="571" spans="1:10" x14ac:dyDescent="0.25">
      <c r="A571" s="6" t="s">
        <v>2752</v>
      </c>
      <c r="B571" s="6" t="s">
        <v>2758</v>
      </c>
      <c r="C571" s="63" t="s">
        <v>4</v>
      </c>
      <c r="D571" s="62" t="s">
        <v>254</v>
      </c>
      <c r="E571" s="8">
        <v>0</v>
      </c>
      <c r="F571" s="61">
        <v>0</v>
      </c>
      <c r="G571" s="62">
        <v>30</v>
      </c>
      <c r="H571" s="9">
        <v>0</v>
      </c>
      <c r="I571" s="8">
        <v>0</v>
      </c>
      <c r="J571" s="9">
        <v>0</v>
      </c>
    </row>
    <row r="572" spans="1:10" x14ac:dyDescent="0.25">
      <c r="A572" s="6" t="s">
        <v>2752</v>
      </c>
      <c r="B572" s="6" t="s">
        <v>2759</v>
      </c>
      <c r="C572" s="63" t="s">
        <v>4</v>
      </c>
      <c r="D572" s="62" t="s">
        <v>254</v>
      </c>
      <c r="E572" s="8">
        <v>0</v>
      </c>
      <c r="F572" s="61">
        <v>0</v>
      </c>
      <c r="G572" s="62">
        <v>30</v>
      </c>
      <c r="H572" s="9">
        <v>0</v>
      </c>
      <c r="I572" s="8">
        <v>0</v>
      </c>
      <c r="J572" s="9">
        <v>0</v>
      </c>
    </row>
    <row r="573" spans="1:10" x14ac:dyDescent="0.25">
      <c r="A573" s="6" t="s">
        <v>2752</v>
      </c>
      <c r="B573" s="6" t="s">
        <v>2760</v>
      </c>
      <c r="C573" s="63" t="s">
        <v>4</v>
      </c>
      <c r="D573" s="62" t="s">
        <v>254</v>
      </c>
      <c r="E573" s="8">
        <v>0</v>
      </c>
      <c r="F573" s="61">
        <v>0</v>
      </c>
      <c r="G573" s="62">
        <v>30</v>
      </c>
      <c r="H573" s="9">
        <v>0</v>
      </c>
      <c r="I573" s="8">
        <v>0</v>
      </c>
      <c r="J573" s="9">
        <v>0</v>
      </c>
    </row>
    <row r="574" spans="1:10" x14ac:dyDescent="0.25">
      <c r="A574" s="6" t="s">
        <v>2752</v>
      </c>
      <c r="B574" s="6" t="s">
        <v>2761</v>
      </c>
      <c r="C574" s="63" t="s">
        <v>4</v>
      </c>
      <c r="D574" s="62" t="s">
        <v>254</v>
      </c>
      <c r="E574" s="8">
        <v>0</v>
      </c>
      <c r="F574" s="61">
        <v>0</v>
      </c>
      <c r="G574" s="62">
        <v>30</v>
      </c>
      <c r="H574" s="9">
        <v>0</v>
      </c>
      <c r="I574" s="8">
        <v>0</v>
      </c>
      <c r="J574" s="9">
        <v>0</v>
      </c>
    </row>
    <row r="575" spans="1:10" x14ac:dyDescent="0.25">
      <c r="A575" s="6" t="s">
        <v>2752</v>
      </c>
      <c r="B575" s="6" t="s">
        <v>2762</v>
      </c>
      <c r="C575" s="63" t="s">
        <v>4</v>
      </c>
      <c r="D575" s="62" t="s">
        <v>254</v>
      </c>
      <c r="E575" s="8">
        <v>0</v>
      </c>
      <c r="F575" s="61">
        <v>0</v>
      </c>
      <c r="G575" s="62">
        <v>30</v>
      </c>
      <c r="H575" s="9">
        <v>0</v>
      </c>
      <c r="I575" s="8">
        <v>0</v>
      </c>
      <c r="J575" s="9">
        <v>0</v>
      </c>
    </row>
    <row r="576" spans="1:10" x14ac:dyDescent="0.25">
      <c r="A576" s="6" t="s">
        <v>2752</v>
      </c>
      <c r="B576" s="6" t="s">
        <v>2763</v>
      </c>
      <c r="C576" s="63" t="s">
        <v>4</v>
      </c>
      <c r="D576" s="62" t="s">
        <v>254</v>
      </c>
      <c r="E576" s="8">
        <v>0</v>
      </c>
      <c r="F576" s="61">
        <v>0</v>
      </c>
      <c r="G576" s="62">
        <v>24</v>
      </c>
      <c r="H576" s="9">
        <v>0</v>
      </c>
      <c r="I576" s="8">
        <v>0</v>
      </c>
      <c r="J576" s="9">
        <v>0</v>
      </c>
    </row>
    <row r="577" spans="1:10" x14ac:dyDescent="0.25">
      <c r="A577" s="6" t="s">
        <v>2752</v>
      </c>
      <c r="B577" s="6" t="s">
        <v>2764</v>
      </c>
      <c r="C577" s="63" t="s">
        <v>4</v>
      </c>
      <c r="D577" s="62" t="s">
        <v>254</v>
      </c>
      <c r="E577" s="8">
        <v>0</v>
      </c>
      <c r="F577" s="61">
        <v>0</v>
      </c>
      <c r="G577" s="62">
        <v>30</v>
      </c>
      <c r="H577" s="9">
        <v>0</v>
      </c>
      <c r="I577" s="8">
        <v>0</v>
      </c>
      <c r="J577" s="9">
        <v>0</v>
      </c>
    </row>
    <row r="578" spans="1:10" x14ac:dyDescent="0.25">
      <c r="A578" s="6" t="s">
        <v>17</v>
      </c>
      <c r="B578" s="6" t="s">
        <v>2765</v>
      </c>
      <c r="C578" s="63" t="s">
        <v>4</v>
      </c>
      <c r="D578" s="62" t="s">
        <v>246</v>
      </c>
      <c r="E578" s="8">
        <v>0</v>
      </c>
      <c r="F578" s="61">
        <v>0</v>
      </c>
      <c r="G578" s="62">
        <v>30</v>
      </c>
      <c r="H578" s="9">
        <v>0</v>
      </c>
      <c r="I578" s="8">
        <v>0</v>
      </c>
      <c r="J578" s="9">
        <v>0</v>
      </c>
    </row>
    <row r="579" spans="1:10" x14ac:dyDescent="0.25">
      <c r="A579" s="6" t="s">
        <v>2752</v>
      </c>
      <c r="B579" s="6" t="s">
        <v>2766</v>
      </c>
      <c r="C579" s="63" t="s">
        <v>4</v>
      </c>
      <c r="D579" s="62" t="s">
        <v>254</v>
      </c>
      <c r="E579" s="8">
        <v>0</v>
      </c>
      <c r="F579" s="61">
        <v>0</v>
      </c>
      <c r="G579" s="62">
        <v>18</v>
      </c>
      <c r="H579" s="9">
        <v>0</v>
      </c>
      <c r="I579" s="8">
        <v>0</v>
      </c>
      <c r="J579" s="9">
        <v>0</v>
      </c>
    </row>
    <row r="580" spans="1:10" x14ac:dyDescent="0.25">
      <c r="A580" s="6" t="s">
        <v>2752</v>
      </c>
      <c r="B580" s="6" t="s">
        <v>2767</v>
      </c>
      <c r="C580" s="63" t="s">
        <v>4</v>
      </c>
      <c r="D580" s="62" t="s">
        <v>254</v>
      </c>
      <c r="E580" s="8">
        <v>0</v>
      </c>
      <c r="F580" s="61">
        <v>0</v>
      </c>
      <c r="G580" s="62">
        <v>30</v>
      </c>
      <c r="H580" s="9">
        <v>0</v>
      </c>
      <c r="I580" s="8">
        <v>0</v>
      </c>
      <c r="J580" s="9">
        <v>0</v>
      </c>
    </row>
    <row r="581" spans="1:10" x14ac:dyDescent="0.25">
      <c r="A581" s="6" t="s">
        <v>2752</v>
      </c>
      <c r="B581" s="6" t="s">
        <v>2768</v>
      </c>
      <c r="C581" s="63" t="s">
        <v>4</v>
      </c>
      <c r="D581" s="62" t="s">
        <v>254</v>
      </c>
      <c r="E581" s="8">
        <v>0</v>
      </c>
      <c r="F581" s="61">
        <v>0</v>
      </c>
      <c r="G581" s="62">
        <v>18</v>
      </c>
      <c r="H581" s="9">
        <v>0</v>
      </c>
      <c r="I581" s="8">
        <v>0</v>
      </c>
      <c r="J581" s="9">
        <v>0</v>
      </c>
    </row>
    <row r="582" spans="1:10" x14ac:dyDescent="0.25">
      <c r="A582" s="6" t="s">
        <v>2752</v>
      </c>
      <c r="B582" s="6" t="s">
        <v>2769</v>
      </c>
      <c r="C582" s="63" t="s">
        <v>4</v>
      </c>
      <c r="D582" s="62" t="s">
        <v>254</v>
      </c>
      <c r="E582" s="8">
        <v>0</v>
      </c>
      <c r="F582" s="61">
        <v>0</v>
      </c>
      <c r="G582" s="62">
        <v>24</v>
      </c>
      <c r="H582" s="9">
        <v>0</v>
      </c>
      <c r="I582" s="8">
        <v>0</v>
      </c>
      <c r="J582" s="9">
        <v>0</v>
      </c>
    </row>
    <row r="583" spans="1:10" x14ac:dyDescent="0.25">
      <c r="A583" s="6" t="s">
        <v>2752</v>
      </c>
      <c r="B583" s="6" t="s">
        <v>2770</v>
      </c>
      <c r="C583" s="63" t="s">
        <v>4</v>
      </c>
      <c r="D583" s="62" t="s">
        <v>254</v>
      </c>
      <c r="E583" s="8">
        <v>0</v>
      </c>
      <c r="F583" s="61">
        <v>0</v>
      </c>
      <c r="G583" s="62">
        <v>30</v>
      </c>
      <c r="H583" s="9">
        <v>0</v>
      </c>
      <c r="I583" s="8">
        <v>0</v>
      </c>
      <c r="J583" s="9">
        <v>0</v>
      </c>
    </row>
    <row r="584" spans="1:10" x14ac:dyDescent="0.25">
      <c r="A584" s="6" t="s">
        <v>2752</v>
      </c>
      <c r="B584" s="6" t="s">
        <v>2771</v>
      </c>
      <c r="C584" s="63" t="s">
        <v>4</v>
      </c>
      <c r="D584" s="62" t="s">
        <v>254</v>
      </c>
      <c r="E584" s="8">
        <v>0</v>
      </c>
      <c r="F584" s="61">
        <v>0</v>
      </c>
      <c r="G584" s="62">
        <v>30</v>
      </c>
      <c r="H584" s="9">
        <v>0</v>
      </c>
      <c r="I584" s="8">
        <v>0</v>
      </c>
      <c r="J584" s="9">
        <v>0</v>
      </c>
    </row>
    <row r="585" spans="1:10" x14ac:dyDescent="0.25">
      <c r="A585" s="6" t="s">
        <v>2772</v>
      </c>
      <c r="B585" s="6" t="s">
        <v>2773</v>
      </c>
      <c r="C585" s="63" t="s">
        <v>4</v>
      </c>
      <c r="D585" s="62" t="s">
        <v>253</v>
      </c>
      <c r="E585" s="8">
        <v>0</v>
      </c>
      <c r="F585" s="61">
        <v>0</v>
      </c>
      <c r="G585" s="62">
        <v>18</v>
      </c>
      <c r="H585" s="9">
        <v>0</v>
      </c>
      <c r="I585" s="8">
        <v>0</v>
      </c>
      <c r="J585" s="9">
        <v>0</v>
      </c>
    </row>
    <row r="586" spans="1:10" x14ac:dyDescent="0.25">
      <c r="A586" s="6" t="s">
        <v>2772</v>
      </c>
      <c r="B586" s="6" t="s">
        <v>2774</v>
      </c>
      <c r="C586" s="63" t="s">
        <v>4</v>
      </c>
      <c r="D586" s="62" t="s">
        <v>253</v>
      </c>
      <c r="E586" s="8">
        <v>0</v>
      </c>
      <c r="F586" s="61">
        <v>0</v>
      </c>
      <c r="G586" s="62">
        <v>6</v>
      </c>
      <c r="H586" s="9">
        <v>0</v>
      </c>
      <c r="I586" s="8">
        <v>0</v>
      </c>
      <c r="J586" s="9">
        <v>0</v>
      </c>
    </row>
    <row r="587" spans="1:10" x14ac:dyDescent="0.25">
      <c r="A587" s="6" t="s">
        <v>2772</v>
      </c>
      <c r="B587" s="6" t="s">
        <v>2775</v>
      </c>
      <c r="C587" s="63" t="s">
        <v>4</v>
      </c>
      <c r="D587" s="62" t="s">
        <v>253</v>
      </c>
      <c r="E587" s="8">
        <v>0</v>
      </c>
      <c r="F587" s="61">
        <v>0</v>
      </c>
      <c r="G587" s="62">
        <v>18</v>
      </c>
      <c r="H587" s="9">
        <v>0</v>
      </c>
      <c r="I587" s="8">
        <v>0</v>
      </c>
      <c r="J587" s="9">
        <v>0</v>
      </c>
    </row>
    <row r="588" spans="1:10" x14ac:dyDescent="0.25">
      <c r="A588" s="6" t="s">
        <v>2772</v>
      </c>
      <c r="B588" s="6" t="s">
        <v>2776</v>
      </c>
      <c r="C588" s="63" t="s">
        <v>4</v>
      </c>
      <c r="D588" s="62" t="s">
        <v>253</v>
      </c>
      <c r="E588" s="8">
        <v>0</v>
      </c>
      <c r="F588" s="61">
        <v>0</v>
      </c>
      <c r="G588" s="62">
        <v>6</v>
      </c>
      <c r="H588" s="9">
        <v>0</v>
      </c>
      <c r="I588" s="8">
        <v>0</v>
      </c>
      <c r="J588" s="9">
        <v>0</v>
      </c>
    </row>
    <row r="589" spans="1:10" x14ac:dyDescent="0.25">
      <c r="A589" s="6" t="s">
        <v>2772</v>
      </c>
      <c r="B589" s="6" t="s">
        <v>2777</v>
      </c>
      <c r="C589" s="63" t="s">
        <v>4</v>
      </c>
      <c r="D589" s="62" t="s">
        <v>253</v>
      </c>
      <c r="E589" s="8">
        <v>0</v>
      </c>
      <c r="F589" s="61">
        <v>0</v>
      </c>
      <c r="G589" s="62">
        <v>6</v>
      </c>
      <c r="H589" s="9">
        <v>0</v>
      </c>
      <c r="I589" s="8">
        <v>0</v>
      </c>
      <c r="J589" s="9">
        <v>0</v>
      </c>
    </row>
    <row r="590" spans="1:10" x14ac:dyDescent="0.25">
      <c r="A590" s="6" t="s">
        <v>2772</v>
      </c>
      <c r="B590" s="6" t="s">
        <v>2778</v>
      </c>
      <c r="C590" s="63" t="s">
        <v>4</v>
      </c>
      <c r="D590" s="62" t="s">
        <v>253</v>
      </c>
      <c r="E590" s="8">
        <v>0</v>
      </c>
      <c r="F590" s="61">
        <v>0</v>
      </c>
      <c r="G590" s="62">
        <v>6</v>
      </c>
      <c r="H590" s="9">
        <v>0</v>
      </c>
      <c r="I590" s="8">
        <v>0</v>
      </c>
      <c r="J590" s="9">
        <v>0</v>
      </c>
    </row>
    <row r="591" spans="1:10" x14ac:dyDescent="0.25">
      <c r="A591" s="6" t="s">
        <v>2772</v>
      </c>
      <c r="B591" s="6" t="s">
        <v>2779</v>
      </c>
      <c r="C591" s="63" t="s">
        <v>4</v>
      </c>
      <c r="D591" s="62" t="s">
        <v>253</v>
      </c>
      <c r="E591" s="8">
        <v>0</v>
      </c>
      <c r="F591" s="61">
        <v>0</v>
      </c>
      <c r="G591" s="62">
        <v>6</v>
      </c>
      <c r="H591" s="9">
        <v>0</v>
      </c>
      <c r="I591" s="8">
        <v>0</v>
      </c>
      <c r="J591" s="9">
        <v>0</v>
      </c>
    </row>
    <row r="592" spans="1:10" x14ac:dyDescent="0.25">
      <c r="A592" s="6" t="s">
        <v>2772</v>
      </c>
      <c r="B592" s="6" t="s">
        <v>2780</v>
      </c>
      <c r="C592" s="63" t="s">
        <v>4</v>
      </c>
      <c r="D592" s="62" t="s">
        <v>253</v>
      </c>
      <c r="E592" s="8">
        <v>0</v>
      </c>
      <c r="F592" s="61">
        <v>0</v>
      </c>
      <c r="G592" s="62">
        <v>30</v>
      </c>
      <c r="H592" s="9">
        <v>0</v>
      </c>
      <c r="I592" s="8">
        <v>0</v>
      </c>
      <c r="J592" s="9">
        <v>0</v>
      </c>
    </row>
    <row r="593" spans="1:10" x14ac:dyDescent="0.25">
      <c r="A593" s="6" t="s">
        <v>2772</v>
      </c>
      <c r="B593" s="6" t="s">
        <v>2781</v>
      </c>
      <c r="C593" s="63" t="s">
        <v>4</v>
      </c>
      <c r="D593" s="62" t="s">
        <v>253</v>
      </c>
      <c r="E593" s="8">
        <v>0</v>
      </c>
      <c r="F593" s="61">
        <v>0</v>
      </c>
      <c r="G593" s="62">
        <v>18</v>
      </c>
      <c r="H593" s="9">
        <v>0</v>
      </c>
      <c r="I593" s="8">
        <v>0</v>
      </c>
      <c r="J593" s="9">
        <v>0</v>
      </c>
    </row>
    <row r="594" spans="1:10" x14ac:dyDescent="0.25">
      <c r="A594" s="6" t="s">
        <v>2772</v>
      </c>
      <c r="B594" s="6" t="s">
        <v>2782</v>
      </c>
      <c r="C594" s="63" t="s">
        <v>4</v>
      </c>
      <c r="D594" s="62" t="s">
        <v>253</v>
      </c>
      <c r="E594" s="8">
        <v>0</v>
      </c>
      <c r="F594" s="61">
        <v>0</v>
      </c>
      <c r="G594" s="62">
        <v>18</v>
      </c>
      <c r="H594" s="9">
        <v>0</v>
      </c>
      <c r="I594" s="8">
        <v>0</v>
      </c>
      <c r="J594" s="9">
        <v>0</v>
      </c>
    </row>
    <row r="595" spans="1:10" x14ac:dyDescent="0.25">
      <c r="A595" s="6" t="s">
        <v>2772</v>
      </c>
      <c r="B595" s="6" t="s">
        <v>2783</v>
      </c>
      <c r="C595" s="63" t="s">
        <v>4</v>
      </c>
      <c r="D595" s="62" t="s">
        <v>253</v>
      </c>
      <c r="E595" s="8">
        <v>0</v>
      </c>
      <c r="F595" s="61">
        <v>0</v>
      </c>
      <c r="G595" s="62">
        <v>30</v>
      </c>
      <c r="H595" s="9">
        <v>0</v>
      </c>
      <c r="I595" s="8">
        <v>0</v>
      </c>
      <c r="J595" s="9">
        <v>0</v>
      </c>
    </row>
    <row r="596" spans="1:10" x14ac:dyDescent="0.25">
      <c r="A596" s="6" t="s">
        <v>2772</v>
      </c>
      <c r="B596" s="6" t="s">
        <v>2784</v>
      </c>
      <c r="C596" s="63" t="s">
        <v>4</v>
      </c>
      <c r="D596" s="62" t="s">
        <v>253</v>
      </c>
      <c r="E596" s="8">
        <v>0</v>
      </c>
      <c r="F596" s="61">
        <v>0</v>
      </c>
      <c r="G596" s="62">
        <v>12</v>
      </c>
      <c r="H596" s="9">
        <v>0</v>
      </c>
      <c r="I596" s="8">
        <v>0</v>
      </c>
      <c r="J596" s="9">
        <v>0</v>
      </c>
    </row>
    <row r="597" spans="1:10" x14ac:dyDescent="0.25">
      <c r="A597" s="6" t="s">
        <v>2772</v>
      </c>
      <c r="B597" s="6" t="s">
        <v>2785</v>
      </c>
      <c r="C597" s="63" t="s">
        <v>4</v>
      </c>
      <c r="D597" s="62" t="s">
        <v>253</v>
      </c>
      <c r="E597" s="8">
        <v>0</v>
      </c>
      <c r="F597" s="61">
        <v>0</v>
      </c>
      <c r="G597" s="62">
        <v>30</v>
      </c>
      <c r="H597" s="9">
        <v>0</v>
      </c>
      <c r="I597" s="8">
        <v>0</v>
      </c>
      <c r="J597" s="9">
        <v>0</v>
      </c>
    </row>
    <row r="598" spans="1:10" x14ac:dyDescent="0.25">
      <c r="A598" s="6" t="s">
        <v>2676</v>
      </c>
      <c r="B598" s="6" t="s">
        <v>2786</v>
      </c>
      <c r="C598" s="63" t="s">
        <v>4</v>
      </c>
      <c r="D598" s="62" t="s">
        <v>254</v>
      </c>
      <c r="E598" s="8">
        <v>0</v>
      </c>
      <c r="F598" s="61">
        <v>0</v>
      </c>
      <c r="G598" s="62">
        <v>30</v>
      </c>
      <c r="H598" s="9">
        <v>0</v>
      </c>
      <c r="I598" s="8">
        <v>0</v>
      </c>
      <c r="J598" s="9">
        <v>0</v>
      </c>
    </row>
    <row r="599" spans="1:10" x14ac:dyDescent="0.25">
      <c r="A599" s="6" t="s">
        <v>2676</v>
      </c>
      <c r="B599" s="6" t="s">
        <v>2787</v>
      </c>
      <c r="C599" s="63" t="s">
        <v>4</v>
      </c>
      <c r="D599" s="62" t="s">
        <v>254</v>
      </c>
      <c r="E599" s="8">
        <v>0</v>
      </c>
      <c r="F599" s="61">
        <v>0</v>
      </c>
      <c r="G599" s="62">
        <v>30</v>
      </c>
      <c r="H599" s="9">
        <v>0</v>
      </c>
      <c r="I599" s="8">
        <v>0</v>
      </c>
      <c r="J599" s="9">
        <v>0</v>
      </c>
    </row>
    <row r="600" spans="1:10" x14ac:dyDescent="0.25">
      <c r="A600" s="6" t="s">
        <v>2676</v>
      </c>
      <c r="B600" s="6" t="s">
        <v>2788</v>
      </c>
      <c r="C600" s="63" t="s">
        <v>4</v>
      </c>
      <c r="D600" s="62" t="s">
        <v>254</v>
      </c>
      <c r="E600" s="8">
        <v>0</v>
      </c>
      <c r="F600" s="61">
        <v>0</v>
      </c>
      <c r="G600" s="62">
        <v>18</v>
      </c>
      <c r="H600" s="9">
        <v>0</v>
      </c>
      <c r="I600" s="8">
        <v>0</v>
      </c>
      <c r="J600" s="9">
        <v>0</v>
      </c>
    </row>
    <row r="601" spans="1:10" x14ac:dyDescent="0.25">
      <c r="A601" s="6" t="s">
        <v>2676</v>
      </c>
      <c r="B601" s="6" t="s">
        <v>2789</v>
      </c>
      <c r="C601" s="63" t="s">
        <v>4</v>
      </c>
      <c r="D601" s="62" t="s">
        <v>254</v>
      </c>
      <c r="E601" s="8">
        <v>0</v>
      </c>
      <c r="F601" s="61">
        <v>0</v>
      </c>
      <c r="G601" s="62">
        <v>30</v>
      </c>
      <c r="H601" s="9">
        <v>0</v>
      </c>
      <c r="I601" s="8">
        <v>0</v>
      </c>
      <c r="J601" s="9">
        <v>0</v>
      </c>
    </row>
    <row r="602" spans="1:10" x14ac:dyDescent="0.25">
      <c r="A602" s="6" t="s">
        <v>34</v>
      </c>
      <c r="B602" s="6" t="s">
        <v>2242</v>
      </c>
      <c r="C602" s="63" t="s">
        <v>4</v>
      </c>
      <c r="D602" s="62" t="s">
        <v>242</v>
      </c>
      <c r="E602" s="8">
        <v>-10</v>
      </c>
      <c r="F602" s="61">
        <v>0</v>
      </c>
      <c r="G602" s="62">
        <v>0</v>
      </c>
      <c r="H602" s="9">
        <v>-990</v>
      </c>
      <c r="I602" s="8">
        <v>0</v>
      </c>
      <c r="J602" s="9">
        <v>0</v>
      </c>
    </row>
    <row r="603" spans="1:10" x14ac:dyDescent="0.25">
      <c r="A603" s="6" t="s">
        <v>2676</v>
      </c>
      <c r="B603" s="6" t="s">
        <v>2790</v>
      </c>
      <c r="C603" s="63" t="s">
        <v>4</v>
      </c>
      <c r="D603" s="62" t="s">
        <v>254</v>
      </c>
      <c r="E603" s="8">
        <v>0</v>
      </c>
      <c r="F603" s="61">
        <v>0</v>
      </c>
      <c r="G603" s="62">
        <v>24</v>
      </c>
      <c r="H603" s="9">
        <v>0</v>
      </c>
      <c r="I603" s="8">
        <v>0</v>
      </c>
      <c r="J603" s="9">
        <v>0</v>
      </c>
    </row>
    <row r="604" spans="1:10" x14ac:dyDescent="0.25">
      <c r="A604" s="6" t="s">
        <v>2676</v>
      </c>
      <c r="B604" s="6" t="s">
        <v>2791</v>
      </c>
      <c r="C604" s="63" t="s">
        <v>4</v>
      </c>
      <c r="D604" s="62" t="s">
        <v>254</v>
      </c>
      <c r="E604" s="8">
        <v>0</v>
      </c>
      <c r="F604" s="61">
        <v>0</v>
      </c>
      <c r="G604" s="62">
        <v>24</v>
      </c>
      <c r="H604" s="9">
        <v>0</v>
      </c>
      <c r="I604" s="8">
        <v>0</v>
      </c>
      <c r="J604" s="9">
        <v>0</v>
      </c>
    </row>
    <row r="605" spans="1:10" x14ac:dyDescent="0.25">
      <c r="A605" s="6" t="s">
        <v>2676</v>
      </c>
      <c r="B605" s="6" t="s">
        <v>2792</v>
      </c>
      <c r="C605" s="63" t="s">
        <v>4</v>
      </c>
      <c r="D605" s="62" t="s">
        <v>254</v>
      </c>
      <c r="E605" s="8">
        <v>0</v>
      </c>
      <c r="F605" s="61">
        <v>0</v>
      </c>
      <c r="G605" s="62">
        <v>30</v>
      </c>
      <c r="H605" s="9">
        <v>0</v>
      </c>
      <c r="I605" s="8">
        <v>0</v>
      </c>
      <c r="J605" s="9">
        <v>0</v>
      </c>
    </row>
    <row r="606" spans="1:10" x14ac:dyDescent="0.25">
      <c r="A606" s="6" t="s">
        <v>2676</v>
      </c>
      <c r="B606" s="6" t="s">
        <v>2793</v>
      </c>
      <c r="C606" s="63" t="s">
        <v>4</v>
      </c>
      <c r="D606" s="62" t="s">
        <v>254</v>
      </c>
      <c r="E606" s="8">
        <v>0</v>
      </c>
      <c r="F606" s="61">
        <v>0</v>
      </c>
      <c r="G606" s="62">
        <v>30</v>
      </c>
      <c r="H606" s="9">
        <v>0</v>
      </c>
      <c r="I606" s="8">
        <v>0</v>
      </c>
      <c r="J606" s="9">
        <v>0</v>
      </c>
    </row>
    <row r="607" spans="1:10" x14ac:dyDescent="0.25">
      <c r="A607" s="6" t="s">
        <v>2478</v>
      </c>
      <c r="B607" s="6" t="s">
        <v>2794</v>
      </c>
      <c r="C607" s="63" t="s">
        <v>4</v>
      </c>
      <c r="D607" s="62" t="s">
        <v>247</v>
      </c>
      <c r="E607" s="8">
        <v>0</v>
      </c>
      <c r="F607" s="61">
        <v>0</v>
      </c>
      <c r="G607" s="62">
        <v>30</v>
      </c>
      <c r="H607" s="9">
        <v>0</v>
      </c>
      <c r="I607" s="8">
        <v>0</v>
      </c>
      <c r="J607" s="9">
        <v>0</v>
      </c>
    </row>
    <row r="608" spans="1:10" x14ac:dyDescent="0.25">
      <c r="A608" s="6" t="s">
        <v>2478</v>
      </c>
      <c r="B608" s="6" t="s">
        <v>2795</v>
      </c>
      <c r="C608" s="63" t="s">
        <v>4</v>
      </c>
      <c r="D608" s="62" t="s">
        <v>246</v>
      </c>
      <c r="E608" s="8">
        <v>0</v>
      </c>
      <c r="F608" s="61">
        <v>0</v>
      </c>
      <c r="G608" s="62">
        <v>6</v>
      </c>
      <c r="H608" s="9">
        <v>0</v>
      </c>
      <c r="I608" s="8">
        <v>0</v>
      </c>
      <c r="J608" s="9">
        <v>0</v>
      </c>
    </row>
    <row r="609" spans="1:10" x14ac:dyDescent="0.25">
      <c r="A609" s="6" t="s">
        <v>2478</v>
      </c>
      <c r="B609" s="6" t="s">
        <v>2796</v>
      </c>
      <c r="C609" s="63" t="s">
        <v>4</v>
      </c>
      <c r="D609" s="62" t="s">
        <v>247</v>
      </c>
      <c r="E609" s="8">
        <v>0</v>
      </c>
      <c r="F609" s="61">
        <v>0</v>
      </c>
      <c r="G609" s="62">
        <v>18</v>
      </c>
      <c r="H609" s="9">
        <v>0</v>
      </c>
      <c r="I609" s="8">
        <v>0</v>
      </c>
      <c r="J609" s="9">
        <v>0</v>
      </c>
    </row>
    <row r="610" spans="1:10" x14ac:dyDescent="0.25">
      <c r="A610" s="6" t="s">
        <v>2478</v>
      </c>
      <c r="B610" s="6" t="s">
        <v>2797</v>
      </c>
      <c r="C610" s="63" t="s">
        <v>4</v>
      </c>
      <c r="D610" s="62" t="s">
        <v>247</v>
      </c>
      <c r="E610" s="8">
        <v>0</v>
      </c>
      <c r="F610" s="61">
        <v>0</v>
      </c>
      <c r="G610" s="62">
        <v>24</v>
      </c>
      <c r="H610" s="9">
        <v>0</v>
      </c>
      <c r="I610" s="8">
        <v>0</v>
      </c>
      <c r="J610" s="9">
        <v>0</v>
      </c>
    </row>
    <row r="611" spans="1:10" x14ac:dyDescent="0.25">
      <c r="A611" s="6" t="s">
        <v>25</v>
      </c>
      <c r="B611" s="6" t="s">
        <v>118</v>
      </c>
      <c r="C611" s="63" t="s">
        <v>4</v>
      </c>
      <c r="D611" s="62" t="s">
        <v>248</v>
      </c>
      <c r="E611" s="8">
        <v>0</v>
      </c>
      <c r="F611" s="61">
        <v>0</v>
      </c>
      <c r="G611" s="62">
        <v>0</v>
      </c>
      <c r="H611" s="9">
        <v>0</v>
      </c>
      <c r="I611" s="8">
        <v>0</v>
      </c>
      <c r="J611" s="9">
        <v>0</v>
      </c>
    </row>
    <row r="612" spans="1:10" x14ac:dyDescent="0.25">
      <c r="A612" s="6" t="s">
        <v>2478</v>
      </c>
      <c r="B612" s="6" t="s">
        <v>2798</v>
      </c>
      <c r="C612" s="63" t="s">
        <v>4</v>
      </c>
      <c r="D612" s="62" t="s">
        <v>246</v>
      </c>
      <c r="E612" s="8">
        <v>0</v>
      </c>
      <c r="F612" s="61">
        <v>0</v>
      </c>
      <c r="G612" s="62">
        <v>30</v>
      </c>
      <c r="H612" s="9">
        <v>0</v>
      </c>
      <c r="I612" s="8">
        <v>0</v>
      </c>
      <c r="J612" s="9">
        <v>0</v>
      </c>
    </row>
    <row r="613" spans="1:10" x14ac:dyDescent="0.25">
      <c r="A613" s="6" t="s">
        <v>25</v>
      </c>
      <c r="B613" s="6" t="s">
        <v>119</v>
      </c>
      <c r="C613" s="63" t="s">
        <v>4</v>
      </c>
      <c r="D613" s="62" t="s">
        <v>248</v>
      </c>
      <c r="E613" s="8">
        <v>0</v>
      </c>
      <c r="F613" s="61">
        <v>0</v>
      </c>
      <c r="G613" s="62">
        <v>0</v>
      </c>
      <c r="H613" s="9">
        <v>0</v>
      </c>
      <c r="I613" s="8">
        <v>0</v>
      </c>
      <c r="J613" s="9">
        <v>0</v>
      </c>
    </row>
    <row r="614" spans="1:10" x14ac:dyDescent="0.25">
      <c r="A614" s="6" t="s">
        <v>2478</v>
      </c>
      <c r="B614" s="6" t="s">
        <v>2799</v>
      </c>
      <c r="C614" s="63" t="s">
        <v>4</v>
      </c>
      <c r="D614" s="62" t="s">
        <v>246</v>
      </c>
      <c r="E614" s="8">
        <v>0</v>
      </c>
      <c r="F614" s="61">
        <v>0</v>
      </c>
      <c r="G614" s="62">
        <v>24</v>
      </c>
      <c r="H614" s="9">
        <v>0</v>
      </c>
      <c r="I614" s="8">
        <v>0</v>
      </c>
      <c r="J614" s="9">
        <v>0</v>
      </c>
    </row>
    <row r="615" spans="1:10" x14ac:dyDescent="0.25">
      <c r="A615" s="6" t="s">
        <v>2478</v>
      </c>
      <c r="B615" s="6" t="s">
        <v>2800</v>
      </c>
      <c r="C615" s="63" t="s">
        <v>4</v>
      </c>
      <c r="D615" s="62" t="s">
        <v>247</v>
      </c>
      <c r="E615" s="8">
        <v>0</v>
      </c>
      <c r="F615" s="61">
        <v>0</v>
      </c>
      <c r="G615" s="62">
        <v>24</v>
      </c>
      <c r="H615" s="9">
        <v>0</v>
      </c>
      <c r="I615" s="8">
        <v>0</v>
      </c>
      <c r="J615" s="9">
        <v>0</v>
      </c>
    </row>
    <row r="616" spans="1:10" x14ac:dyDescent="0.25">
      <c r="A616" s="6" t="s">
        <v>2478</v>
      </c>
      <c r="B616" s="6" t="s">
        <v>2801</v>
      </c>
      <c r="C616" s="63" t="s">
        <v>4</v>
      </c>
      <c r="D616" s="62" t="s">
        <v>246</v>
      </c>
      <c r="E616" s="8">
        <v>0</v>
      </c>
      <c r="F616" s="61">
        <v>0</v>
      </c>
      <c r="G616" s="62">
        <v>18</v>
      </c>
      <c r="H616" s="9">
        <v>0</v>
      </c>
      <c r="I616" s="8">
        <v>0</v>
      </c>
      <c r="J616" s="9">
        <v>0</v>
      </c>
    </row>
    <row r="617" spans="1:10" x14ac:dyDescent="0.25">
      <c r="A617" s="6" t="s">
        <v>2478</v>
      </c>
      <c r="B617" s="6" t="s">
        <v>2802</v>
      </c>
      <c r="C617" s="63" t="s">
        <v>4</v>
      </c>
      <c r="D617" s="62" t="s">
        <v>247</v>
      </c>
      <c r="E617" s="8">
        <v>0</v>
      </c>
      <c r="F617" s="61">
        <v>0</v>
      </c>
      <c r="G617" s="62">
        <v>30</v>
      </c>
      <c r="H617" s="9">
        <v>0</v>
      </c>
      <c r="I617" s="8">
        <v>0</v>
      </c>
      <c r="J617" s="9">
        <v>0</v>
      </c>
    </row>
    <row r="618" spans="1:10" x14ac:dyDescent="0.25">
      <c r="A618" s="6" t="s">
        <v>2478</v>
      </c>
      <c r="B618" s="6" t="s">
        <v>2803</v>
      </c>
      <c r="C618" s="63" t="s">
        <v>4</v>
      </c>
      <c r="D618" s="62" t="s">
        <v>246</v>
      </c>
      <c r="E618" s="8">
        <v>0</v>
      </c>
      <c r="F618" s="61">
        <v>0</v>
      </c>
      <c r="G618" s="62">
        <v>30</v>
      </c>
      <c r="H618" s="9">
        <v>0</v>
      </c>
      <c r="I618" s="8">
        <v>0</v>
      </c>
      <c r="J618" s="9">
        <v>0</v>
      </c>
    </row>
    <row r="619" spans="1:10" x14ac:dyDescent="0.25">
      <c r="A619" s="6" t="s">
        <v>2478</v>
      </c>
      <c r="B619" s="6" t="s">
        <v>2804</v>
      </c>
      <c r="C619" s="63" t="s">
        <v>4</v>
      </c>
      <c r="D619" s="62" t="s">
        <v>247</v>
      </c>
      <c r="E619" s="8">
        <v>0</v>
      </c>
      <c r="F619" s="61">
        <v>0</v>
      </c>
      <c r="G619" s="62">
        <v>24</v>
      </c>
      <c r="H619" s="9">
        <v>0</v>
      </c>
      <c r="I619" s="8">
        <v>0</v>
      </c>
      <c r="J619" s="9">
        <v>0</v>
      </c>
    </row>
    <row r="620" spans="1:10" x14ac:dyDescent="0.25">
      <c r="A620" s="6" t="s">
        <v>2478</v>
      </c>
      <c r="B620" s="6" t="s">
        <v>2805</v>
      </c>
      <c r="C620" s="63" t="s">
        <v>4</v>
      </c>
      <c r="D620" s="62" t="s">
        <v>246</v>
      </c>
      <c r="E620" s="8">
        <v>0</v>
      </c>
      <c r="F620" s="61">
        <v>0</v>
      </c>
      <c r="G620" s="62">
        <v>30</v>
      </c>
      <c r="H620" s="9">
        <v>0</v>
      </c>
      <c r="I620" s="8">
        <v>0</v>
      </c>
      <c r="J620" s="9">
        <v>0</v>
      </c>
    </row>
    <row r="621" spans="1:10" x14ac:dyDescent="0.25">
      <c r="A621" s="6" t="s">
        <v>2478</v>
      </c>
      <c r="B621" s="6" t="s">
        <v>2806</v>
      </c>
      <c r="C621" s="63" t="s">
        <v>4</v>
      </c>
      <c r="D621" s="62" t="s">
        <v>247</v>
      </c>
      <c r="E621" s="8">
        <v>0</v>
      </c>
      <c r="F621" s="61">
        <v>0</v>
      </c>
      <c r="G621" s="62">
        <v>30</v>
      </c>
      <c r="H621" s="9">
        <v>0</v>
      </c>
      <c r="I621" s="8">
        <v>0</v>
      </c>
      <c r="J621" s="9">
        <v>0</v>
      </c>
    </row>
    <row r="622" spans="1:10" x14ac:dyDescent="0.25">
      <c r="A622" s="6" t="s">
        <v>2478</v>
      </c>
      <c r="B622" s="6" t="s">
        <v>2807</v>
      </c>
      <c r="C622" s="63" t="s">
        <v>4</v>
      </c>
      <c r="D622" s="62" t="s">
        <v>246</v>
      </c>
      <c r="E622" s="8">
        <v>0</v>
      </c>
      <c r="F622" s="61">
        <v>0</v>
      </c>
      <c r="G622" s="62">
        <v>30</v>
      </c>
      <c r="H622" s="9">
        <v>0</v>
      </c>
      <c r="I622" s="8">
        <v>0</v>
      </c>
      <c r="J622" s="9">
        <v>0</v>
      </c>
    </row>
    <row r="623" spans="1:10" x14ac:dyDescent="0.25">
      <c r="A623" s="6" t="s">
        <v>2478</v>
      </c>
      <c r="B623" s="6" t="s">
        <v>2808</v>
      </c>
      <c r="C623" s="63" t="s">
        <v>4</v>
      </c>
      <c r="D623" s="62" t="s">
        <v>247</v>
      </c>
      <c r="E623" s="8">
        <v>0</v>
      </c>
      <c r="F623" s="61">
        <v>0</v>
      </c>
      <c r="G623" s="62">
        <v>30</v>
      </c>
      <c r="H623" s="9">
        <v>0</v>
      </c>
      <c r="I623" s="8">
        <v>0</v>
      </c>
      <c r="J623" s="9">
        <v>0</v>
      </c>
    </row>
    <row r="624" spans="1:10" x14ac:dyDescent="0.25">
      <c r="A624" s="6" t="s">
        <v>2478</v>
      </c>
      <c r="B624" s="6" t="s">
        <v>2809</v>
      </c>
      <c r="C624" s="63" t="s">
        <v>4</v>
      </c>
      <c r="D624" s="62" t="s">
        <v>246</v>
      </c>
      <c r="E624" s="8">
        <v>0</v>
      </c>
      <c r="F624" s="61">
        <v>0</v>
      </c>
      <c r="G624" s="62">
        <v>6</v>
      </c>
      <c r="H624" s="9">
        <v>0</v>
      </c>
      <c r="I624" s="8">
        <v>0</v>
      </c>
      <c r="J624" s="9">
        <v>0</v>
      </c>
    </row>
    <row r="625" spans="1:10" x14ac:dyDescent="0.25">
      <c r="A625" s="6" t="s">
        <v>2478</v>
      </c>
      <c r="B625" s="6" t="s">
        <v>2810</v>
      </c>
      <c r="C625" s="63" t="s">
        <v>4</v>
      </c>
      <c r="D625" s="62" t="s">
        <v>246</v>
      </c>
      <c r="E625" s="8">
        <v>0</v>
      </c>
      <c r="F625" s="61">
        <v>0</v>
      </c>
      <c r="G625" s="62">
        <v>24</v>
      </c>
      <c r="H625" s="9">
        <v>0</v>
      </c>
      <c r="I625" s="8">
        <v>0</v>
      </c>
      <c r="J625" s="9">
        <v>0</v>
      </c>
    </row>
    <row r="626" spans="1:10" x14ac:dyDescent="0.25">
      <c r="A626" s="6" t="s">
        <v>2478</v>
      </c>
      <c r="B626" s="6" t="s">
        <v>2811</v>
      </c>
      <c r="C626" s="63" t="s">
        <v>4</v>
      </c>
      <c r="D626" s="62" t="s">
        <v>247</v>
      </c>
      <c r="E626" s="8">
        <v>0</v>
      </c>
      <c r="F626" s="61">
        <v>0</v>
      </c>
      <c r="G626" s="62">
        <v>18</v>
      </c>
      <c r="H626" s="9">
        <v>0</v>
      </c>
      <c r="I626" s="8">
        <v>0</v>
      </c>
      <c r="J626" s="9">
        <v>0</v>
      </c>
    </row>
    <row r="627" spans="1:10" x14ac:dyDescent="0.25">
      <c r="A627" s="6" t="s">
        <v>2478</v>
      </c>
      <c r="B627" s="6" t="s">
        <v>2812</v>
      </c>
      <c r="C627" s="63" t="s">
        <v>4</v>
      </c>
      <c r="D627" s="62" t="s">
        <v>246</v>
      </c>
      <c r="E627" s="8">
        <v>0</v>
      </c>
      <c r="F627" s="61">
        <v>0</v>
      </c>
      <c r="G627" s="62">
        <v>12</v>
      </c>
      <c r="H627" s="9">
        <v>0</v>
      </c>
      <c r="I627" s="8">
        <v>0</v>
      </c>
      <c r="J627" s="9">
        <v>0</v>
      </c>
    </row>
    <row r="628" spans="1:10" x14ac:dyDescent="0.25">
      <c r="A628" s="6" t="s">
        <v>2478</v>
      </c>
      <c r="B628" s="6" t="s">
        <v>2813</v>
      </c>
      <c r="C628" s="63" t="s">
        <v>4</v>
      </c>
      <c r="D628" s="62" t="s">
        <v>246</v>
      </c>
      <c r="E628" s="8">
        <v>0</v>
      </c>
      <c r="F628" s="61">
        <v>0</v>
      </c>
      <c r="G628" s="62">
        <v>18</v>
      </c>
      <c r="H628" s="9">
        <v>0</v>
      </c>
      <c r="I628" s="8">
        <v>0</v>
      </c>
      <c r="J628" s="9">
        <v>0</v>
      </c>
    </row>
    <row r="629" spans="1:10" x14ac:dyDescent="0.25">
      <c r="A629" s="6" t="s">
        <v>25</v>
      </c>
      <c r="B629" s="6" t="s">
        <v>120</v>
      </c>
      <c r="C629" s="63" t="s">
        <v>4</v>
      </c>
      <c r="D629" s="62" t="s">
        <v>248</v>
      </c>
      <c r="E629" s="8">
        <v>-1</v>
      </c>
      <c r="F629" s="61">
        <v>0</v>
      </c>
      <c r="G629" s="62">
        <v>0</v>
      </c>
      <c r="H629" s="9">
        <v>-20</v>
      </c>
      <c r="I629" s="8">
        <v>0</v>
      </c>
      <c r="J629" s="9">
        <v>0</v>
      </c>
    </row>
    <row r="630" spans="1:10" x14ac:dyDescent="0.25">
      <c r="A630" s="6" t="s">
        <v>2478</v>
      </c>
      <c r="B630" s="6" t="s">
        <v>2814</v>
      </c>
      <c r="C630" s="63" t="s">
        <v>4</v>
      </c>
      <c r="D630" s="62" t="s">
        <v>247</v>
      </c>
      <c r="E630" s="8">
        <v>0</v>
      </c>
      <c r="F630" s="61">
        <v>0</v>
      </c>
      <c r="G630" s="62">
        <v>30</v>
      </c>
      <c r="H630" s="9">
        <v>0</v>
      </c>
      <c r="I630" s="8">
        <v>0</v>
      </c>
      <c r="J630" s="9">
        <v>0</v>
      </c>
    </row>
    <row r="631" spans="1:10" x14ac:dyDescent="0.25">
      <c r="A631" s="6" t="s">
        <v>25</v>
      </c>
      <c r="B631" s="6" t="s">
        <v>2249</v>
      </c>
      <c r="C631" s="63" t="s">
        <v>4</v>
      </c>
      <c r="D631" s="62" t="s">
        <v>248</v>
      </c>
      <c r="E631" s="8">
        <v>0</v>
      </c>
      <c r="F631" s="61">
        <v>8</v>
      </c>
      <c r="G631" s="62">
        <v>0</v>
      </c>
      <c r="H631" s="9">
        <v>0</v>
      </c>
      <c r="I631" s="8">
        <v>0</v>
      </c>
      <c r="J631" s="9">
        <v>0</v>
      </c>
    </row>
    <row r="632" spans="1:10" x14ac:dyDescent="0.25">
      <c r="A632" s="6" t="s">
        <v>28</v>
      </c>
      <c r="B632" s="6" t="s">
        <v>130</v>
      </c>
      <c r="C632" s="63" t="s">
        <v>4</v>
      </c>
      <c r="D632" s="62" t="s">
        <v>247</v>
      </c>
      <c r="E632" s="8">
        <v>0</v>
      </c>
      <c r="F632" s="61">
        <v>12</v>
      </c>
      <c r="G632" s="62">
        <v>0</v>
      </c>
      <c r="H632" s="9">
        <v>0</v>
      </c>
      <c r="I632" s="8">
        <v>0</v>
      </c>
      <c r="J632" s="9">
        <v>0</v>
      </c>
    </row>
    <row r="633" spans="1:10" x14ac:dyDescent="0.25">
      <c r="A633" s="6" t="s">
        <v>28</v>
      </c>
      <c r="B633" s="6" t="s">
        <v>128</v>
      </c>
      <c r="C633" s="63" t="s">
        <v>4</v>
      </c>
      <c r="D633" s="62" t="s">
        <v>247</v>
      </c>
      <c r="E633" s="8">
        <v>0</v>
      </c>
      <c r="F633" s="61">
        <v>6</v>
      </c>
      <c r="G633" s="62">
        <v>0</v>
      </c>
      <c r="H633" s="9">
        <v>0</v>
      </c>
      <c r="I633" s="8">
        <v>0</v>
      </c>
      <c r="J633" s="9">
        <v>0</v>
      </c>
    </row>
    <row r="634" spans="1:10" x14ac:dyDescent="0.25">
      <c r="A634" s="6" t="s">
        <v>28</v>
      </c>
      <c r="B634" s="6" t="s">
        <v>132</v>
      </c>
      <c r="C634" s="63" t="s">
        <v>4</v>
      </c>
      <c r="D634" s="62" t="s">
        <v>247</v>
      </c>
      <c r="E634" s="8">
        <v>0</v>
      </c>
      <c r="F634" s="61">
        <v>24</v>
      </c>
      <c r="G634" s="62">
        <v>0</v>
      </c>
      <c r="H634" s="9">
        <v>0</v>
      </c>
      <c r="I634" s="8">
        <v>0</v>
      </c>
      <c r="J634" s="9">
        <v>0</v>
      </c>
    </row>
    <row r="635" spans="1:10" x14ac:dyDescent="0.25">
      <c r="A635" s="6" t="s">
        <v>28</v>
      </c>
      <c r="B635" s="6" t="s">
        <v>2815</v>
      </c>
      <c r="C635" s="63" t="s">
        <v>4</v>
      </c>
      <c r="D635" s="62" t="s">
        <v>247</v>
      </c>
      <c r="E635" s="8">
        <v>0</v>
      </c>
      <c r="F635" s="61">
        <v>0</v>
      </c>
      <c r="G635" s="62">
        <v>18</v>
      </c>
      <c r="H635" s="9">
        <v>0</v>
      </c>
      <c r="I635" s="8">
        <v>0</v>
      </c>
      <c r="J635" s="9">
        <v>0</v>
      </c>
    </row>
    <row r="636" spans="1:10" x14ac:dyDescent="0.25">
      <c r="A636" s="6" t="s">
        <v>28</v>
      </c>
      <c r="B636" s="6" t="s">
        <v>131</v>
      </c>
      <c r="C636" s="63" t="s">
        <v>4</v>
      </c>
      <c r="D636" s="62" t="s">
        <v>247</v>
      </c>
      <c r="E636" s="8">
        <v>0</v>
      </c>
      <c r="F636" s="61">
        <v>0</v>
      </c>
      <c r="G636" s="62">
        <v>12</v>
      </c>
      <c r="H636" s="9">
        <v>0</v>
      </c>
      <c r="I636" s="8">
        <v>0</v>
      </c>
      <c r="J636" s="9">
        <v>0</v>
      </c>
    </row>
    <row r="637" spans="1:10" x14ac:dyDescent="0.25">
      <c r="A637" s="6" t="s">
        <v>28</v>
      </c>
      <c r="B637" s="6" t="s">
        <v>126</v>
      </c>
      <c r="C637" s="63" t="s">
        <v>4</v>
      </c>
      <c r="D637" s="62" t="s">
        <v>247</v>
      </c>
      <c r="E637" s="8">
        <v>0</v>
      </c>
      <c r="F637" s="61">
        <v>30</v>
      </c>
      <c r="G637" s="62">
        <v>0</v>
      </c>
      <c r="H637" s="9">
        <v>0</v>
      </c>
      <c r="I637" s="8">
        <v>0</v>
      </c>
      <c r="J637" s="9">
        <v>0</v>
      </c>
    </row>
    <row r="638" spans="1:10" x14ac:dyDescent="0.25">
      <c r="A638" s="6" t="s">
        <v>28</v>
      </c>
      <c r="B638" s="6" t="s">
        <v>2816</v>
      </c>
      <c r="C638" s="63" t="s">
        <v>4</v>
      </c>
      <c r="D638" s="62" t="s">
        <v>247</v>
      </c>
      <c r="E638" s="8">
        <v>0</v>
      </c>
      <c r="F638" s="61">
        <v>0</v>
      </c>
      <c r="G638" s="62">
        <v>30</v>
      </c>
      <c r="H638" s="9">
        <v>0</v>
      </c>
      <c r="I638" s="8">
        <v>0</v>
      </c>
      <c r="J638" s="9">
        <v>0</v>
      </c>
    </row>
    <row r="639" spans="1:10" x14ac:dyDescent="0.25">
      <c r="A639" s="6" t="s">
        <v>28</v>
      </c>
      <c r="B639" s="6" t="s">
        <v>127</v>
      </c>
      <c r="C639" s="63" t="s">
        <v>4</v>
      </c>
      <c r="D639" s="62" t="s">
        <v>247</v>
      </c>
      <c r="E639" s="8">
        <v>0</v>
      </c>
      <c r="F639" s="61">
        <v>0</v>
      </c>
      <c r="G639" s="62">
        <v>30</v>
      </c>
      <c r="H639" s="9">
        <v>0</v>
      </c>
      <c r="I639" s="8">
        <v>0</v>
      </c>
      <c r="J639" s="9">
        <v>0</v>
      </c>
    </row>
    <row r="640" spans="1:10" x14ac:dyDescent="0.25">
      <c r="A640" s="6" t="s">
        <v>28</v>
      </c>
      <c r="B640" s="6" t="s">
        <v>129</v>
      </c>
      <c r="C640" s="63" t="s">
        <v>4</v>
      </c>
      <c r="D640" s="62" t="s">
        <v>247</v>
      </c>
      <c r="E640" s="8">
        <v>0</v>
      </c>
      <c r="F640" s="61">
        <v>12</v>
      </c>
      <c r="G640" s="62">
        <v>0</v>
      </c>
      <c r="H640" s="9">
        <v>0</v>
      </c>
      <c r="I640" s="8">
        <v>0</v>
      </c>
      <c r="J640" s="9">
        <v>0</v>
      </c>
    </row>
    <row r="641" spans="1:10" x14ac:dyDescent="0.25">
      <c r="A641" s="6" t="s">
        <v>28</v>
      </c>
      <c r="B641" s="6" t="s">
        <v>2817</v>
      </c>
      <c r="C641" s="63" t="s">
        <v>4</v>
      </c>
      <c r="D641" s="62" t="s">
        <v>247</v>
      </c>
      <c r="E641" s="8">
        <v>0</v>
      </c>
      <c r="F641" s="61">
        <v>0</v>
      </c>
      <c r="G641" s="62">
        <v>30</v>
      </c>
      <c r="H641" s="9">
        <v>0</v>
      </c>
      <c r="I641" s="8">
        <v>0</v>
      </c>
      <c r="J641" s="9">
        <v>0</v>
      </c>
    </row>
    <row r="642" spans="1:10" x14ac:dyDescent="0.25">
      <c r="A642" s="6" t="s">
        <v>28</v>
      </c>
      <c r="B642" s="6" t="s">
        <v>2818</v>
      </c>
      <c r="C642" s="63" t="s">
        <v>4</v>
      </c>
      <c r="D642" s="62" t="s">
        <v>247</v>
      </c>
      <c r="E642" s="8">
        <v>0</v>
      </c>
      <c r="F642" s="61">
        <v>0</v>
      </c>
      <c r="G642" s="62">
        <v>30</v>
      </c>
      <c r="H642" s="9">
        <v>0</v>
      </c>
      <c r="I642" s="8">
        <v>0</v>
      </c>
      <c r="J642" s="9">
        <v>0</v>
      </c>
    </row>
    <row r="643" spans="1:10" x14ac:dyDescent="0.25">
      <c r="A643" s="6" t="s">
        <v>28</v>
      </c>
      <c r="B643" s="6" t="s">
        <v>2819</v>
      </c>
      <c r="C643" s="63" t="s">
        <v>4</v>
      </c>
      <c r="D643" s="62" t="s">
        <v>247</v>
      </c>
      <c r="E643" s="8">
        <v>0</v>
      </c>
      <c r="F643" s="61">
        <v>0</v>
      </c>
      <c r="G643" s="62">
        <v>12</v>
      </c>
      <c r="H643" s="9">
        <v>0</v>
      </c>
      <c r="I643" s="8">
        <v>0</v>
      </c>
      <c r="J643" s="9">
        <v>0</v>
      </c>
    </row>
    <row r="644" spans="1:10" x14ac:dyDescent="0.25">
      <c r="A644" s="6" t="s">
        <v>28</v>
      </c>
      <c r="B644" s="6" t="s">
        <v>2820</v>
      </c>
      <c r="C644" s="63" t="s">
        <v>4</v>
      </c>
      <c r="D644" s="62" t="s">
        <v>247</v>
      </c>
      <c r="E644" s="8">
        <v>0</v>
      </c>
      <c r="F644" s="61">
        <v>0</v>
      </c>
      <c r="G644" s="62">
        <v>30</v>
      </c>
      <c r="H644" s="9">
        <v>0</v>
      </c>
      <c r="I644" s="8">
        <v>0</v>
      </c>
      <c r="J644" s="9">
        <v>0</v>
      </c>
    </row>
    <row r="645" spans="1:10" x14ac:dyDescent="0.25">
      <c r="A645" s="6" t="s">
        <v>13</v>
      </c>
      <c r="B645" s="6" t="s">
        <v>2821</v>
      </c>
      <c r="C645" s="63" t="s">
        <v>4</v>
      </c>
      <c r="D645" s="62" t="s">
        <v>254</v>
      </c>
      <c r="E645" s="8">
        <v>0</v>
      </c>
      <c r="F645" s="61">
        <v>0</v>
      </c>
      <c r="G645" s="62">
        <v>24</v>
      </c>
      <c r="H645" s="9">
        <v>0</v>
      </c>
      <c r="I645" s="8">
        <v>0</v>
      </c>
      <c r="J645" s="9">
        <v>0</v>
      </c>
    </row>
    <row r="646" spans="1:10" x14ac:dyDescent="0.25">
      <c r="A646" s="6" t="s">
        <v>8</v>
      </c>
      <c r="B646" s="6" t="s">
        <v>70</v>
      </c>
      <c r="C646" s="63" t="s">
        <v>4</v>
      </c>
      <c r="D646" s="62" t="s">
        <v>235</v>
      </c>
      <c r="E646" s="8">
        <v>0</v>
      </c>
      <c r="F646" s="61">
        <v>1</v>
      </c>
      <c r="G646" s="62">
        <v>0</v>
      </c>
      <c r="H646" s="9">
        <v>0</v>
      </c>
      <c r="I646" s="8">
        <v>0</v>
      </c>
      <c r="J646" s="9">
        <v>0</v>
      </c>
    </row>
    <row r="647" spans="1:10" x14ac:dyDescent="0.25">
      <c r="A647" s="6" t="s">
        <v>13</v>
      </c>
      <c r="B647" s="6" t="s">
        <v>2822</v>
      </c>
      <c r="C647" s="63" t="s">
        <v>4</v>
      </c>
      <c r="D647" s="62" t="s">
        <v>254</v>
      </c>
      <c r="E647" s="8">
        <v>0</v>
      </c>
      <c r="F647" s="61">
        <v>0</v>
      </c>
      <c r="G647" s="62">
        <v>30</v>
      </c>
      <c r="H647" s="9">
        <v>0</v>
      </c>
      <c r="I647" s="8">
        <v>0</v>
      </c>
      <c r="J647" s="9">
        <v>0</v>
      </c>
    </row>
    <row r="648" spans="1:10" x14ac:dyDescent="0.25">
      <c r="A648" s="6" t="s">
        <v>13</v>
      </c>
      <c r="B648" s="6" t="s">
        <v>2823</v>
      </c>
      <c r="C648" s="63" t="s">
        <v>4</v>
      </c>
      <c r="D648" s="62" t="s">
        <v>254</v>
      </c>
      <c r="E648" s="8">
        <v>0</v>
      </c>
      <c r="F648" s="61">
        <v>0</v>
      </c>
      <c r="G648" s="62">
        <v>24</v>
      </c>
      <c r="H648" s="9">
        <v>0</v>
      </c>
      <c r="I648" s="8">
        <v>0</v>
      </c>
      <c r="J648" s="9">
        <v>0</v>
      </c>
    </row>
    <row r="649" spans="1:10" x14ac:dyDescent="0.25">
      <c r="A649" s="6" t="s">
        <v>13</v>
      </c>
      <c r="B649" s="6" t="s">
        <v>2824</v>
      </c>
      <c r="C649" s="63" t="s">
        <v>4</v>
      </c>
      <c r="D649" s="62" t="s">
        <v>254</v>
      </c>
      <c r="E649" s="8">
        <v>0</v>
      </c>
      <c r="F649" s="61">
        <v>0</v>
      </c>
      <c r="G649" s="62">
        <v>30</v>
      </c>
      <c r="H649" s="9">
        <v>0</v>
      </c>
      <c r="I649" s="8">
        <v>0</v>
      </c>
      <c r="J649" s="9">
        <v>0</v>
      </c>
    </row>
    <row r="650" spans="1:10" x14ac:dyDescent="0.25">
      <c r="A650" s="6" t="s">
        <v>8</v>
      </c>
      <c r="B650" s="6" t="s">
        <v>71</v>
      </c>
      <c r="C650" s="63" t="s">
        <v>4</v>
      </c>
      <c r="D650" s="62" t="s">
        <v>235</v>
      </c>
      <c r="E650" s="8">
        <v>0</v>
      </c>
      <c r="F650" s="61">
        <v>1</v>
      </c>
      <c r="G650" s="62">
        <v>0</v>
      </c>
      <c r="H650" s="9">
        <v>0</v>
      </c>
      <c r="I650" s="8">
        <v>0</v>
      </c>
      <c r="J650" s="9">
        <v>0</v>
      </c>
    </row>
    <row r="651" spans="1:10" x14ac:dyDescent="0.25">
      <c r="A651" s="6" t="s">
        <v>13</v>
      </c>
      <c r="B651" s="6" t="s">
        <v>2825</v>
      </c>
      <c r="C651" s="63" t="s">
        <v>4</v>
      </c>
      <c r="D651" s="62" t="s">
        <v>254</v>
      </c>
      <c r="E651" s="8">
        <v>0</v>
      </c>
      <c r="F651" s="61">
        <v>0</v>
      </c>
      <c r="G651" s="62">
        <v>30</v>
      </c>
      <c r="H651" s="9">
        <v>0</v>
      </c>
      <c r="I651" s="8">
        <v>0</v>
      </c>
      <c r="J651" s="9">
        <v>0</v>
      </c>
    </row>
    <row r="652" spans="1:10" x14ac:dyDescent="0.25">
      <c r="A652" s="6" t="s">
        <v>13</v>
      </c>
      <c r="B652" s="6" t="s">
        <v>2826</v>
      </c>
      <c r="C652" s="63" t="s">
        <v>4</v>
      </c>
      <c r="D652" s="62" t="s">
        <v>254</v>
      </c>
      <c r="E652" s="8">
        <v>0</v>
      </c>
      <c r="F652" s="61">
        <v>0</v>
      </c>
      <c r="G652" s="62">
        <v>30</v>
      </c>
      <c r="H652" s="9">
        <v>0</v>
      </c>
      <c r="I652" s="8">
        <v>0</v>
      </c>
      <c r="J652" s="9">
        <v>0</v>
      </c>
    </row>
    <row r="653" spans="1:10" x14ac:dyDescent="0.25">
      <c r="A653" s="6" t="s">
        <v>13</v>
      </c>
      <c r="B653" s="6" t="s">
        <v>2827</v>
      </c>
      <c r="C653" s="63" t="s">
        <v>4</v>
      </c>
      <c r="D653" s="62" t="s">
        <v>254</v>
      </c>
      <c r="E653" s="8">
        <v>0</v>
      </c>
      <c r="F653" s="61">
        <v>0</v>
      </c>
      <c r="G653" s="62">
        <v>24</v>
      </c>
      <c r="H653" s="9">
        <v>0</v>
      </c>
      <c r="I653" s="8">
        <v>0</v>
      </c>
      <c r="J653" s="9">
        <v>0</v>
      </c>
    </row>
    <row r="654" spans="1:10" x14ac:dyDescent="0.25">
      <c r="A654" s="6" t="s">
        <v>13</v>
      </c>
      <c r="B654" s="6" t="s">
        <v>91</v>
      </c>
      <c r="C654" s="63" t="s">
        <v>4</v>
      </c>
      <c r="D654" s="62" t="s">
        <v>254</v>
      </c>
      <c r="E654" s="8">
        <v>0</v>
      </c>
      <c r="F654" s="61">
        <v>1</v>
      </c>
      <c r="G654" s="62">
        <v>30</v>
      </c>
      <c r="H654" s="9">
        <v>0</v>
      </c>
      <c r="I654" s="8">
        <v>0</v>
      </c>
      <c r="J654" s="9">
        <v>0</v>
      </c>
    </row>
    <row r="655" spans="1:10" x14ac:dyDescent="0.25">
      <c r="A655" s="6" t="s">
        <v>13</v>
      </c>
      <c r="B655" s="6" t="s">
        <v>2828</v>
      </c>
      <c r="C655" s="63" t="s">
        <v>4</v>
      </c>
      <c r="D655" s="62" t="s">
        <v>254</v>
      </c>
      <c r="E655" s="8">
        <v>0</v>
      </c>
      <c r="F655" s="61">
        <v>0</v>
      </c>
      <c r="G655" s="62">
        <v>30</v>
      </c>
      <c r="H655" s="9">
        <v>0</v>
      </c>
      <c r="I655" s="8">
        <v>0</v>
      </c>
      <c r="J655" s="9">
        <v>0</v>
      </c>
    </row>
    <row r="656" spans="1:10" x14ac:dyDescent="0.25">
      <c r="A656" s="6" t="s">
        <v>13</v>
      </c>
      <c r="B656" s="6" t="s">
        <v>2829</v>
      </c>
      <c r="C656" s="63" t="s">
        <v>4</v>
      </c>
      <c r="D656" s="62" t="s">
        <v>254</v>
      </c>
      <c r="E656" s="8">
        <v>0</v>
      </c>
      <c r="F656" s="61">
        <v>0</v>
      </c>
      <c r="G656" s="62">
        <v>30</v>
      </c>
      <c r="H656" s="9">
        <v>0</v>
      </c>
      <c r="I656" s="8">
        <v>0</v>
      </c>
      <c r="J656" s="9">
        <v>0</v>
      </c>
    </row>
    <row r="657" spans="1:10" x14ac:dyDescent="0.25">
      <c r="A657" s="6" t="s">
        <v>13</v>
      </c>
      <c r="B657" s="6" t="s">
        <v>2830</v>
      </c>
      <c r="C657" s="63" t="s">
        <v>4</v>
      </c>
      <c r="D657" s="62" t="s">
        <v>254</v>
      </c>
      <c r="E657" s="8">
        <v>0</v>
      </c>
      <c r="F657" s="61">
        <v>0</v>
      </c>
      <c r="G657" s="62">
        <v>30</v>
      </c>
      <c r="H657" s="9">
        <v>0</v>
      </c>
      <c r="I657" s="8">
        <v>0</v>
      </c>
      <c r="J657" s="9">
        <v>0</v>
      </c>
    </row>
    <row r="658" spans="1:10" x14ac:dyDescent="0.25">
      <c r="A658" s="6" t="s">
        <v>13</v>
      </c>
      <c r="B658" s="6" t="s">
        <v>2831</v>
      </c>
      <c r="C658" s="63" t="s">
        <v>4</v>
      </c>
      <c r="D658" s="62" t="s">
        <v>254</v>
      </c>
      <c r="E658" s="8">
        <v>0</v>
      </c>
      <c r="F658" s="61">
        <v>0</v>
      </c>
      <c r="G658" s="62">
        <v>30</v>
      </c>
      <c r="H658" s="9">
        <v>0</v>
      </c>
      <c r="I658" s="8">
        <v>0</v>
      </c>
      <c r="J658" s="9">
        <v>0</v>
      </c>
    </row>
    <row r="659" spans="1:10" x14ac:dyDescent="0.25">
      <c r="A659" s="6" t="s">
        <v>13</v>
      </c>
      <c r="B659" s="6" t="s">
        <v>2832</v>
      </c>
      <c r="C659" s="63" t="s">
        <v>4</v>
      </c>
      <c r="D659" s="62" t="s">
        <v>254</v>
      </c>
      <c r="E659" s="8">
        <v>0</v>
      </c>
      <c r="F659" s="61">
        <v>0</v>
      </c>
      <c r="G659" s="62">
        <v>30</v>
      </c>
      <c r="H659" s="9">
        <v>0</v>
      </c>
      <c r="I659" s="8">
        <v>0</v>
      </c>
      <c r="J659" s="9">
        <v>0</v>
      </c>
    </row>
    <row r="660" spans="1:10" x14ac:dyDescent="0.25">
      <c r="A660" s="6" t="s">
        <v>13</v>
      </c>
      <c r="B660" s="6" t="s">
        <v>2833</v>
      </c>
      <c r="C660" s="63" t="s">
        <v>4</v>
      </c>
      <c r="D660" s="62" t="s">
        <v>254</v>
      </c>
      <c r="E660" s="8">
        <v>0</v>
      </c>
      <c r="F660" s="61">
        <v>0</v>
      </c>
      <c r="G660" s="62">
        <v>30</v>
      </c>
      <c r="H660" s="9">
        <v>0</v>
      </c>
      <c r="I660" s="8">
        <v>0</v>
      </c>
      <c r="J660" s="9">
        <v>0</v>
      </c>
    </row>
    <row r="661" spans="1:10" x14ac:dyDescent="0.25">
      <c r="A661" s="6" t="s">
        <v>13</v>
      </c>
      <c r="B661" s="6" t="s">
        <v>2834</v>
      </c>
      <c r="C661" s="63" t="s">
        <v>4</v>
      </c>
      <c r="D661" s="62" t="s">
        <v>254</v>
      </c>
      <c r="E661" s="8">
        <v>0</v>
      </c>
      <c r="F661" s="61">
        <v>0</v>
      </c>
      <c r="G661" s="62">
        <v>30</v>
      </c>
      <c r="H661" s="9">
        <v>0</v>
      </c>
      <c r="I661" s="8">
        <v>0</v>
      </c>
      <c r="J661" s="9">
        <v>0</v>
      </c>
    </row>
    <row r="662" spans="1:10" x14ac:dyDescent="0.25">
      <c r="A662" s="6" t="s">
        <v>13</v>
      </c>
      <c r="B662" s="6" t="s">
        <v>2835</v>
      </c>
      <c r="C662" s="63" t="s">
        <v>4</v>
      </c>
      <c r="D662" s="62" t="s">
        <v>254</v>
      </c>
      <c r="E662" s="8">
        <v>0</v>
      </c>
      <c r="F662" s="61">
        <v>0</v>
      </c>
      <c r="G662" s="62">
        <v>30</v>
      </c>
      <c r="H662" s="9">
        <v>0</v>
      </c>
      <c r="I662" s="8">
        <v>0</v>
      </c>
      <c r="J662" s="9">
        <v>0</v>
      </c>
    </row>
    <row r="663" spans="1:10" x14ac:dyDescent="0.25">
      <c r="A663" s="6" t="s">
        <v>13</v>
      </c>
      <c r="B663" s="6" t="s">
        <v>2836</v>
      </c>
      <c r="C663" s="63" t="s">
        <v>4</v>
      </c>
      <c r="D663" s="62" t="s">
        <v>254</v>
      </c>
      <c r="E663" s="8">
        <v>0</v>
      </c>
      <c r="F663" s="61">
        <v>0</v>
      </c>
      <c r="G663" s="62">
        <v>30</v>
      </c>
      <c r="H663" s="9">
        <v>0</v>
      </c>
      <c r="I663" s="8">
        <v>0</v>
      </c>
      <c r="J663" s="9">
        <v>0</v>
      </c>
    </row>
    <row r="664" spans="1:10" x14ac:dyDescent="0.25">
      <c r="A664" s="6" t="s">
        <v>13</v>
      </c>
      <c r="B664" s="6" t="s">
        <v>2837</v>
      </c>
      <c r="C664" s="63" t="s">
        <v>4</v>
      </c>
      <c r="D664" s="62" t="s">
        <v>254</v>
      </c>
      <c r="E664" s="8">
        <v>0</v>
      </c>
      <c r="F664" s="61">
        <v>0</v>
      </c>
      <c r="G664" s="62">
        <v>30</v>
      </c>
      <c r="H664" s="9">
        <v>0</v>
      </c>
      <c r="I664" s="8">
        <v>0</v>
      </c>
      <c r="J664" s="9">
        <v>0</v>
      </c>
    </row>
    <row r="665" spans="1:10" x14ac:dyDescent="0.25">
      <c r="A665" s="6" t="s">
        <v>13</v>
      </c>
      <c r="B665" s="6" t="s">
        <v>2838</v>
      </c>
      <c r="C665" s="63" t="s">
        <v>4</v>
      </c>
      <c r="D665" s="62" t="s">
        <v>254</v>
      </c>
      <c r="E665" s="8">
        <v>0</v>
      </c>
      <c r="F665" s="61">
        <v>0</v>
      </c>
      <c r="G665" s="62">
        <v>30</v>
      </c>
      <c r="H665" s="9">
        <v>0</v>
      </c>
      <c r="I665" s="8">
        <v>0</v>
      </c>
      <c r="J665" s="9">
        <v>0</v>
      </c>
    </row>
    <row r="666" spans="1:10" x14ac:dyDescent="0.25">
      <c r="A666" s="6" t="s">
        <v>13</v>
      </c>
      <c r="B666" s="6" t="s">
        <v>2839</v>
      </c>
      <c r="C666" s="63" t="s">
        <v>4</v>
      </c>
      <c r="D666" s="62" t="s">
        <v>254</v>
      </c>
      <c r="E666" s="8">
        <v>0</v>
      </c>
      <c r="F666" s="61">
        <v>0</v>
      </c>
      <c r="G666" s="62">
        <v>24</v>
      </c>
      <c r="H666" s="9">
        <v>0</v>
      </c>
      <c r="I666" s="8">
        <v>0</v>
      </c>
      <c r="J666" s="9">
        <v>0</v>
      </c>
    </row>
    <row r="667" spans="1:10" x14ac:dyDescent="0.25">
      <c r="A667" s="6" t="s">
        <v>13</v>
      </c>
      <c r="B667" s="6" t="s">
        <v>2840</v>
      </c>
      <c r="C667" s="63" t="s">
        <v>4</v>
      </c>
      <c r="D667" s="62" t="s">
        <v>254</v>
      </c>
      <c r="E667" s="8">
        <v>0</v>
      </c>
      <c r="F667" s="61">
        <v>0</v>
      </c>
      <c r="G667" s="62">
        <v>18</v>
      </c>
      <c r="H667" s="9">
        <v>0</v>
      </c>
      <c r="I667" s="8">
        <v>0</v>
      </c>
      <c r="J667" s="9">
        <v>0</v>
      </c>
    </row>
    <row r="668" spans="1:10" x14ac:dyDescent="0.25">
      <c r="A668" s="6" t="s">
        <v>13</v>
      </c>
      <c r="B668" s="6" t="s">
        <v>2841</v>
      </c>
      <c r="C668" s="63" t="s">
        <v>4</v>
      </c>
      <c r="D668" s="62" t="s">
        <v>254</v>
      </c>
      <c r="E668" s="8">
        <v>0</v>
      </c>
      <c r="F668" s="61">
        <v>0</v>
      </c>
      <c r="G668" s="62">
        <v>18</v>
      </c>
      <c r="H668" s="9">
        <v>0</v>
      </c>
      <c r="I668" s="8">
        <v>0</v>
      </c>
      <c r="J668" s="9">
        <v>0</v>
      </c>
    </row>
    <row r="669" spans="1:10" x14ac:dyDescent="0.25">
      <c r="A669" s="6" t="s">
        <v>13</v>
      </c>
      <c r="B669" s="6" t="s">
        <v>2842</v>
      </c>
      <c r="C669" s="63" t="s">
        <v>4</v>
      </c>
      <c r="D669" s="62" t="s">
        <v>254</v>
      </c>
      <c r="E669" s="8">
        <v>0</v>
      </c>
      <c r="F669" s="61">
        <v>0</v>
      </c>
      <c r="G669" s="62">
        <v>30</v>
      </c>
      <c r="H669" s="9">
        <v>0</v>
      </c>
      <c r="I669" s="8">
        <v>0</v>
      </c>
      <c r="J669" s="9">
        <v>0</v>
      </c>
    </row>
    <row r="670" spans="1:10" x14ac:dyDescent="0.25">
      <c r="A670" s="6" t="s">
        <v>13</v>
      </c>
      <c r="B670" s="6" t="s">
        <v>2843</v>
      </c>
      <c r="C670" s="63" t="s">
        <v>4</v>
      </c>
      <c r="D670" s="62" t="s">
        <v>254</v>
      </c>
      <c r="E670" s="8">
        <v>0</v>
      </c>
      <c r="F670" s="61">
        <v>0</v>
      </c>
      <c r="G670" s="62">
        <v>30</v>
      </c>
      <c r="H670" s="9">
        <v>0</v>
      </c>
      <c r="I670" s="8">
        <v>0</v>
      </c>
      <c r="J670" s="9">
        <v>0</v>
      </c>
    </row>
    <row r="671" spans="1:10" x14ac:dyDescent="0.25">
      <c r="A671" s="6" t="s">
        <v>13</v>
      </c>
      <c r="B671" s="6" t="s">
        <v>2844</v>
      </c>
      <c r="C671" s="63" t="s">
        <v>4</v>
      </c>
      <c r="D671" s="62" t="s">
        <v>254</v>
      </c>
      <c r="E671" s="8">
        <v>0</v>
      </c>
      <c r="F671" s="61">
        <v>0</v>
      </c>
      <c r="G671" s="62">
        <v>30</v>
      </c>
      <c r="H671" s="9">
        <v>0</v>
      </c>
      <c r="I671" s="8">
        <v>0</v>
      </c>
      <c r="J671" s="9">
        <v>0</v>
      </c>
    </row>
    <row r="672" spans="1:10" x14ac:dyDescent="0.25">
      <c r="A672" s="6" t="s">
        <v>13</v>
      </c>
      <c r="B672" s="6" t="s">
        <v>2845</v>
      </c>
      <c r="C672" s="63" t="s">
        <v>4</v>
      </c>
      <c r="D672" s="62" t="s">
        <v>254</v>
      </c>
      <c r="E672" s="8">
        <v>0</v>
      </c>
      <c r="F672" s="61">
        <v>0</v>
      </c>
      <c r="G672" s="62">
        <v>24</v>
      </c>
      <c r="H672" s="9">
        <v>0</v>
      </c>
      <c r="I672" s="8">
        <v>0</v>
      </c>
      <c r="J672" s="9">
        <v>0</v>
      </c>
    </row>
    <row r="673" spans="1:10" x14ac:dyDescent="0.25">
      <c r="A673" s="6" t="s">
        <v>13</v>
      </c>
      <c r="B673" s="6" t="s">
        <v>2846</v>
      </c>
      <c r="C673" s="63" t="s">
        <v>4</v>
      </c>
      <c r="D673" s="62" t="s">
        <v>254</v>
      </c>
      <c r="E673" s="8">
        <v>0</v>
      </c>
      <c r="F673" s="61">
        <v>0</v>
      </c>
      <c r="G673" s="62">
        <v>30</v>
      </c>
      <c r="H673" s="9">
        <v>0</v>
      </c>
      <c r="I673" s="8">
        <v>0</v>
      </c>
      <c r="J673" s="9">
        <v>0</v>
      </c>
    </row>
    <row r="674" spans="1:10" x14ac:dyDescent="0.25">
      <c r="A674" s="6" t="s">
        <v>9</v>
      </c>
      <c r="B674" s="6" t="s">
        <v>73</v>
      </c>
      <c r="C674" s="63" t="s">
        <v>4</v>
      </c>
      <c r="D674" s="62" t="s">
        <v>235</v>
      </c>
      <c r="E674" s="8">
        <v>0</v>
      </c>
      <c r="F674" s="61">
        <v>1</v>
      </c>
      <c r="G674" s="62">
        <v>0</v>
      </c>
      <c r="H674" s="9">
        <v>0</v>
      </c>
      <c r="I674" s="8">
        <v>0</v>
      </c>
      <c r="J674" s="9">
        <v>0</v>
      </c>
    </row>
    <row r="675" spans="1:10" x14ac:dyDescent="0.25">
      <c r="A675" s="6" t="s">
        <v>20</v>
      </c>
      <c r="B675" s="6" t="s">
        <v>110</v>
      </c>
      <c r="C675" s="63" t="s">
        <v>4</v>
      </c>
      <c r="D675" s="62" t="s">
        <v>235</v>
      </c>
      <c r="E675" s="8">
        <v>0</v>
      </c>
      <c r="F675" s="61">
        <v>0</v>
      </c>
      <c r="G675" s="62">
        <v>0</v>
      </c>
      <c r="H675" s="9">
        <v>0</v>
      </c>
      <c r="I675" s="8">
        <v>0</v>
      </c>
      <c r="J675" s="9">
        <v>0</v>
      </c>
    </row>
    <row r="676" spans="1:10" x14ac:dyDescent="0.25">
      <c r="A676" s="6" t="s">
        <v>16</v>
      </c>
      <c r="B676" s="6" t="s">
        <v>98</v>
      </c>
      <c r="C676" s="63" t="s">
        <v>4</v>
      </c>
      <c r="D676" s="62" t="s">
        <v>242</v>
      </c>
      <c r="E676" s="8">
        <v>0</v>
      </c>
      <c r="F676" s="61">
        <v>1</v>
      </c>
      <c r="G676" s="62">
        <v>0</v>
      </c>
      <c r="H676" s="9">
        <v>0</v>
      </c>
      <c r="I676" s="8">
        <v>0</v>
      </c>
      <c r="J676" s="9">
        <v>0</v>
      </c>
    </row>
    <row r="677" spans="1:10" x14ac:dyDescent="0.25">
      <c r="A677" s="6" t="s">
        <v>18</v>
      </c>
      <c r="B677" s="6" t="s">
        <v>105</v>
      </c>
      <c r="C677" s="63" t="s">
        <v>5</v>
      </c>
      <c r="D677" s="62" t="s">
        <v>244</v>
      </c>
      <c r="E677" s="8">
        <v>0</v>
      </c>
      <c r="F677" s="61">
        <v>1</v>
      </c>
      <c r="G677" s="62">
        <v>0</v>
      </c>
      <c r="H677" s="9">
        <v>0</v>
      </c>
      <c r="I677" s="8">
        <v>0</v>
      </c>
      <c r="J677" s="9">
        <v>0</v>
      </c>
    </row>
    <row r="678" spans="1:10" x14ac:dyDescent="0.25">
      <c r="A678" s="6" t="s">
        <v>32</v>
      </c>
      <c r="B678" s="6" t="s">
        <v>149</v>
      </c>
      <c r="C678" s="63" t="s">
        <v>5</v>
      </c>
      <c r="D678" s="62" t="s">
        <v>243</v>
      </c>
      <c r="E678" s="8">
        <v>0</v>
      </c>
      <c r="F678" s="61">
        <v>1</v>
      </c>
      <c r="G678" s="62">
        <v>0</v>
      </c>
      <c r="H678" s="9">
        <v>0</v>
      </c>
      <c r="I678" s="8">
        <v>0</v>
      </c>
      <c r="J678" s="9">
        <v>0</v>
      </c>
    </row>
    <row r="679" spans="1:10" x14ac:dyDescent="0.25">
      <c r="A679" s="6" t="s">
        <v>18</v>
      </c>
      <c r="B679" s="6" t="s">
        <v>106</v>
      </c>
      <c r="C679" s="63" t="s">
        <v>5</v>
      </c>
      <c r="D679" s="62" t="s">
        <v>244</v>
      </c>
      <c r="E679" s="8">
        <v>0</v>
      </c>
      <c r="F679" s="61">
        <v>1</v>
      </c>
      <c r="G679" s="62">
        <v>0</v>
      </c>
      <c r="H679" s="9">
        <v>0</v>
      </c>
      <c r="I679" s="8">
        <v>0</v>
      </c>
      <c r="J679" s="9">
        <v>0</v>
      </c>
    </row>
    <row r="680" spans="1:10" x14ac:dyDescent="0.25">
      <c r="A680" s="6" t="s">
        <v>32</v>
      </c>
      <c r="B680" s="6" t="s">
        <v>150</v>
      </c>
      <c r="C680" s="63" t="s">
        <v>5</v>
      </c>
      <c r="D680" s="62" t="s">
        <v>243</v>
      </c>
      <c r="E680" s="8">
        <v>0</v>
      </c>
      <c r="F680" s="61">
        <v>1</v>
      </c>
      <c r="G680" s="62">
        <v>0</v>
      </c>
      <c r="H680" s="9">
        <v>0</v>
      </c>
      <c r="I680" s="8">
        <v>0</v>
      </c>
      <c r="J680" s="9">
        <v>0</v>
      </c>
    </row>
    <row r="681" spans="1:10" x14ac:dyDescent="0.25">
      <c r="A681" s="6" t="s">
        <v>32</v>
      </c>
      <c r="B681" s="6" t="s">
        <v>151</v>
      </c>
      <c r="C681" s="63" t="s">
        <v>5</v>
      </c>
      <c r="D681" s="62" t="s">
        <v>243</v>
      </c>
      <c r="E681" s="8">
        <v>0</v>
      </c>
      <c r="F681" s="61">
        <v>1</v>
      </c>
      <c r="G681" s="62">
        <v>0</v>
      </c>
      <c r="H681" s="9">
        <v>0</v>
      </c>
      <c r="I681" s="8">
        <v>0</v>
      </c>
      <c r="J681" s="9">
        <v>0</v>
      </c>
    </row>
    <row r="682" spans="1:10" x14ac:dyDescent="0.25">
      <c r="A682" s="6" t="s">
        <v>37</v>
      </c>
      <c r="B682" s="6" t="s">
        <v>2847</v>
      </c>
      <c r="C682" s="63" t="s">
        <v>4</v>
      </c>
      <c r="D682" s="62" t="s">
        <v>252</v>
      </c>
      <c r="E682" s="8">
        <v>0</v>
      </c>
      <c r="F682" s="61">
        <v>0</v>
      </c>
      <c r="G682" s="62">
        <v>12</v>
      </c>
      <c r="H682" s="9">
        <v>0</v>
      </c>
      <c r="I682" s="8">
        <v>0</v>
      </c>
      <c r="J682" s="9">
        <v>0</v>
      </c>
    </row>
    <row r="683" spans="1:10" x14ac:dyDescent="0.25">
      <c r="A683" s="6" t="s">
        <v>2536</v>
      </c>
      <c r="B683" s="6" t="s">
        <v>2848</v>
      </c>
      <c r="C683" s="63" t="s">
        <v>4</v>
      </c>
      <c r="D683" s="62" t="s">
        <v>255</v>
      </c>
      <c r="E683" s="8">
        <v>0</v>
      </c>
      <c r="F683" s="61">
        <v>0</v>
      </c>
      <c r="G683" s="62">
        <v>18</v>
      </c>
      <c r="H683" s="9">
        <v>0</v>
      </c>
      <c r="I683" s="8">
        <v>0</v>
      </c>
      <c r="J683" s="9">
        <v>0</v>
      </c>
    </row>
    <row r="684" spans="1:10" x14ac:dyDescent="0.25">
      <c r="A684" s="6" t="s">
        <v>37</v>
      </c>
      <c r="B684" s="6" t="s">
        <v>2849</v>
      </c>
      <c r="C684" s="63" t="s">
        <v>4</v>
      </c>
      <c r="D684" s="62" t="s">
        <v>2270</v>
      </c>
      <c r="E684" s="8">
        <v>0</v>
      </c>
      <c r="F684" s="61">
        <v>0</v>
      </c>
      <c r="G684" s="62">
        <v>12</v>
      </c>
      <c r="H684" s="9">
        <v>0</v>
      </c>
      <c r="I684" s="8">
        <v>0</v>
      </c>
      <c r="J684" s="9">
        <v>0</v>
      </c>
    </row>
    <row r="685" spans="1:10" x14ac:dyDescent="0.25">
      <c r="A685" s="6" t="s">
        <v>43</v>
      </c>
      <c r="B685" s="6" t="s">
        <v>182</v>
      </c>
      <c r="C685" s="63" t="s">
        <v>4</v>
      </c>
      <c r="D685" s="62" t="s">
        <v>242</v>
      </c>
      <c r="E685" s="8">
        <v>0</v>
      </c>
      <c r="F685" s="61">
        <v>1</v>
      </c>
      <c r="G685" s="62">
        <v>0</v>
      </c>
      <c r="H685" s="9">
        <v>0</v>
      </c>
      <c r="I685" s="8">
        <v>0</v>
      </c>
      <c r="J685" s="9">
        <v>0</v>
      </c>
    </row>
    <row r="686" spans="1:10" x14ac:dyDescent="0.25">
      <c r="A686" s="6" t="s">
        <v>51</v>
      </c>
      <c r="B686" s="6" t="s">
        <v>2243</v>
      </c>
      <c r="C686" s="63" t="s">
        <v>4</v>
      </c>
      <c r="D686" s="62" t="s">
        <v>242</v>
      </c>
      <c r="E686" s="8">
        <v>-1</v>
      </c>
      <c r="F686" s="61">
        <v>0</v>
      </c>
      <c r="G686" s="62">
        <v>0</v>
      </c>
      <c r="H686" s="9">
        <v>-99</v>
      </c>
      <c r="I686" s="8">
        <v>0</v>
      </c>
      <c r="J686" s="9">
        <v>0</v>
      </c>
    </row>
    <row r="687" spans="1:10" x14ac:dyDescent="0.25">
      <c r="A687" s="6" t="s">
        <v>31</v>
      </c>
      <c r="B687" s="6" t="s">
        <v>143</v>
      </c>
      <c r="C687" s="63" t="s">
        <v>5</v>
      </c>
      <c r="D687" s="62" t="s">
        <v>243</v>
      </c>
      <c r="E687" s="8">
        <v>0</v>
      </c>
      <c r="F687" s="61">
        <v>1</v>
      </c>
      <c r="G687" s="62">
        <v>0</v>
      </c>
      <c r="H687" s="9">
        <v>0</v>
      </c>
      <c r="I687" s="8">
        <v>0</v>
      </c>
      <c r="J687" s="9">
        <v>0</v>
      </c>
    </row>
    <row r="688" spans="1:10" x14ac:dyDescent="0.25">
      <c r="A688" s="6" t="s">
        <v>2478</v>
      </c>
      <c r="B688" s="6" t="s">
        <v>2850</v>
      </c>
      <c r="C688" s="63" t="s">
        <v>4</v>
      </c>
      <c r="D688" s="62" t="s">
        <v>247</v>
      </c>
      <c r="E688" s="8">
        <v>0</v>
      </c>
      <c r="F688" s="61">
        <v>0</v>
      </c>
      <c r="G688" s="62">
        <v>24</v>
      </c>
      <c r="H688" s="9">
        <v>0</v>
      </c>
      <c r="I688" s="8">
        <v>0</v>
      </c>
      <c r="J688" s="9">
        <v>0</v>
      </c>
    </row>
    <row r="689" spans="1:10" x14ac:dyDescent="0.25">
      <c r="A689" s="6" t="s">
        <v>2525</v>
      </c>
      <c r="B689" s="6" t="s">
        <v>2851</v>
      </c>
      <c r="C689" s="63" t="s">
        <v>4</v>
      </c>
      <c r="D689" s="62" t="s">
        <v>246</v>
      </c>
      <c r="E689" s="8">
        <v>0</v>
      </c>
      <c r="F689" s="61">
        <v>0</v>
      </c>
      <c r="G689" s="62">
        <v>24</v>
      </c>
      <c r="H689" s="9">
        <v>0</v>
      </c>
      <c r="I689" s="8">
        <v>0</v>
      </c>
      <c r="J689" s="9">
        <v>0</v>
      </c>
    </row>
    <row r="690" spans="1:10" x14ac:dyDescent="0.25">
      <c r="A690" s="6" t="s">
        <v>45</v>
      </c>
      <c r="B690" s="6" t="s">
        <v>2852</v>
      </c>
      <c r="C690" s="63" t="s">
        <v>4</v>
      </c>
      <c r="D690" s="62" t="s">
        <v>253</v>
      </c>
      <c r="E690" s="8">
        <v>0</v>
      </c>
      <c r="F690" s="61">
        <v>0</v>
      </c>
      <c r="G690" s="62">
        <v>30</v>
      </c>
      <c r="H690" s="9">
        <v>0</v>
      </c>
      <c r="I690" s="8">
        <v>0</v>
      </c>
      <c r="J690" s="9">
        <v>0</v>
      </c>
    </row>
    <row r="691" spans="1:10" x14ac:dyDescent="0.25">
      <c r="A691" s="6" t="s">
        <v>9</v>
      </c>
      <c r="B691" s="6" t="s">
        <v>74</v>
      </c>
      <c r="C691" s="63" t="s">
        <v>4</v>
      </c>
      <c r="D691" s="62" t="s">
        <v>235</v>
      </c>
      <c r="E691" s="8">
        <v>0</v>
      </c>
      <c r="F691" s="61">
        <v>1</v>
      </c>
      <c r="G691" s="62">
        <v>0</v>
      </c>
      <c r="H691" s="9">
        <v>0</v>
      </c>
      <c r="I691" s="8">
        <v>0</v>
      </c>
      <c r="J691" s="9">
        <v>0</v>
      </c>
    </row>
    <row r="692" spans="1:10" x14ac:dyDescent="0.25">
      <c r="A692" s="6" t="s">
        <v>2525</v>
      </c>
      <c r="B692" s="6" t="s">
        <v>2853</v>
      </c>
      <c r="C692" s="63" t="s">
        <v>4</v>
      </c>
      <c r="D692" s="62" t="s">
        <v>246</v>
      </c>
      <c r="E692" s="8">
        <v>0</v>
      </c>
      <c r="F692" s="61">
        <v>0</v>
      </c>
      <c r="G692" s="62">
        <v>18</v>
      </c>
      <c r="H692" s="9">
        <v>0</v>
      </c>
      <c r="I692" s="8">
        <v>0</v>
      </c>
      <c r="J692" s="9">
        <v>0</v>
      </c>
    </row>
    <row r="693" spans="1:10" x14ac:dyDescent="0.25">
      <c r="A693" s="6" t="s">
        <v>31</v>
      </c>
      <c r="B693" s="6" t="s">
        <v>144</v>
      </c>
      <c r="C693" s="63" t="s">
        <v>5</v>
      </c>
      <c r="D693" s="62" t="s">
        <v>243</v>
      </c>
      <c r="E693" s="8">
        <v>0</v>
      </c>
      <c r="F693" s="61">
        <v>1</v>
      </c>
      <c r="G693" s="62">
        <v>0</v>
      </c>
      <c r="H693" s="9">
        <v>0</v>
      </c>
      <c r="I693" s="8">
        <v>0</v>
      </c>
      <c r="J693" s="9">
        <v>0</v>
      </c>
    </row>
    <row r="694" spans="1:10" x14ac:dyDescent="0.25">
      <c r="A694" s="6" t="s">
        <v>37</v>
      </c>
      <c r="B694" s="6" t="s">
        <v>2854</v>
      </c>
      <c r="C694" s="63" t="s">
        <v>4</v>
      </c>
      <c r="D694" s="62" t="s">
        <v>2270</v>
      </c>
      <c r="E694" s="8">
        <v>0</v>
      </c>
      <c r="F694" s="61">
        <v>0</v>
      </c>
      <c r="G694" s="62">
        <v>6</v>
      </c>
      <c r="H694" s="9">
        <v>0</v>
      </c>
      <c r="I694" s="8">
        <v>0</v>
      </c>
      <c r="J694" s="9">
        <v>0</v>
      </c>
    </row>
    <row r="695" spans="1:10" x14ac:dyDescent="0.25">
      <c r="A695" s="6" t="s">
        <v>32</v>
      </c>
      <c r="B695" s="6" t="s">
        <v>152</v>
      </c>
      <c r="C695" s="63" t="s">
        <v>5</v>
      </c>
      <c r="D695" s="62" t="s">
        <v>243</v>
      </c>
      <c r="E695" s="8">
        <v>0</v>
      </c>
      <c r="F695" s="61">
        <v>1</v>
      </c>
      <c r="G695" s="62">
        <v>0</v>
      </c>
      <c r="H695" s="9">
        <v>0</v>
      </c>
      <c r="I695" s="8">
        <v>0</v>
      </c>
      <c r="J695" s="9">
        <v>0</v>
      </c>
    </row>
    <row r="696" spans="1:10" x14ac:dyDescent="0.25">
      <c r="A696" s="6" t="s">
        <v>2244</v>
      </c>
      <c r="B696" s="6" t="s">
        <v>2855</v>
      </c>
      <c r="C696" s="63" t="s">
        <v>4</v>
      </c>
      <c r="D696" s="62" t="s">
        <v>246</v>
      </c>
      <c r="E696" s="8">
        <v>0</v>
      </c>
      <c r="F696" s="61">
        <v>0</v>
      </c>
      <c r="G696" s="62">
        <v>12</v>
      </c>
      <c r="H696" s="9">
        <v>0</v>
      </c>
      <c r="I696" s="8">
        <v>0</v>
      </c>
      <c r="J696" s="9">
        <v>0</v>
      </c>
    </row>
    <row r="697" spans="1:10" x14ac:dyDescent="0.25">
      <c r="A697" s="6" t="s">
        <v>2244</v>
      </c>
      <c r="B697" s="6" t="s">
        <v>2856</v>
      </c>
      <c r="C697" s="63" t="s">
        <v>4</v>
      </c>
      <c r="D697" s="62" t="s">
        <v>2466</v>
      </c>
      <c r="E697" s="8">
        <v>0</v>
      </c>
      <c r="F697" s="61">
        <v>0</v>
      </c>
      <c r="G697" s="62">
        <v>12</v>
      </c>
      <c r="H697" s="9">
        <v>0</v>
      </c>
      <c r="I697" s="8">
        <v>0</v>
      </c>
      <c r="J697" s="9">
        <v>0</v>
      </c>
    </row>
    <row r="698" spans="1:10" x14ac:dyDescent="0.25">
      <c r="A698" s="6" t="s">
        <v>41</v>
      </c>
      <c r="B698" s="6" t="s">
        <v>2857</v>
      </c>
      <c r="C698" s="63" t="s">
        <v>4</v>
      </c>
      <c r="D698" s="62" t="s">
        <v>249</v>
      </c>
      <c r="E698" s="8">
        <v>0</v>
      </c>
      <c r="F698" s="61">
        <v>0</v>
      </c>
      <c r="G698" s="62">
        <v>30</v>
      </c>
      <c r="H698" s="9">
        <v>0</v>
      </c>
      <c r="I698" s="8">
        <v>0</v>
      </c>
      <c r="J698" s="9">
        <v>0</v>
      </c>
    </row>
    <row r="699" spans="1:10" x14ac:dyDescent="0.25">
      <c r="A699" s="6" t="s">
        <v>37</v>
      </c>
      <c r="B699" s="6" t="s">
        <v>2858</v>
      </c>
      <c r="C699" s="63" t="s">
        <v>4</v>
      </c>
      <c r="D699" s="62" t="s">
        <v>252</v>
      </c>
      <c r="E699" s="8">
        <v>0</v>
      </c>
      <c r="F699" s="61">
        <v>0</v>
      </c>
      <c r="G699" s="62">
        <v>6</v>
      </c>
      <c r="H699" s="9">
        <v>0</v>
      </c>
      <c r="I699" s="8">
        <v>0</v>
      </c>
      <c r="J699" s="9">
        <v>0</v>
      </c>
    </row>
    <row r="700" spans="1:10" x14ac:dyDescent="0.25">
      <c r="A700" s="6" t="s">
        <v>37</v>
      </c>
      <c r="B700" s="6" t="s">
        <v>2859</v>
      </c>
      <c r="C700" s="63" t="s">
        <v>4</v>
      </c>
      <c r="D700" s="62" t="s">
        <v>252</v>
      </c>
      <c r="E700" s="8">
        <v>0</v>
      </c>
      <c r="F700" s="61">
        <v>0</v>
      </c>
      <c r="G700" s="62">
        <v>6</v>
      </c>
      <c r="H700" s="9">
        <v>0</v>
      </c>
      <c r="I700" s="8">
        <v>0</v>
      </c>
      <c r="J700" s="9">
        <v>0</v>
      </c>
    </row>
    <row r="701" spans="1:10" x14ac:dyDescent="0.25">
      <c r="A701" s="6" t="s">
        <v>45</v>
      </c>
      <c r="B701" s="6" t="s">
        <v>2860</v>
      </c>
      <c r="C701" s="63" t="s">
        <v>4</v>
      </c>
      <c r="D701" s="62" t="s">
        <v>253</v>
      </c>
      <c r="E701" s="8">
        <v>0</v>
      </c>
      <c r="F701" s="61">
        <v>0</v>
      </c>
      <c r="G701" s="62">
        <v>30</v>
      </c>
      <c r="H701" s="9">
        <v>0</v>
      </c>
      <c r="I701" s="8">
        <v>0</v>
      </c>
      <c r="J701" s="9">
        <v>0</v>
      </c>
    </row>
    <row r="702" spans="1:10" x14ac:dyDescent="0.25">
      <c r="A702" s="6" t="s">
        <v>28</v>
      </c>
      <c r="B702" s="6" t="s">
        <v>2861</v>
      </c>
      <c r="C702" s="63" t="s">
        <v>4</v>
      </c>
      <c r="D702" s="62" t="s">
        <v>247</v>
      </c>
      <c r="E702" s="8">
        <v>0</v>
      </c>
      <c r="F702" s="61">
        <v>0</v>
      </c>
      <c r="G702" s="62">
        <v>30</v>
      </c>
      <c r="H702" s="9">
        <v>0</v>
      </c>
      <c r="I702" s="8">
        <v>0</v>
      </c>
      <c r="J702" s="9">
        <v>0</v>
      </c>
    </row>
    <row r="703" spans="1:10" x14ac:dyDescent="0.25">
      <c r="A703" s="6" t="s">
        <v>2772</v>
      </c>
      <c r="B703" s="6" t="s">
        <v>2862</v>
      </c>
      <c r="C703" s="63" t="s">
        <v>4</v>
      </c>
      <c r="D703" s="62" t="s">
        <v>253</v>
      </c>
      <c r="E703" s="8">
        <v>0</v>
      </c>
      <c r="F703" s="61">
        <v>0</v>
      </c>
      <c r="G703" s="62">
        <v>18</v>
      </c>
      <c r="H703" s="9">
        <v>0</v>
      </c>
      <c r="I703" s="8">
        <v>0</v>
      </c>
      <c r="J703" s="9">
        <v>0</v>
      </c>
    </row>
    <row r="704" spans="1:10" x14ac:dyDescent="0.25">
      <c r="A704" s="6" t="s">
        <v>17</v>
      </c>
      <c r="B704" s="6" t="s">
        <v>2863</v>
      </c>
      <c r="C704" s="63" t="s">
        <v>4</v>
      </c>
      <c r="D704" s="62" t="s">
        <v>246</v>
      </c>
      <c r="E704" s="8">
        <v>0</v>
      </c>
      <c r="F704" s="61">
        <v>0</v>
      </c>
      <c r="G704" s="62">
        <v>12</v>
      </c>
      <c r="H704" s="9">
        <v>0</v>
      </c>
      <c r="I704" s="8">
        <v>0</v>
      </c>
      <c r="J704" s="9">
        <v>0</v>
      </c>
    </row>
    <row r="705" spans="1:10" x14ac:dyDescent="0.25">
      <c r="A705" s="6" t="s">
        <v>2478</v>
      </c>
      <c r="B705" s="6" t="s">
        <v>2864</v>
      </c>
      <c r="C705" s="63" t="s">
        <v>4</v>
      </c>
      <c r="D705" s="62" t="s">
        <v>246</v>
      </c>
      <c r="E705" s="8">
        <v>0</v>
      </c>
      <c r="F705" s="61">
        <v>0</v>
      </c>
      <c r="G705" s="62">
        <v>30</v>
      </c>
      <c r="H705" s="9">
        <v>0</v>
      </c>
      <c r="I705" s="8">
        <v>0</v>
      </c>
      <c r="J705" s="9">
        <v>0</v>
      </c>
    </row>
    <row r="706" spans="1:10" x14ac:dyDescent="0.25">
      <c r="A706" s="6" t="s">
        <v>2525</v>
      </c>
      <c r="B706" s="6" t="s">
        <v>2865</v>
      </c>
      <c r="C706" s="63" t="s">
        <v>4</v>
      </c>
      <c r="D706" s="62" t="s">
        <v>246</v>
      </c>
      <c r="E706" s="8">
        <v>0</v>
      </c>
      <c r="F706" s="61">
        <v>0</v>
      </c>
      <c r="G706" s="62">
        <v>30</v>
      </c>
      <c r="H706" s="9">
        <v>0</v>
      </c>
      <c r="I706" s="8">
        <v>0</v>
      </c>
      <c r="J706" s="9">
        <v>0</v>
      </c>
    </row>
    <row r="707" spans="1:10" x14ac:dyDescent="0.25">
      <c r="A707" s="6" t="s">
        <v>31</v>
      </c>
      <c r="B707" s="6" t="s">
        <v>145</v>
      </c>
      <c r="C707" s="63" t="s">
        <v>5</v>
      </c>
      <c r="D707" s="62" t="s">
        <v>243</v>
      </c>
      <c r="E707" s="8">
        <v>0</v>
      </c>
      <c r="F707" s="61">
        <v>1</v>
      </c>
      <c r="G707" s="62">
        <v>0</v>
      </c>
      <c r="H707" s="9">
        <v>0</v>
      </c>
      <c r="I707" s="8">
        <v>0</v>
      </c>
      <c r="J707" s="9">
        <v>0</v>
      </c>
    </row>
    <row r="708" spans="1:10" x14ac:dyDescent="0.25">
      <c r="A708" s="6" t="s">
        <v>41</v>
      </c>
      <c r="B708" s="6" t="s">
        <v>2866</v>
      </c>
      <c r="C708" s="63" t="s">
        <v>4</v>
      </c>
      <c r="D708" s="62" t="s">
        <v>249</v>
      </c>
      <c r="E708" s="8">
        <v>0</v>
      </c>
      <c r="F708" s="61">
        <v>0</v>
      </c>
      <c r="G708" s="62">
        <v>30</v>
      </c>
      <c r="H708" s="9">
        <v>0</v>
      </c>
      <c r="I708" s="8">
        <v>0</v>
      </c>
      <c r="J708" s="9">
        <v>0</v>
      </c>
    </row>
    <row r="709" spans="1:10" x14ac:dyDescent="0.25">
      <c r="A709" s="6" t="s">
        <v>32</v>
      </c>
      <c r="B709" s="6" t="s">
        <v>153</v>
      </c>
      <c r="C709" s="63" t="s">
        <v>5</v>
      </c>
      <c r="D709" s="62" t="s">
        <v>243</v>
      </c>
      <c r="E709" s="8">
        <v>0</v>
      </c>
      <c r="F709" s="61">
        <v>1</v>
      </c>
      <c r="G709" s="62">
        <v>0</v>
      </c>
      <c r="H709" s="9">
        <v>0</v>
      </c>
      <c r="I709" s="8">
        <v>0</v>
      </c>
      <c r="J709" s="9">
        <v>0</v>
      </c>
    </row>
    <row r="710" spans="1:10" x14ac:dyDescent="0.25">
      <c r="A710" s="6" t="s">
        <v>18</v>
      </c>
      <c r="B710" s="6" t="s">
        <v>107</v>
      </c>
      <c r="C710" s="63" t="s">
        <v>5</v>
      </c>
      <c r="D710" s="62" t="s">
        <v>244</v>
      </c>
      <c r="E710" s="8">
        <v>0</v>
      </c>
      <c r="F710" s="61">
        <v>1</v>
      </c>
      <c r="G710" s="62">
        <v>0</v>
      </c>
      <c r="H710" s="9">
        <v>0</v>
      </c>
      <c r="I710" s="8">
        <v>0</v>
      </c>
      <c r="J710" s="9">
        <v>0</v>
      </c>
    </row>
    <row r="711" spans="1:10" x14ac:dyDescent="0.25">
      <c r="A711" s="6" t="s">
        <v>7</v>
      </c>
      <c r="B711" s="6" t="s">
        <v>66</v>
      </c>
      <c r="C711" s="63" t="s">
        <v>4</v>
      </c>
      <c r="D711" s="62" t="s">
        <v>234</v>
      </c>
      <c r="E711" s="8">
        <v>0</v>
      </c>
      <c r="F711" s="61">
        <v>1</v>
      </c>
      <c r="G711" s="62">
        <v>0</v>
      </c>
      <c r="H711" s="9">
        <v>0</v>
      </c>
      <c r="I711" s="8">
        <v>0</v>
      </c>
      <c r="J711" s="9">
        <v>0</v>
      </c>
    </row>
    <row r="712" spans="1:10" x14ac:dyDescent="0.25">
      <c r="A712" s="6" t="s">
        <v>37</v>
      </c>
      <c r="B712" s="6" t="s">
        <v>2867</v>
      </c>
      <c r="C712" s="63" t="s">
        <v>4</v>
      </c>
      <c r="D712" s="62" t="s">
        <v>252</v>
      </c>
      <c r="E712" s="8">
        <v>0</v>
      </c>
      <c r="F712" s="61">
        <v>0</v>
      </c>
      <c r="G712" s="62">
        <v>6</v>
      </c>
      <c r="H712" s="9">
        <v>0</v>
      </c>
      <c r="I712" s="8">
        <v>0</v>
      </c>
      <c r="J712" s="9">
        <v>0</v>
      </c>
    </row>
    <row r="713" spans="1:10" x14ac:dyDescent="0.25">
      <c r="A713" s="6" t="s">
        <v>2281</v>
      </c>
      <c r="B713" s="6" t="s">
        <v>2868</v>
      </c>
      <c r="C713" s="63" t="s">
        <v>4</v>
      </c>
      <c r="D713" s="62" t="s">
        <v>253</v>
      </c>
      <c r="E713" s="8">
        <v>0</v>
      </c>
      <c r="F713" s="61">
        <v>0</v>
      </c>
      <c r="G713" s="62">
        <v>12</v>
      </c>
      <c r="H713" s="9">
        <v>0</v>
      </c>
      <c r="I713" s="8">
        <v>0</v>
      </c>
      <c r="J713" s="9">
        <v>0</v>
      </c>
    </row>
    <row r="714" spans="1:10" x14ac:dyDescent="0.25">
      <c r="A714" s="6" t="s">
        <v>2869</v>
      </c>
      <c r="B714" s="6" t="s">
        <v>2870</v>
      </c>
      <c r="C714" s="63" t="s">
        <v>4</v>
      </c>
      <c r="D714" s="62" t="s">
        <v>249</v>
      </c>
      <c r="E714" s="8">
        <v>0</v>
      </c>
      <c r="F714" s="61">
        <v>0</v>
      </c>
      <c r="G714" s="62">
        <v>12</v>
      </c>
      <c r="H714" s="9">
        <v>0</v>
      </c>
      <c r="I714" s="8">
        <v>0</v>
      </c>
      <c r="J714" s="9">
        <v>0</v>
      </c>
    </row>
    <row r="715" spans="1:10" x14ac:dyDescent="0.25">
      <c r="A715" s="6" t="s">
        <v>37</v>
      </c>
      <c r="B715" s="6" t="s">
        <v>2871</v>
      </c>
      <c r="C715" s="63" t="s">
        <v>4</v>
      </c>
      <c r="D715" s="62" t="s">
        <v>252</v>
      </c>
      <c r="E715" s="8">
        <v>0</v>
      </c>
      <c r="F715" s="61">
        <v>0</v>
      </c>
      <c r="G715" s="62">
        <v>6</v>
      </c>
      <c r="H715" s="9">
        <v>0</v>
      </c>
      <c r="I715" s="8">
        <v>0</v>
      </c>
      <c r="J715" s="9">
        <v>0</v>
      </c>
    </row>
    <row r="716" spans="1:10" x14ac:dyDescent="0.25">
      <c r="A716" s="6" t="s">
        <v>44</v>
      </c>
      <c r="B716" s="6" t="s">
        <v>2872</v>
      </c>
      <c r="C716" s="63" t="s">
        <v>4</v>
      </c>
      <c r="D716" s="62" t="s">
        <v>249</v>
      </c>
      <c r="E716" s="8">
        <v>0</v>
      </c>
      <c r="F716" s="61">
        <v>0</v>
      </c>
      <c r="G716" s="62">
        <v>12</v>
      </c>
      <c r="H716" s="9">
        <v>0</v>
      </c>
      <c r="I716" s="8">
        <v>0</v>
      </c>
      <c r="J716" s="9">
        <v>0</v>
      </c>
    </row>
    <row r="717" spans="1:10" x14ac:dyDescent="0.25">
      <c r="A717" s="6" t="s">
        <v>17</v>
      </c>
      <c r="B717" s="6" t="s">
        <v>2873</v>
      </c>
      <c r="C717" s="63" t="s">
        <v>4</v>
      </c>
      <c r="D717" s="62" t="s">
        <v>246</v>
      </c>
      <c r="E717" s="8">
        <v>0</v>
      </c>
      <c r="F717" s="61">
        <v>0</v>
      </c>
      <c r="G717" s="62">
        <v>30</v>
      </c>
      <c r="H717" s="9">
        <v>0</v>
      </c>
      <c r="I717" s="8">
        <v>0</v>
      </c>
      <c r="J717" s="9">
        <v>0</v>
      </c>
    </row>
    <row r="718" spans="1:10" x14ac:dyDescent="0.25">
      <c r="A718" s="6" t="s">
        <v>17</v>
      </c>
      <c r="B718" s="6" t="s">
        <v>2874</v>
      </c>
      <c r="C718" s="63" t="s">
        <v>4</v>
      </c>
      <c r="D718" s="62" t="s">
        <v>246</v>
      </c>
      <c r="E718" s="8">
        <v>0</v>
      </c>
      <c r="F718" s="61">
        <v>0</v>
      </c>
      <c r="G718" s="62">
        <v>12</v>
      </c>
      <c r="H718" s="9">
        <v>0</v>
      </c>
      <c r="I718" s="8">
        <v>0</v>
      </c>
      <c r="J718" s="9">
        <v>0</v>
      </c>
    </row>
    <row r="719" spans="1:10" x14ac:dyDescent="0.25">
      <c r="A719" s="6" t="s">
        <v>13</v>
      </c>
      <c r="B719" s="6" t="s">
        <v>2875</v>
      </c>
      <c r="C719" s="63" t="s">
        <v>4</v>
      </c>
      <c r="D719" s="62" t="s">
        <v>254</v>
      </c>
      <c r="E719" s="8">
        <v>0</v>
      </c>
      <c r="F719" s="61">
        <v>0</v>
      </c>
      <c r="G719" s="62">
        <v>18</v>
      </c>
      <c r="H719" s="9">
        <v>0</v>
      </c>
      <c r="I719" s="8">
        <v>0</v>
      </c>
      <c r="J719" s="9">
        <v>0</v>
      </c>
    </row>
    <row r="720" spans="1:10" x14ac:dyDescent="0.25">
      <c r="A720" s="6" t="s">
        <v>2244</v>
      </c>
      <c r="B720" s="6" t="s">
        <v>2876</v>
      </c>
      <c r="C720" s="63" t="s">
        <v>4</v>
      </c>
      <c r="D720" s="62" t="s">
        <v>246</v>
      </c>
      <c r="E720" s="8">
        <v>0</v>
      </c>
      <c r="F720" s="61">
        <v>0</v>
      </c>
      <c r="G720" s="62">
        <v>6</v>
      </c>
      <c r="H720" s="9">
        <v>0</v>
      </c>
      <c r="I720" s="8">
        <v>0</v>
      </c>
      <c r="J720" s="9">
        <v>0</v>
      </c>
    </row>
    <row r="721" spans="1:10" x14ac:dyDescent="0.25">
      <c r="A721" s="6" t="s">
        <v>24</v>
      </c>
      <c r="B721" s="6" t="s">
        <v>2877</v>
      </c>
      <c r="C721" s="63" t="s">
        <v>5</v>
      </c>
      <c r="D721" s="62" t="s">
        <v>244</v>
      </c>
      <c r="E721" s="8">
        <v>0</v>
      </c>
      <c r="F721" s="61">
        <v>24</v>
      </c>
      <c r="G721" s="62">
        <v>12</v>
      </c>
      <c r="H721" s="9">
        <v>0</v>
      </c>
      <c r="I721" s="8">
        <v>0</v>
      </c>
      <c r="J721" s="9">
        <v>0</v>
      </c>
    </row>
    <row r="722" spans="1:10" x14ac:dyDescent="0.25">
      <c r="A722" s="6" t="s">
        <v>2752</v>
      </c>
      <c r="B722" s="6" t="s">
        <v>2878</v>
      </c>
      <c r="C722" s="63" t="s">
        <v>4</v>
      </c>
      <c r="D722" s="62" t="s">
        <v>254</v>
      </c>
      <c r="E722" s="8">
        <v>0</v>
      </c>
      <c r="F722" s="61">
        <v>0</v>
      </c>
      <c r="G722" s="62">
        <v>30</v>
      </c>
      <c r="H722" s="9">
        <v>0</v>
      </c>
      <c r="I722" s="8">
        <v>0</v>
      </c>
      <c r="J722" s="9">
        <v>0</v>
      </c>
    </row>
    <row r="723" spans="1:10" x14ac:dyDescent="0.25">
      <c r="A723" s="6" t="s">
        <v>28</v>
      </c>
      <c r="B723" s="6" t="s">
        <v>2879</v>
      </c>
      <c r="C723" s="63" t="s">
        <v>4</v>
      </c>
      <c r="D723" s="62" t="s">
        <v>247</v>
      </c>
      <c r="E723" s="8">
        <v>0</v>
      </c>
      <c r="F723" s="61">
        <v>0</v>
      </c>
      <c r="G723" s="62">
        <v>30</v>
      </c>
      <c r="H723" s="9">
        <v>0</v>
      </c>
      <c r="I723" s="8">
        <v>0</v>
      </c>
      <c r="J723" s="9">
        <v>0</v>
      </c>
    </row>
    <row r="724" spans="1:10" x14ac:dyDescent="0.25">
      <c r="A724" s="6" t="s">
        <v>28</v>
      </c>
      <c r="B724" s="6" t="s">
        <v>2880</v>
      </c>
      <c r="C724" s="63" t="s">
        <v>4</v>
      </c>
      <c r="D724" s="62" t="s">
        <v>247</v>
      </c>
      <c r="E724" s="8">
        <v>0</v>
      </c>
      <c r="F724" s="61">
        <v>0</v>
      </c>
      <c r="G724" s="62">
        <v>24</v>
      </c>
      <c r="H724" s="9">
        <v>0</v>
      </c>
      <c r="I724" s="8">
        <v>0</v>
      </c>
      <c r="J724" s="9">
        <v>0</v>
      </c>
    </row>
    <row r="725" spans="1:10" x14ac:dyDescent="0.25">
      <c r="A725" s="6" t="s">
        <v>28</v>
      </c>
      <c r="B725" s="6" t="s">
        <v>2881</v>
      </c>
      <c r="C725" s="63" t="s">
        <v>4</v>
      </c>
      <c r="D725" s="62" t="s">
        <v>247</v>
      </c>
      <c r="E725" s="8">
        <v>0</v>
      </c>
      <c r="F725" s="61">
        <v>0</v>
      </c>
      <c r="G725" s="62">
        <v>12</v>
      </c>
      <c r="H725" s="9">
        <v>0</v>
      </c>
      <c r="I725" s="8">
        <v>0</v>
      </c>
      <c r="J725" s="9">
        <v>0</v>
      </c>
    </row>
    <row r="726" spans="1:10" x14ac:dyDescent="0.25">
      <c r="A726" s="6" t="s">
        <v>28</v>
      </c>
      <c r="B726" s="6" t="s">
        <v>2882</v>
      </c>
      <c r="C726" s="63" t="s">
        <v>4</v>
      </c>
      <c r="D726" s="62" t="s">
        <v>247</v>
      </c>
      <c r="E726" s="8">
        <v>0</v>
      </c>
      <c r="F726" s="61">
        <v>0</v>
      </c>
      <c r="G726" s="62">
        <v>30</v>
      </c>
      <c r="H726" s="9">
        <v>0</v>
      </c>
      <c r="I726" s="8">
        <v>0</v>
      </c>
      <c r="J726" s="9">
        <v>0</v>
      </c>
    </row>
    <row r="727" spans="1:10" x14ac:dyDescent="0.25">
      <c r="A727" s="6" t="s">
        <v>2292</v>
      </c>
      <c r="B727" s="6" t="s">
        <v>2883</v>
      </c>
      <c r="C727" s="63" t="s">
        <v>4</v>
      </c>
      <c r="D727" s="62" t="s">
        <v>252</v>
      </c>
      <c r="E727" s="8">
        <v>0</v>
      </c>
      <c r="F727" s="61">
        <v>0</v>
      </c>
      <c r="G727" s="62">
        <v>18</v>
      </c>
      <c r="H727" s="9">
        <v>0</v>
      </c>
      <c r="I727" s="8">
        <v>0</v>
      </c>
      <c r="J727" s="9">
        <v>0</v>
      </c>
    </row>
    <row r="728" spans="1:10" x14ac:dyDescent="0.25">
      <c r="A728" s="6" t="s">
        <v>34</v>
      </c>
      <c r="B728" s="6" t="s">
        <v>156</v>
      </c>
      <c r="C728" s="63" t="s">
        <v>4</v>
      </c>
      <c r="D728" s="62" t="s">
        <v>242</v>
      </c>
      <c r="E728" s="8">
        <v>0</v>
      </c>
      <c r="F728" s="61">
        <v>1</v>
      </c>
      <c r="G728" s="62">
        <v>0</v>
      </c>
      <c r="H728" s="9">
        <v>0</v>
      </c>
      <c r="I728" s="8">
        <v>0</v>
      </c>
      <c r="J728" s="9">
        <v>0</v>
      </c>
    </row>
    <row r="729" spans="1:10" x14ac:dyDescent="0.25">
      <c r="A729" s="6" t="s">
        <v>9</v>
      </c>
      <c r="B729" s="6" t="s">
        <v>75</v>
      </c>
      <c r="C729" s="63" t="s">
        <v>4</v>
      </c>
      <c r="D729" s="62" t="s">
        <v>235</v>
      </c>
      <c r="E729" s="8">
        <v>0</v>
      </c>
      <c r="F729" s="61">
        <v>1</v>
      </c>
      <c r="G729" s="62">
        <v>0</v>
      </c>
      <c r="H729" s="9">
        <v>0</v>
      </c>
      <c r="I729" s="8">
        <v>0</v>
      </c>
      <c r="J729" s="9">
        <v>0</v>
      </c>
    </row>
    <row r="730" spans="1:10" x14ac:dyDescent="0.25">
      <c r="A730" s="6" t="s">
        <v>2752</v>
      </c>
      <c r="B730" s="6" t="s">
        <v>2884</v>
      </c>
      <c r="C730" s="63" t="s">
        <v>4</v>
      </c>
      <c r="D730" s="62" t="s">
        <v>254</v>
      </c>
      <c r="E730" s="8">
        <v>0</v>
      </c>
      <c r="F730" s="61">
        <v>0</v>
      </c>
      <c r="G730" s="62">
        <v>30</v>
      </c>
      <c r="H730" s="9">
        <v>0</v>
      </c>
      <c r="I730" s="8">
        <v>0</v>
      </c>
      <c r="J730" s="9">
        <v>0</v>
      </c>
    </row>
    <row r="731" spans="1:10" x14ac:dyDescent="0.25">
      <c r="A731" s="6" t="s">
        <v>2885</v>
      </c>
      <c r="B731" s="6" t="s">
        <v>2886</v>
      </c>
      <c r="C731" s="63" t="s">
        <v>5</v>
      </c>
      <c r="D731" s="62" t="s">
        <v>251</v>
      </c>
      <c r="E731" s="8">
        <v>0</v>
      </c>
      <c r="F731" s="61">
        <v>0</v>
      </c>
      <c r="G731" s="62">
        <v>18</v>
      </c>
      <c r="H731" s="9">
        <v>0</v>
      </c>
      <c r="I731" s="8">
        <v>0</v>
      </c>
      <c r="J731" s="9">
        <v>0</v>
      </c>
    </row>
    <row r="732" spans="1:10" x14ac:dyDescent="0.25">
      <c r="A732" s="6" t="s">
        <v>16</v>
      </c>
      <c r="B732" s="6" t="s">
        <v>99</v>
      </c>
      <c r="C732" s="63" t="s">
        <v>4</v>
      </c>
      <c r="D732" s="62" t="s">
        <v>242</v>
      </c>
      <c r="E732" s="8">
        <v>0</v>
      </c>
      <c r="F732" s="61">
        <v>0</v>
      </c>
      <c r="G732" s="62">
        <v>0</v>
      </c>
      <c r="H732" s="9">
        <v>0</v>
      </c>
      <c r="I732" s="8">
        <v>0</v>
      </c>
      <c r="J732" s="9">
        <v>0</v>
      </c>
    </row>
    <row r="733" spans="1:10" x14ac:dyDescent="0.25">
      <c r="A733" s="6" t="s">
        <v>58</v>
      </c>
      <c r="B733" s="6" t="s">
        <v>219</v>
      </c>
      <c r="C733" s="63" t="s">
        <v>4</v>
      </c>
      <c r="D733" s="62" t="s">
        <v>238</v>
      </c>
      <c r="E733" s="8">
        <v>0</v>
      </c>
      <c r="F733" s="61">
        <v>2</v>
      </c>
      <c r="G733" s="62">
        <v>0</v>
      </c>
      <c r="H733" s="9">
        <v>0</v>
      </c>
      <c r="I733" s="8">
        <v>0</v>
      </c>
      <c r="J733" s="9">
        <v>0</v>
      </c>
    </row>
    <row r="734" spans="1:10" x14ac:dyDescent="0.25">
      <c r="A734" s="6" t="s">
        <v>2478</v>
      </c>
      <c r="B734" s="6" t="s">
        <v>2887</v>
      </c>
      <c r="C734" s="63" t="s">
        <v>4</v>
      </c>
      <c r="D734" s="62" t="s">
        <v>247</v>
      </c>
      <c r="E734" s="8">
        <v>0</v>
      </c>
      <c r="F734" s="61">
        <v>0</v>
      </c>
      <c r="G734" s="62">
        <v>24</v>
      </c>
      <c r="H734" s="9">
        <v>0</v>
      </c>
      <c r="I734" s="8">
        <v>0</v>
      </c>
      <c r="J734" s="9">
        <v>0</v>
      </c>
    </row>
    <row r="735" spans="1:10" x14ac:dyDescent="0.25">
      <c r="A735" s="6" t="s">
        <v>17</v>
      </c>
      <c r="B735" s="6" t="s">
        <v>2888</v>
      </c>
      <c r="C735" s="63" t="s">
        <v>4</v>
      </c>
      <c r="D735" s="62" t="s">
        <v>246</v>
      </c>
      <c r="E735" s="8">
        <v>0</v>
      </c>
      <c r="F735" s="61">
        <v>0</v>
      </c>
      <c r="G735" s="62">
        <v>24</v>
      </c>
      <c r="H735" s="9">
        <v>0</v>
      </c>
      <c r="I735" s="8">
        <v>0</v>
      </c>
      <c r="J735" s="9">
        <v>0</v>
      </c>
    </row>
    <row r="736" spans="1:10" x14ac:dyDescent="0.25">
      <c r="A736" s="6" t="s">
        <v>29</v>
      </c>
      <c r="B736" s="6" t="s">
        <v>135</v>
      </c>
      <c r="C736" s="63" t="s">
        <v>5</v>
      </c>
      <c r="D736" s="62" t="s">
        <v>256</v>
      </c>
      <c r="E736" s="8">
        <v>0</v>
      </c>
      <c r="F736" s="61">
        <v>0</v>
      </c>
      <c r="G736" s="62">
        <v>0</v>
      </c>
      <c r="H736" s="9">
        <v>0</v>
      </c>
      <c r="I736" s="8">
        <v>0</v>
      </c>
      <c r="J736" s="9">
        <v>0</v>
      </c>
    </row>
    <row r="737" spans="1:10" x14ac:dyDescent="0.25">
      <c r="A737" s="6" t="s">
        <v>2676</v>
      </c>
      <c r="B737" s="6" t="s">
        <v>2889</v>
      </c>
      <c r="C737" s="63" t="s">
        <v>4</v>
      </c>
      <c r="D737" s="62" t="s">
        <v>254</v>
      </c>
      <c r="E737" s="8">
        <v>0</v>
      </c>
      <c r="F737" s="61">
        <v>0</v>
      </c>
      <c r="G737" s="62">
        <v>30</v>
      </c>
      <c r="H737" s="9">
        <v>0</v>
      </c>
      <c r="I737" s="8">
        <v>0</v>
      </c>
      <c r="J737" s="9">
        <v>0</v>
      </c>
    </row>
    <row r="738" spans="1:10" x14ac:dyDescent="0.25">
      <c r="A738" s="6" t="s">
        <v>45</v>
      </c>
      <c r="B738" s="6" t="s">
        <v>2890</v>
      </c>
      <c r="C738" s="63" t="s">
        <v>4</v>
      </c>
      <c r="D738" s="62" t="s">
        <v>253</v>
      </c>
      <c r="E738" s="8">
        <v>0</v>
      </c>
      <c r="F738" s="61">
        <v>0</v>
      </c>
      <c r="G738" s="62">
        <v>30</v>
      </c>
      <c r="H738" s="9">
        <v>0</v>
      </c>
      <c r="I738" s="8">
        <v>0</v>
      </c>
      <c r="J738" s="9">
        <v>0</v>
      </c>
    </row>
    <row r="739" spans="1:10" x14ac:dyDescent="0.25">
      <c r="A739" s="6" t="s">
        <v>2326</v>
      </c>
      <c r="B739" s="6" t="s">
        <v>2891</v>
      </c>
      <c r="C739" s="63" t="s">
        <v>4</v>
      </c>
      <c r="D739" s="62"/>
      <c r="E739" s="8">
        <v>0</v>
      </c>
      <c r="F739" s="61">
        <v>0</v>
      </c>
      <c r="G739" s="62">
        <v>18</v>
      </c>
      <c r="H739" s="9">
        <v>0</v>
      </c>
      <c r="I739" s="8">
        <v>0</v>
      </c>
      <c r="J739" s="9">
        <v>0</v>
      </c>
    </row>
    <row r="740" spans="1:10" x14ac:dyDescent="0.25">
      <c r="A740" s="6" t="s">
        <v>16</v>
      </c>
      <c r="B740" s="6" t="s">
        <v>97</v>
      </c>
      <c r="C740" s="63" t="s">
        <v>4</v>
      </c>
      <c r="D740" s="62"/>
      <c r="E740" s="8">
        <v>0</v>
      </c>
      <c r="F740" s="61">
        <v>1</v>
      </c>
      <c r="G740" s="62">
        <v>0</v>
      </c>
      <c r="H740" s="9">
        <v>0</v>
      </c>
      <c r="I740" s="8">
        <v>0</v>
      </c>
      <c r="J740" s="9">
        <v>0</v>
      </c>
    </row>
    <row r="741" spans="1:10" x14ac:dyDescent="0.25">
      <c r="A741" t="s">
        <v>228</v>
      </c>
      <c r="E741" s="10">
        <f>SUBTOTAL(109,rpt_byStore[UNITS])</f>
        <v>180</v>
      </c>
      <c r="F741" s="10">
        <f>SUBTOTAL(109,rpt_byStore[CurrOH])</f>
        <v>1681</v>
      </c>
      <c r="G741" s="10">
        <f>SUBTOTAL(109,rpt_byStore[CurrOO])</f>
        <v>11796</v>
      </c>
      <c r="H741" s="10">
        <f>SUBTOTAL(109,rpt_byStore[SALES])</f>
        <v>20477</v>
      </c>
      <c r="I741" s="10">
        <f>SUBTOTAL(109,rpt_byStore[UNITS_Trail2WK])</f>
        <v>71</v>
      </c>
      <c r="J741" s="10">
        <f>SUBTOTAL(109,rpt_byStore[SALES_Trail2WK])</f>
        <v>8138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4"/>
  <sheetViews>
    <sheetView workbookViewId="0">
      <pane ySplit="3" topLeftCell="A4" activePane="bottomLeft" state="frozen"/>
      <selection pane="bottomLeft" activeCell="A5" sqref="A5"/>
    </sheetView>
  </sheetViews>
  <sheetFormatPr defaultColWidth="9.140625" defaultRowHeight="15" x14ac:dyDescent="0.25"/>
  <cols>
    <col min="1" max="1" width="11.28515625" style="1" bestFit="1" customWidth="1"/>
    <col min="2" max="2" width="8" style="1" bestFit="1" customWidth="1"/>
    <col min="3" max="3" width="9.28515625" style="1" bestFit="1" customWidth="1"/>
    <col min="4" max="4" width="9.42578125" style="1" bestFit="1" customWidth="1"/>
    <col min="5" max="5" width="11.140625" style="1" bestFit="1" customWidth="1"/>
    <col min="6" max="6" width="13.5703125" style="1" customWidth="1"/>
    <col min="7" max="7" width="10" style="1" bestFit="1" customWidth="1"/>
    <col min="8" max="8" width="6.42578125" style="1" bestFit="1" customWidth="1"/>
    <col min="9" max="9" width="6.5703125" style="1" bestFit="1" customWidth="1"/>
    <col min="10" max="10" width="6.5703125" style="1" customWidth="1"/>
    <col min="11" max="11" width="10" style="1" bestFit="1" customWidth="1"/>
    <col min="12" max="12" width="8.5703125" style="1" bestFit="1" customWidth="1"/>
    <col min="13" max="13" width="6.5703125" style="1" customWidth="1"/>
    <col min="14" max="14" width="10.140625" style="1" customWidth="1"/>
    <col min="15" max="15" width="6.5703125" style="1" customWidth="1"/>
    <col min="16" max="16" width="10" style="1" bestFit="1" customWidth="1"/>
    <col min="17" max="17" width="8.5703125" style="1" bestFit="1" customWidth="1"/>
    <col min="18" max="18" width="6.5703125" style="1" customWidth="1"/>
    <col min="19" max="19" width="7.5703125" style="1" bestFit="1" customWidth="1"/>
    <col min="20" max="20" width="6.42578125" style="1" bestFit="1" customWidth="1"/>
    <col min="21" max="21" width="11.5703125" style="1" bestFit="1" customWidth="1"/>
    <col min="22" max="22" width="8.5703125" style="1" bestFit="1" customWidth="1"/>
    <col min="23" max="23" width="6.5703125" style="1" bestFit="1" customWidth="1"/>
    <col min="24" max="24" width="7.140625" style="1" bestFit="1" customWidth="1"/>
    <col min="25" max="25" width="6.5703125" style="1" bestFit="1" customWidth="1"/>
    <col min="26" max="26" width="6.42578125" style="1" bestFit="1" customWidth="1"/>
    <col min="27" max="27" width="7.140625" style="1" bestFit="1" customWidth="1"/>
    <col min="28" max="28" width="6.5703125" style="1" bestFit="1" customWidth="1"/>
    <col min="29" max="29" width="6.42578125" style="1" bestFit="1" customWidth="1"/>
    <col min="30" max="30" width="6" style="1" bestFit="1" customWidth="1"/>
    <col min="31" max="31" width="6.5703125" style="1" bestFit="1" customWidth="1"/>
    <col min="32" max="32" width="6.42578125" style="1" bestFit="1" customWidth="1"/>
    <col min="33" max="33" width="6" style="1" bestFit="1" customWidth="1"/>
    <col min="34" max="34" width="8" style="1" bestFit="1" customWidth="1"/>
    <col min="35" max="35" width="6.42578125" style="1" bestFit="1" customWidth="1"/>
    <col min="36" max="36" width="6" style="1" bestFit="1" customWidth="1"/>
    <col min="37" max="37" width="6.5703125" style="1" bestFit="1" customWidth="1"/>
    <col min="38" max="38" width="6.42578125" style="1" bestFit="1" customWidth="1"/>
    <col min="39" max="39" width="7.140625" style="1" bestFit="1" customWidth="1"/>
    <col min="40" max="40" width="6.5703125" style="1" bestFit="1" customWidth="1"/>
    <col min="41" max="41" width="6.42578125" style="1" bestFit="1" customWidth="1"/>
    <col min="42" max="42" width="6" style="1" bestFit="1" customWidth="1"/>
    <col min="43" max="43" width="6.5703125" style="1" bestFit="1" customWidth="1"/>
    <col min="44" max="44" width="6.42578125" style="1" bestFit="1" customWidth="1"/>
    <col min="45" max="45" width="6" style="1" bestFit="1" customWidth="1"/>
    <col min="46" max="46" width="6.5703125" style="1" bestFit="1" customWidth="1"/>
    <col min="47" max="47" width="6.42578125" style="1" bestFit="1" customWidth="1"/>
    <col min="48" max="48" width="6.7109375" style="1" bestFit="1" customWidth="1"/>
    <col min="49" max="49" width="6.5703125" style="1" bestFit="1" customWidth="1"/>
    <col min="50" max="50" width="6.42578125" style="1" bestFit="1" customWidth="1"/>
    <col min="51" max="51" width="6" style="1" bestFit="1" customWidth="1"/>
    <col min="52" max="52" width="6.5703125" style="1" bestFit="1" customWidth="1"/>
    <col min="53" max="53" width="6.42578125" style="1" bestFit="1" customWidth="1"/>
    <col min="54" max="54" width="7.140625" style="1" bestFit="1" customWidth="1"/>
    <col min="55" max="55" width="6.5703125" style="1" bestFit="1" customWidth="1"/>
    <col min="56" max="56" width="6.42578125" style="1" bestFit="1" customWidth="1"/>
    <col min="57" max="57" width="6" style="1" bestFit="1" customWidth="1"/>
    <col min="58" max="58" width="6.5703125" style="1" bestFit="1" customWidth="1"/>
    <col min="59" max="59" width="6.42578125" style="1" bestFit="1" customWidth="1"/>
    <col min="60" max="60" width="7.140625" style="1" bestFit="1" customWidth="1"/>
    <col min="61" max="61" width="6.5703125" style="1" bestFit="1" customWidth="1"/>
    <col min="62" max="62" width="6.42578125" style="1" bestFit="1" customWidth="1"/>
    <col min="63" max="63" width="6" style="1" bestFit="1" customWidth="1"/>
    <col min="64" max="64" width="6.140625" style="1" bestFit="1" customWidth="1"/>
    <col min="65" max="65" width="6.42578125" style="1" bestFit="1" customWidth="1"/>
    <col min="66" max="66" width="5" style="1" bestFit="1" customWidth="1"/>
    <col min="67" max="67" width="8" style="1" bestFit="1" customWidth="1"/>
    <col min="68" max="68" width="6.42578125" style="1" bestFit="1" customWidth="1"/>
    <col min="69" max="69" width="6" style="1" bestFit="1" customWidth="1"/>
    <col min="70" max="70" width="6.5703125" style="1" bestFit="1" customWidth="1"/>
    <col min="71" max="71" width="6.42578125" style="1" bestFit="1" customWidth="1"/>
    <col min="72" max="72" width="6" style="1" bestFit="1" customWidth="1"/>
    <col min="73" max="73" width="6.5703125" style="1" bestFit="1" customWidth="1"/>
    <col min="74" max="74" width="6.42578125" style="1" bestFit="1" customWidth="1"/>
    <col min="75" max="75" width="6.7109375" style="1" bestFit="1" customWidth="1"/>
    <col min="76" max="76" width="6.140625" style="1" bestFit="1" customWidth="1"/>
    <col min="77" max="77" width="6.42578125" style="1" bestFit="1" customWidth="1"/>
    <col min="78" max="78" width="6.7109375" style="1" bestFit="1" customWidth="1"/>
    <col min="79" max="79" width="6.5703125" style="1" bestFit="1" customWidth="1"/>
    <col min="80" max="80" width="6.42578125" style="1" bestFit="1" customWidth="1"/>
    <col min="81" max="81" width="6" style="1" bestFit="1" customWidth="1"/>
    <col min="82" max="82" width="6.140625" style="1" bestFit="1" customWidth="1"/>
    <col min="83" max="83" width="6.42578125" style="1" bestFit="1" customWidth="1"/>
    <col min="84" max="84" width="6" style="1" bestFit="1" customWidth="1"/>
    <col min="85" max="85" width="6.140625" style="1" bestFit="1" customWidth="1"/>
    <col min="86" max="86" width="6.42578125" style="1" bestFit="1" customWidth="1"/>
    <col min="87" max="87" width="6" style="1" bestFit="1" customWidth="1"/>
    <col min="88" max="88" width="8" style="1" bestFit="1" customWidth="1"/>
    <col min="89" max="89" width="6.42578125" style="1" bestFit="1" customWidth="1"/>
    <col min="90" max="90" width="7.140625" style="1" bestFit="1" customWidth="1"/>
    <col min="91" max="91" width="6.5703125" style="1" bestFit="1" customWidth="1"/>
    <col min="92" max="92" width="6.42578125" style="1" bestFit="1" customWidth="1"/>
    <col min="93" max="93" width="7.140625" style="1" bestFit="1" customWidth="1"/>
    <col min="94" max="94" width="6.5703125" style="1" bestFit="1" customWidth="1"/>
    <col min="95" max="95" width="6.42578125" style="1" bestFit="1" customWidth="1"/>
    <col min="96" max="96" width="7.140625" style="1" bestFit="1" customWidth="1"/>
    <col min="97" max="97" width="6.5703125" style="1" bestFit="1" customWidth="1"/>
    <col min="98" max="98" width="6.42578125" style="1" bestFit="1" customWidth="1"/>
    <col min="99" max="99" width="7.140625" style="1" bestFit="1" customWidth="1"/>
    <col min="100" max="100" width="6.5703125" style="1" bestFit="1" customWidth="1"/>
    <col min="101" max="101" width="6.42578125" style="1" bestFit="1" customWidth="1"/>
    <col min="102" max="102" width="7.140625" style="1" bestFit="1" customWidth="1"/>
    <col min="103" max="103" width="6.5703125" style="1" bestFit="1" customWidth="1"/>
    <col min="104" max="104" width="6.42578125" style="1" bestFit="1" customWidth="1"/>
    <col min="105" max="105" width="7.140625" style="1" bestFit="1" customWidth="1"/>
    <col min="106" max="106" width="6.5703125" style="1" bestFit="1" customWidth="1"/>
    <col min="107" max="107" width="6.42578125" style="1" bestFit="1" customWidth="1"/>
    <col min="108" max="108" width="7.140625" style="1" bestFit="1" customWidth="1"/>
    <col min="109" max="109" width="6.5703125" style="1" bestFit="1" customWidth="1"/>
    <col min="110" max="110" width="6.42578125" style="1" bestFit="1" customWidth="1"/>
    <col min="111" max="111" width="6.7109375" style="1" bestFit="1" customWidth="1"/>
    <col min="112" max="112" width="6.5703125" style="1" bestFit="1" customWidth="1"/>
    <col min="113" max="113" width="6.42578125" style="1" bestFit="1" customWidth="1"/>
    <col min="114" max="114" width="7.140625" style="1" bestFit="1" customWidth="1"/>
    <col min="115" max="115" width="6.5703125" style="1" bestFit="1" customWidth="1"/>
    <col min="116" max="116" width="6.42578125" style="1" bestFit="1" customWidth="1"/>
    <col min="117" max="117" width="7.140625" style="1" bestFit="1" customWidth="1"/>
    <col min="118" max="118" width="7.5703125" style="1" bestFit="1" customWidth="1"/>
    <col min="119" max="119" width="6.42578125" style="1" bestFit="1" customWidth="1"/>
    <col min="120" max="120" width="6.7109375" style="1" bestFit="1" customWidth="1"/>
    <col min="121" max="121" width="8" style="1" bestFit="1" customWidth="1"/>
    <col min="122" max="122" width="6.42578125" style="1" bestFit="1" customWidth="1"/>
    <col min="123" max="123" width="7.140625" style="1" bestFit="1" customWidth="1"/>
    <col min="124" max="124" width="7.5703125" style="1" bestFit="1" customWidth="1"/>
    <col min="125" max="125" width="6.42578125" style="1" bestFit="1" customWidth="1"/>
    <col min="126" max="126" width="7.140625" style="1" bestFit="1" customWidth="1"/>
    <col min="127" max="127" width="8" style="1" bestFit="1" customWidth="1"/>
    <col min="128" max="128" width="6.42578125" style="1" bestFit="1" customWidth="1"/>
    <col min="129" max="129" width="7.140625" style="1" bestFit="1" customWidth="1"/>
    <col min="130" max="130" width="7.5703125" style="1" bestFit="1" customWidth="1"/>
    <col min="131" max="131" width="6.42578125" style="1" bestFit="1" customWidth="1"/>
    <col min="132" max="132" width="7.140625" style="1" bestFit="1" customWidth="1"/>
    <col min="133" max="133" width="7.5703125" style="1" bestFit="1" customWidth="1"/>
    <col min="134" max="134" width="6.42578125" style="1" bestFit="1" customWidth="1"/>
    <col min="135" max="135" width="7.140625" style="1" bestFit="1" customWidth="1"/>
    <col min="136" max="136" width="7.5703125" style="1" bestFit="1" customWidth="1"/>
    <col min="137" max="137" width="6.42578125" style="1" bestFit="1" customWidth="1"/>
    <col min="138" max="138" width="7.140625" style="1" bestFit="1" customWidth="1"/>
    <col min="139" max="139" width="7.5703125" style="1" bestFit="1" customWidth="1"/>
    <col min="140" max="140" width="6.42578125" style="1" bestFit="1" customWidth="1"/>
    <col min="141" max="141" width="7.140625" style="1" bestFit="1" customWidth="1"/>
    <col min="142" max="142" width="7.5703125" style="1" bestFit="1" customWidth="1"/>
    <col min="143" max="143" width="6.42578125" style="1" bestFit="1" customWidth="1"/>
    <col min="144" max="144" width="7.140625" style="1" bestFit="1" customWidth="1"/>
    <col min="145" max="145" width="8.5703125" style="1" bestFit="1" customWidth="1"/>
    <col min="146" max="146" width="6.42578125" style="1" bestFit="1" customWidth="1"/>
    <col min="147" max="147" width="7.140625" style="1" bestFit="1" customWidth="1"/>
    <col min="148" max="148" width="8.5703125" style="1" bestFit="1" customWidth="1"/>
    <col min="149" max="149" width="6.42578125" style="1" bestFit="1" customWidth="1"/>
    <col min="150" max="150" width="7.140625" style="1" bestFit="1" customWidth="1"/>
    <col min="151" max="151" width="8.5703125" style="1" bestFit="1" customWidth="1"/>
    <col min="152" max="152" width="6.42578125" style="1" bestFit="1" customWidth="1"/>
    <col min="153" max="153" width="7.140625" style="1" bestFit="1" customWidth="1"/>
    <col min="154" max="154" width="8.5703125" style="1" bestFit="1" customWidth="1"/>
    <col min="155" max="155" width="6.42578125" style="1" bestFit="1" customWidth="1"/>
    <col min="156" max="156" width="7.140625" style="1" bestFit="1" customWidth="1"/>
    <col min="157" max="157" width="8.5703125" style="1" bestFit="1" customWidth="1"/>
    <col min="158" max="158" width="6.42578125" style="1" bestFit="1" customWidth="1"/>
    <col min="159" max="159" width="7.7109375" style="1" bestFit="1" customWidth="1"/>
    <col min="160" max="160" width="8.5703125" style="1" bestFit="1" customWidth="1"/>
    <col min="161" max="161" width="6.42578125" style="1" bestFit="1" customWidth="1"/>
    <col min="162" max="162" width="7.140625" style="1" bestFit="1" customWidth="1"/>
    <col min="163" max="163" width="8.5703125" style="1" bestFit="1" customWidth="1"/>
    <col min="164" max="164" width="6.42578125" style="1" bestFit="1" customWidth="1"/>
    <col min="165" max="165" width="7.140625" style="1" bestFit="1" customWidth="1"/>
    <col min="166" max="166" width="8.5703125" style="1" bestFit="1" customWidth="1"/>
    <col min="167" max="167" width="6.42578125" style="1" bestFit="1" customWidth="1"/>
    <col min="168" max="168" width="6.7109375" style="1" bestFit="1" customWidth="1"/>
    <col min="169" max="169" width="8.5703125" style="1" bestFit="1" customWidth="1"/>
    <col min="170" max="170" width="6.42578125" style="1" bestFit="1" customWidth="1"/>
    <col min="171" max="171" width="7.140625" style="1" bestFit="1" customWidth="1"/>
    <col min="172" max="172" width="8.5703125" style="1" bestFit="1" customWidth="1"/>
    <col min="173" max="173" width="6.42578125" style="1" bestFit="1" customWidth="1"/>
    <col min="174" max="174" width="7.140625" style="1" bestFit="1" customWidth="1"/>
    <col min="175" max="175" width="8.5703125" style="1" bestFit="1" customWidth="1"/>
    <col min="176" max="176" width="6.42578125" style="1" bestFit="1" customWidth="1"/>
    <col min="177" max="177" width="7.140625" style="1" bestFit="1" customWidth="1"/>
    <col min="178" max="178" width="8.5703125" style="1" bestFit="1" customWidth="1"/>
    <col min="179" max="179" width="6.42578125" style="1" bestFit="1" customWidth="1"/>
    <col min="180" max="180" width="6" style="1" bestFit="1" customWidth="1"/>
    <col min="181" max="181" width="8.5703125" style="1" bestFit="1" customWidth="1"/>
    <col min="182" max="182" width="6.42578125" style="1" bestFit="1" customWidth="1"/>
    <col min="183" max="183" width="6.7109375" style="1" bestFit="1" customWidth="1"/>
    <col min="184" max="184" width="8.5703125" style="1" bestFit="1" customWidth="1"/>
    <col min="185" max="185" width="6.42578125" style="1" bestFit="1" customWidth="1"/>
    <col min="186" max="186" width="6" style="1" bestFit="1" customWidth="1"/>
    <col min="187" max="187" width="8.5703125" style="1" bestFit="1" customWidth="1"/>
    <col min="188" max="188" width="6.42578125" style="1" bestFit="1" customWidth="1"/>
    <col min="189" max="189" width="7.140625" style="1" bestFit="1" customWidth="1"/>
    <col min="190" max="190" width="8.5703125" style="1" bestFit="1" customWidth="1"/>
    <col min="191" max="191" width="6.42578125" style="1" bestFit="1" customWidth="1"/>
    <col min="192" max="192" width="7.140625" style="1" bestFit="1" customWidth="1"/>
    <col min="193" max="193" width="7.5703125" style="1" bestFit="1" customWidth="1"/>
    <col min="194" max="194" width="6.42578125" style="1" bestFit="1" customWidth="1"/>
    <col min="195" max="195" width="6" style="1" bestFit="1" customWidth="1"/>
    <col min="196" max="196" width="7.5703125" style="1" bestFit="1" customWidth="1"/>
    <col min="197" max="197" width="6.42578125" style="1" bestFit="1" customWidth="1"/>
    <col min="198" max="198" width="7.140625" style="1" bestFit="1" customWidth="1"/>
    <col min="199" max="199" width="7.5703125" style="1" bestFit="1" customWidth="1"/>
    <col min="200" max="200" width="6.42578125" style="1" bestFit="1" customWidth="1"/>
    <col min="201" max="201" width="6" style="1" bestFit="1" customWidth="1"/>
    <col min="202" max="202" width="7.5703125" style="1" bestFit="1" customWidth="1"/>
    <col min="203" max="203" width="6.42578125" style="1" bestFit="1" customWidth="1"/>
    <col min="204" max="204" width="6" style="1" bestFit="1" customWidth="1"/>
    <col min="205" max="205" width="7.5703125" style="1" bestFit="1" customWidth="1"/>
    <col min="206" max="206" width="6.42578125" style="1" bestFit="1" customWidth="1"/>
    <col min="207" max="207" width="6" style="1" bestFit="1" customWidth="1"/>
    <col min="208" max="208" width="6.5703125" style="1" bestFit="1" customWidth="1"/>
    <col min="209" max="209" width="6.42578125" style="1" bestFit="1" customWidth="1"/>
    <col min="210" max="210" width="6" style="1" bestFit="1" customWidth="1"/>
    <col min="211" max="211" width="6.5703125" style="1" bestFit="1" customWidth="1"/>
    <col min="212" max="212" width="6.42578125" style="1" bestFit="1" customWidth="1"/>
    <col min="213" max="213" width="6" style="1" bestFit="1" customWidth="1"/>
    <col min="214" max="214" width="6.140625" style="1" bestFit="1" customWidth="1"/>
    <col min="215" max="215" width="6.42578125" style="1" bestFit="1" customWidth="1"/>
    <col min="216" max="216" width="6" style="1" bestFit="1" customWidth="1"/>
    <col min="217" max="217" width="6.5703125" style="1" bestFit="1" customWidth="1"/>
    <col min="218" max="218" width="6.42578125" style="1" bestFit="1" customWidth="1"/>
    <col min="219" max="219" width="7.140625" style="1" bestFit="1" customWidth="1"/>
    <col min="220" max="220" width="6.140625" style="1" bestFit="1" customWidth="1"/>
    <col min="221" max="221" width="6.42578125" style="1" bestFit="1" customWidth="1"/>
    <col min="222" max="222" width="5" style="1" bestFit="1" customWidth="1"/>
    <col min="223" max="223" width="6.140625" style="1" bestFit="1" customWidth="1"/>
    <col min="224" max="224" width="6.42578125" style="1" bestFit="1" customWidth="1"/>
    <col min="225" max="225" width="5" style="1" bestFit="1" customWidth="1"/>
    <col min="226" max="226" width="6.5703125" style="1" bestFit="1" customWidth="1"/>
    <col min="227" max="227" width="6.42578125" style="1" bestFit="1" customWidth="1"/>
    <col min="228" max="228" width="6" style="1" bestFit="1" customWidth="1"/>
    <col min="229" max="229" width="6.5703125" style="1" bestFit="1" customWidth="1"/>
    <col min="230" max="230" width="6.42578125" style="1" bestFit="1" customWidth="1"/>
    <col min="231" max="231" width="6" style="1" bestFit="1" customWidth="1"/>
    <col min="232" max="232" width="6.140625" style="1" bestFit="1" customWidth="1"/>
    <col min="233" max="233" width="6.42578125" style="1" bestFit="1" customWidth="1"/>
    <col min="234" max="234" width="6" style="1" bestFit="1" customWidth="1"/>
    <col min="235" max="235" width="6.140625" style="1" bestFit="1" customWidth="1"/>
    <col min="236" max="236" width="6.42578125" style="1" bestFit="1" customWidth="1"/>
    <col min="237" max="237" width="6" style="1" bestFit="1" customWidth="1"/>
    <col min="238" max="238" width="6.140625" style="1" bestFit="1" customWidth="1"/>
    <col min="239" max="239" width="6.42578125" style="1" bestFit="1" customWidth="1"/>
    <col min="240" max="240" width="6" style="1" bestFit="1" customWidth="1"/>
    <col min="241" max="241" width="6.140625" style="1" bestFit="1" customWidth="1"/>
    <col min="242" max="242" width="6.42578125" style="1" bestFit="1" customWidth="1"/>
    <col min="243" max="243" width="6" style="1" bestFit="1" customWidth="1"/>
    <col min="244" max="244" width="6.5703125" style="1" bestFit="1" customWidth="1"/>
    <col min="245" max="245" width="6.42578125" style="1" bestFit="1" customWidth="1"/>
    <col min="246" max="246" width="6" style="1" bestFit="1" customWidth="1"/>
    <col min="247" max="248" width="6.42578125" style="1" bestFit="1" customWidth="1"/>
    <col min="249" max="249" width="6" style="1" bestFit="1" customWidth="1"/>
    <col min="250" max="250" width="6.5703125" style="1" bestFit="1" customWidth="1"/>
    <col min="251" max="251" width="6.42578125" style="1" bestFit="1" customWidth="1"/>
    <col min="252" max="252" width="6" style="1" bestFit="1" customWidth="1"/>
    <col min="253" max="253" width="8" style="1" bestFit="1" customWidth="1"/>
    <col min="254" max="254" width="6.42578125" style="1" bestFit="1" customWidth="1"/>
    <col min="255" max="255" width="6" style="1" bestFit="1" customWidth="1"/>
    <col min="256" max="256" width="6.5703125" style="1" bestFit="1" customWidth="1"/>
    <col min="257" max="257" width="6.42578125" style="1" bestFit="1" customWidth="1"/>
    <col min="258" max="258" width="6" style="1" bestFit="1" customWidth="1"/>
    <col min="259" max="259" width="6.5703125" style="1" bestFit="1" customWidth="1"/>
    <col min="260" max="260" width="6.42578125" style="1" bestFit="1" customWidth="1"/>
    <col min="261" max="261" width="6" style="1" bestFit="1" customWidth="1"/>
    <col min="262" max="262" width="6.5703125" style="1" bestFit="1" customWidth="1"/>
    <col min="263" max="263" width="6.42578125" style="1" bestFit="1" customWidth="1"/>
    <col min="264" max="264" width="7.140625" style="1" bestFit="1" customWidth="1"/>
    <col min="265" max="265" width="6.5703125" style="1" bestFit="1" customWidth="1"/>
    <col min="266" max="266" width="6.42578125" style="1" bestFit="1" customWidth="1"/>
    <col min="267" max="267" width="7.140625" style="1" bestFit="1" customWidth="1"/>
    <col min="268" max="268" width="6.5703125" style="1" bestFit="1" customWidth="1"/>
    <col min="269" max="269" width="6.42578125" style="1" bestFit="1" customWidth="1"/>
    <col min="270" max="270" width="7.140625" style="1" bestFit="1" customWidth="1"/>
    <col min="271" max="271" width="6.5703125" style="1" bestFit="1" customWidth="1"/>
    <col min="272" max="272" width="6.42578125" style="1" bestFit="1" customWidth="1"/>
    <col min="273" max="273" width="7.140625" style="1" bestFit="1" customWidth="1"/>
    <col min="274" max="274" width="6.5703125" style="1" bestFit="1" customWidth="1"/>
    <col min="275" max="275" width="6.42578125" style="1" bestFit="1" customWidth="1"/>
    <col min="276" max="276" width="7.140625" style="1" bestFit="1" customWidth="1"/>
    <col min="277" max="277" width="7.5703125" style="1" bestFit="1" customWidth="1"/>
    <col min="278" max="278" width="6.42578125" style="1" bestFit="1" customWidth="1"/>
    <col min="279" max="279" width="7.140625" style="1" bestFit="1" customWidth="1"/>
    <col min="280" max="280" width="7.5703125" style="1" bestFit="1" customWidth="1"/>
    <col min="281" max="281" width="6.42578125" style="1" bestFit="1" customWidth="1"/>
    <col min="282" max="282" width="7.140625" style="1" bestFit="1" customWidth="1"/>
    <col min="283" max="283" width="8" style="1" bestFit="1" customWidth="1"/>
    <col min="284" max="284" width="6.42578125" style="1" bestFit="1" customWidth="1"/>
    <col min="285" max="285" width="7.140625" style="1" bestFit="1" customWidth="1"/>
    <col min="286" max="286" width="7.5703125" style="1" bestFit="1" customWidth="1"/>
    <col min="287" max="287" width="6.42578125" style="1" bestFit="1" customWidth="1"/>
    <col min="288" max="288" width="7.140625" style="1" bestFit="1" customWidth="1"/>
    <col min="289" max="289" width="7.5703125" style="1" bestFit="1" customWidth="1"/>
    <col min="290" max="290" width="6.42578125" style="1" bestFit="1" customWidth="1"/>
    <col min="291" max="291" width="7.140625" style="1" bestFit="1" customWidth="1"/>
    <col min="292" max="292" width="8" style="1" bestFit="1" customWidth="1"/>
    <col min="293" max="293" width="6.42578125" style="1" bestFit="1" customWidth="1"/>
    <col min="294" max="294" width="7.140625" style="1" bestFit="1" customWidth="1"/>
    <col min="295" max="295" width="8" style="1" bestFit="1" customWidth="1"/>
    <col min="296" max="296" width="6.42578125" style="1" bestFit="1" customWidth="1"/>
    <col min="297" max="297" width="7.140625" style="1" bestFit="1" customWidth="1"/>
    <col min="298" max="298" width="7.5703125" style="1" bestFit="1" customWidth="1"/>
    <col min="299" max="299" width="6.42578125" style="1" bestFit="1" customWidth="1"/>
    <col min="300" max="300" width="7.140625" style="1" bestFit="1" customWidth="1"/>
    <col min="301" max="301" width="8.5703125" style="1" bestFit="1" customWidth="1"/>
    <col min="302" max="302" width="6.42578125" style="1" bestFit="1" customWidth="1"/>
    <col min="303" max="303" width="7.140625" style="1" bestFit="1" customWidth="1"/>
    <col min="304" max="304" width="8.5703125" style="1" bestFit="1" customWidth="1"/>
    <col min="305" max="305" width="6.42578125" style="1" bestFit="1" customWidth="1"/>
    <col min="306" max="306" width="7.140625" style="1" bestFit="1" customWidth="1"/>
    <col min="307" max="307" width="8.5703125" style="1" bestFit="1" customWidth="1"/>
    <col min="308" max="308" width="6.42578125" style="1" bestFit="1" customWidth="1"/>
    <col min="309" max="309" width="7.140625" style="1" bestFit="1" customWidth="1"/>
    <col min="310" max="310" width="8.5703125" style="1" bestFit="1" customWidth="1"/>
    <col min="311" max="311" width="6.42578125" style="1" bestFit="1" customWidth="1"/>
    <col min="312" max="312" width="7.140625" style="1" bestFit="1" customWidth="1"/>
    <col min="313" max="313" width="8.5703125" style="1" bestFit="1" customWidth="1"/>
    <col min="314" max="314" width="6.42578125" style="1" bestFit="1" customWidth="1"/>
    <col min="315" max="315" width="7.140625" style="1" bestFit="1" customWidth="1"/>
    <col min="316" max="316" width="8.5703125" style="1" bestFit="1" customWidth="1"/>
    <col min="317" max="317" width="6.42578125" style="1" bestFit="1" customWidth="1"/>
    <col min="318" max="318" width="7.140625" style="1" bestFit="1" customWidth="1"/>
    <col min="319" max="319" width="8.5703125" style="1" bestFit="1" customWidth="1"/>
    <col min="320" max="320" width="6.42578125" style="1" bestFit="1" customWidth="1"/>
    <col min="321" max="321" width="7" style="1" bestFit="1" customWidth="1"/>
    <col min="322" max="322" width="8.5703125" style="1" bestFit="1" customWidth="1"/>
    <col min="323" max="323" width="6.42578125" style="1" bestFit="1" customWidth="1"/>
    <col min="324" max="324" width="7.140625" style="1" bestFit="1" customWidth="1"/>
    <col min="325" max="325" width="8.5703125" style="1" bestFit="1" customWidth="1"/>
    <col min="326" max="326" width="6.42578125" style="1" bestFit="1" customWidth="1"/>
    <col min="327" max="327" width="7.140625" style="1" bestFit="1" customWidth="1"/>
    <col min="328" max="328" width="8.5703125" style="1" bestFit="1" customWidth="1"/>
    <col min="329" max="329" width="6.42578125" style="1" bestFit="1" customWidth="1"/>
    <col min="330" max="330" width="7.140625" style="1" bestFit="1" customWidth="1"/>
    <col min="331" max="331" width="8.5703125" style="1" bestFit="1" customWidth="1"/>
    <col min="332" max="332" width="6.42578125" style="1" bestFit="1" customWidth="1"/>
    <col min="333" max="333" width="6.7109375" style="1" bestFit="1" customWidth="1"/>
    <col min="334" max="334" width="8.5703125" style="1" bestFit="1" customWidth="1"/>
    <col min="335" max="335" width="6.42578125" style="1" bestFit="1" customWidth="1"/>
    <col min="336" max="336" width="6" style="1" bestFit="1" customWidth="1"/>
    <col min="337" max="337" width="8.5703125" style="1" bestFit="1" customWidth="1"/>
    <col min="338" max="338" width="6.42578125" style="1" bestFit="1" customWidth="1"/>
    <col min="339" max="339" width="6" style="1" bestFit="1" customWidth="1"/>
    <col min="340" max="340" width="8.5703125" style="1" bestFit="1" customWidth="1"/>
    <col min="341" max="341" width="6.42578125" style="1" bestFit="1" customWidth="1"/>
    <col min="342" max="342" width="6" style="1" bestFit="1" customWidth="1"/>
    <col min="343" max="343" width="8.5703125" style="1" bestFit="1" customWidth="1"/>
    <col min="344" max="344" width="6.42578125" style="1" bestFit="1" customWidth="1"/>
    <col min="345" max="345" width="6" style="1" bestFit="1" customWidth="1"/>
    <col min="346" max="346" width="7.5703125" style="1" bestFit="1" customWidth="1"/>
    <col min="347" max="347" width="6.42578125" style="1" bestFit="1" customWidth="1"/>
    <col min="348" max="348" width="6" style="1" bestFit="1" customWidth="1"/>
    <col min="349" max="349" width="7.5703125" style="1" bestFit="1" customWidth="1"/>
    <col min="350" max="350" width="6.42578125" style="1" bestFit="1" customWidth="1"/>
    <col min="351" max="351" width="7.140625" style="1" bestFit="1" customWidth="1"/>
    <col min="352" max="352" width="7.5703125" style="1" bestFit="1" customWidth="1"/>
    <col min="353" max="353" width="6.42578125" style="1" bestFit="1" customWidth="1"/>
    <col min="354" max="354" width="6" style="1" bestFit="1" customWidth="1"/>
    <col min="355" max="355" width="7.5703125" style="1" bestFit="1" customWidth="1"/>
    <col min="356" max="356" width="6.42578125" style="1" bestFit="1" customWidth="1"/>
    <col min="357" max="357" width="6" style="1" bestFit="1" customWidth="1"/>
    <col min="358" max="358" width="7.5703125" style="1" bestFit="1" customWidth="1"/>
    <col min="359" max="359" width="6.42578125" style="1" bestFit="1" customWidth="1"/>
    <col min="360" max="360" width="7.140625" style="1" bestFit="1" customWidth="1"/>
    <col min="361" max="361" width="7.5703125" style="1" bestFit="1" customWidth="1"/>
    <col min="362" max="362" width="6.42578125" style="1" bestFit="1" customWidth="1"/>
    <col min="363" max="363" width="7.140625" style="1" bestFit="1" customWidth="1"/>
    <col min="364" max="364" width="6.5703125" style="1" bestFit="1" customWidth="1"/>
    <col min="365" max="365" width="6.42578125" style="1" bestFit="1" customWidth="1"/>
    <col min="366" max="366" width="6" style="1" bestFit="1" customWidth="1"/>
    <col min="367" max="367" width="6.5703125" style="1" bestFit="1" customWidth="1"/>
    <col min="368" max="368" width="6.42578125" style="1" bestFit="1" customWidth="1"/>
    <col min="369" max="369" width="6.7109375" style="1" bestFit="1" customWidth="1"/>
    <col min="370" max="370" width="6.5703125" style="1" bestFit="1" customWidth="1"/>
    <col min="371" max="371" width="6.42578125" style="1" bestFit="1" customWidth="1"/>
    <col min="372" max="372" width="6" style="1" bestFit="1" customWidth="1"/>
    <col min="373" max="373" width="6.5703125" style="1" bestFit="1" customWidth="1"/>
    <col min="374" max="374" width="6.42578125" style="1" bestFit="1" customWidth="1"/>
    <col min="375" max="375" width="6" style="1" bestFit="1" customWidth="1"/>
    <col min="376" max="376" width="6.5703125" style="1" bestFit="1" customWidth="1"/>
    <col min="377" max="377" width="6.42578125" style="1" bestFit="1" customWidth="1"/>
    <col min="378" max="378" width="6" style="1" bestFit="1" customWidth="1"/>
    <col min="379" max="380" width="6.42578125" style="1" bestFit="1" customWidth="1"/>
    <col min="381" max="381" width="7.140625" style="1" bestFit="1" customWidth="1"/>
    <col min="382" max="382" width="6.5703125" style="1" bestFit="1" customWidth="1"/>
    <col min="383" max="383" width="6.42578125" style="1" bestFit="1" customWidth="1"/>
    <col min="384" max="384" width="6.7109375" style="1" bestFit="1" customWidth="1"/>
    <col min="385" max="385" width="6.5703125" style="1" bestFit="1" customWidth="1"/>
    <col min="386" max="386" width="6.42578125" style="1" bestFit="1" customWidth="1"/>
    <col min="387" max="387" width="7.140625" style="1" bestFit="1" customWidth="1"/>
    <col min="388" max="388" width="6.5703125" style="1" bestFit="1" customWidth="1"/>
    <col min="389" max="389" width="6.42578125" style="1" bestFit="1" customWidth="1"/>
    <col min="390" max="390" width="6" style="1" bestFit="1" customWidth="1"/>
    <col min="391" max="391" width="6.5703125" style="1" bestFit="1" customWidth="1"/>
    <col min="392" max="392" width="6.42578125" style="1" bestFit="1" customWidth="1"/>
    <col min="393" max="393" width="6" style="1" bestFit="1" customWidth="1"/>
    <col min="394" max="394" width="6.5703125" style="1" bestFit="1" customWidth="1"/>
    <col min="395" max="395" width="6.42578125" style="1" bestFit="1" customWidth="1"/>
    <col min="396" max="396" width="6.7109375" style="1" bestFit="1" customWidth="1"/>
    <col min="397" max="397" width="6.5703125" style="1" bestFit="1" customWidth="1"/>
    <col min="398" max="398" width="6.42578125" style="1" bestFit="1" customWidth="1"/>
    <col min="399" max="399" width="6" style="1" bestFit="1" customWidth="1"/>
    <col min="400" max="400" width="6.5703125" style="1" bestFit="1" customWidth="1"/>
    <col min="401" max="401" width="6.42578125" style="1" bestFit="1" customWidth="1"/>
    <col min="402" max="402" width="7.140625" style="1" bestFit="1" customWidth="1"/>
    <col min="403" max="403" width="6.5703125" style="1" bestFit="1" customWidth="1"/>
    <col min="404" max="404" width="6.42578125" style="1" bestFit="1" customWidth="1"/>
    <col min="405" max="405" width="7.140625" style="1" bestFit="1" customWidth="1"/>
    <col min="406" max="406" width="7.5703125" style="1" bestFit="1" customWidth="1"/>
    <col min="407" max="407" width="6.42578125" style="1" bestFit="1" customWidth="1"/>
    <col min="408" max="408" width="6" style="1" bestFit="1" customWidth="1"/>
    <col min="409" max="409" width="7.5703125" style="1" bestFit="1" customWidth="1"/>
    <col min="410" max="410" width="6.42578125" style="1" bestFit="1" customWidth="1"/>
    <col min="411" max="411" width="6" style="1" bestFit="1" customWidth="1"/>
    <col min="412" max="412" width="7.5703125" style="1" bestFit="1" customWidth="1"/>
    <col min="413" max="413" width="6.42578125" style="1" bestFit="1" customWidth="1"/>
    <col min="414" max="414" width="6" style="1" bestFit="1" customWidth="1"/>
    <col min="415" max="415" width="8" style="1" bestFit="1" customWidth="1"/>
    <col min="416" max="416" width="6.42578125" style="1" bestFit="1" customWidth="1"/>
    <col min="417" max="417" width="6.7109375" style="1" bestFit="1" customWidth="1"/>
    <col min="418" max="418" width="7.5703125" style="1" bestFit="1" customWidth="1"/>
    <col min="419" max="419" width="6.42578125" style="1" bestFit="1" customWidth="1"/>
    <col min="420" max="420" width="6.7109375" style="1" bestFit="1" customWidth="1"/>
    <col min="421" max="421" width="7.5703125" style="1" bestFit="1" customWidth="1"/>
    <col min="422" max="422" width="6.42578125" style="1" bestFit="1" customWidth="1"/>
    <col min="423" max="423" width="7.140625" style="1" bestFit="1" customWidth="1"/>
    <col min="424" max="424" width="7.5703125" style="1" bestFit="1" customWidth="1"/>
    <col min="425" max="425" width="6.42578125" style="1" bestFit="1" customWidth="1"/>
    <col min="426" max="426" width="7.140625" style="1" bestFit="1" customWidth="1"/>
    <col min="427" max="427" width="7.5703125" style="1" bestFit="1" customWidth="1"/>
    <col min="428" max="428" width="6.42578125" style="1" bestFit="1" customWidth="1"/>
    <col min="429" max="429" width="7.140625" style="1" bestFit="1" customWidth="1"/>
    <col min="430" max="430" width="7.5703125" style="1" bestFit="1" customWidth="1"/>
    <col min="431" max="431" width="6.42578125" style="1" bestFit="1" customWidth="1"/>
    <col min="432" max="432" width="7.140625" style="1" bestFit="1" customWidth="1"/>
    <col min="433" max="433" width="7.5703125" style="1" bestFit="1" customWidth="1"/>
    <col min="434" max="434" width="6.42578125" style="1" bestFit="1" customWidth="1"/>
    <col min="435" max="435" width="7.140625" style="1" bestFit="1" customWidth="1"/>
    <col min="436" max="436" width="7.5703125" style="1" bestFit="1" customWidth="1"/>
    <col min="437" max="437" width="6.42578125" style="1" bestFit="1" customWidth="1"/>
    <col min="438" max="438" width="7.140625" style="1" bestFit="1" customWidth="1"/>
    <col min="439" max="439" width="7.5703125" style="1" bestFit="1" customWidth="1"/>
    <col min="440" max="440" width="6.42578125" style="1" bestFit="1" customWidth="1"/>
    <col min="441" max="441" width="7.140625" style="1" bestFit="1" customWidth="1"/>
    <col min="442" max="442" width="7.5703125" style="1" bestFit="1" customWidth="1"/>
    <col min="443" max="443" width="6.42578125" style="1" bestFit="1" customWidth="1"/>
    <col min="444" max="444" width="7.140625" style="1" bestFit="1" customWidth="1"/>
    <col min="445" max="445" width="7.5703125" style="1" bestFit="1" customWidth="1"/>
    <col min="446" max="446" width="6.42578125" style="1" bestFit="1" customWidth="1"/>
    <col min="447" max="447" width="7.140625" style="1" bestFit="1" customWidth="1"/>
    <col min="448" max="448" width="8" style="1" bestFit="1" customWidth="1"/>
    <col min="449" max="449" width="6.42578125" style="1" bestFit="1" customWidth="1"/>
    <col min="450" max="450" width="7.7109375" style="1" bestFit="1" customWidth="1"/>
    <col min="451" max="451" width="7.5703125" style="1" bestFit="1" customWidth="1"/>
    <col min="452" max="452" width="6.42578125" style="1" bestFit="1" customWidth="1"/>
    <col min="453" max="453" width="7.140625" style="1" bestFit="1" customWidth="1"/>
    <col min="454" max="454" width="7.5703125" style="1" bestFit="1" customWidth="1"/>
    <col min="455" max="455" width="6.42578125" style="1" bestFit="1" customWidth="1"/>
    <col min="456" max="456" width="7.140625" style="1" bestFit="1" customWidth="1"/>
    <col min="457" max="457" width="8.5703125" style="1" bestFit="1" customWidth="1"/>
    <col min="458" max="458" width="6.42578125" style="1" bestFit="1" customWidth="1"/>
    <col min="459" max="459" width="7.140625" style="1" bestFit="1" customWidth="1"/>
    <col min="460" max="460" width="8.5703125" style="1" bestFit="1" customWidth="1"/>
    <col min="461" max="461" width="6.42578125" style="1" bestFit="1" customWidth="1"/>
    <col min="462" max="462" width="7.140625" style="1" bestFit="1" customWidth="1"/>
    <col min="463" max="463" width="8.5703125" style="1" bestFit="1" customWidth="1"/>
    <col min="464" max="464" width="6.42578125" style="1" bestFit="1" customWidth="1"/>
    <col min="465" max="465" width="7.140625" style="1" bestFit="1" customWidth="1"/>
    <col min="466" max="466" width="8.5703125" style="1" bestFit="1" customWidth="1"/>
    <col min="467" max="467" width="6.42578125" style="1" bestFit="1" customWidth="1"/>
    <col min="468" max="468" width="7.140625" style="1" bestFit="1" customWidth="1"/>
    <col min="469" max="469" width="8.5703125" style="1" bestFit="1" customWidth="1"/>
    <col min="470" max="470" width="6.42578125" style="1" bestFit="1" customWidth="1"/>
    <col min="471" max="471" width="7.140625" style="1" bestFit="1" customWidth="1"/>
    <col min="472" max="472" width="8.5703125" style="1" bestFit="1" customWidth="1"/>
    <col min="473" max="473" width="6.42578125" style="1" bestFit="1" customWidth="1"/>
    <col min="474" max="474" width="7.140625" style="1" bestFit="1" customWidth="1"/>
    <col min="475" max="475" width="8.5703125" style="1" bestFit="1" customWidth="1"/>
    <col min="476" max="476" width="6.42578125" style="1" bestFit="1" customWidth="1"/>
    <col min="477" max="477" width="6.7109375" style="1" bestFit="1" customWidth="1"/>
    <col min="478" max="478" width="8.5703125" style="1" bestFit="1" customWidth="1"/>
    <col min="479" max="479" width="6.42578125" style="1" bestFit="1" customWidth="1"/>
    <col min="480" max="480" width="6.7109375" style="1" bestFit="1" customWidth="1"/>
    <col min="481" max="481" width="8.5703125" style="1" bestFit="1" customWidth="1"/>
    <col min="482" max="482" width="6.42578125" style="1" bestFit="1" customWidth="1"/>
    <col min="483" max="483" width="7.140625" style="1" bestFit="1" customWidth="1"/>
    <col min="484" max="484" width="8.5703125" style="1" bestFit="1" customWidth="1"/>
    <col min="485" max="485" width="6.42578125" style="1" bestFit="1" customWidth="1"/>
    <col min="486" max="486" width="7.140625" style="1" bestFit="1" customWidth="1"/>
    <col min="487" max="487" width="8.5703125" style="1" bestFit="1" customWidth="1"/>
    <col min="488" max="488" width="6.42578125" style="1" bestFit="1" customWidth="1"/>
    <col min="489" max="489" width="6" style="1" bestFit="1" customWidth="1"/>
    <col min="490" max="490" width="8.5703125" style="1" bestFit="1" customWidth="1"/>
    <col min="491" max="491" width="6.42578125" style="1" bestFit="1" customWidth="1"/>
    <col min="492" max="492" width="7.140625" style="1" bestFit="1" customWidth="1"/>
    <col min="493" max="493" width="8.5703125" style="1" bestFit="1" customWidth="1"/>
    <col min="494" max="494" width="6.42578125" style="1" bestFit="1" customWidth="1"/>
    <col min="495" max="495" width="7.140625" style="1" bestFit="1" customWidth="1"/>
    <col min="496" max="496" width="8.5703125" style="1" bestFit="1" customWidth="1"/>
    <col min="497" max="497" width="6.42578125" style="1" bestFit="1" customWidth="1"/>
    <col min="498" max="498" width="6.7109375" style="1" bestFit="1" customWidth="1"/>
    <col min="499" max="499" width="8.5703125" style="1" bestFit="1" customWidth="1"/>
    <col min="500" max="500" width="6.42578125" style="1" bestFit="1" customWidth="1"/>
    <col min="501" max="501" width="6" style="1" bestFit="1" customWidth="1"/>
    <col min="502" max="502" width="8.5703125" style="1" bestFit="1" customWidth="1"/>
    <col min="503" max="503" width="6.42578125" style="1" bestFit="1" customWidth="1"/>
    <col min="504" max="504" width="6" style="1" bestFit="1" customWidth="1"/>
    <col min="505" max="505" width="8.5703125" style="1" bestFit="1" customWidth="1"/>
    <col min="506" max="506" width="6.42578125" style="1" bestFit="1" customWidth="1"/>
    <col min="507" max="507" width="6" style="1" bestFit="1" customWidth="1"/>
    <col min="508" max="508" width="7.5703125" style="1" bestFit="1" customWidth="1"/>
    <col min="509" max="509" width="6.42578125" style="1" bestFit="1" customWidth="1"/>
    <col min="510" max="510" width="6" style="1" bestFit="1" customWidth="1"/>
    <col min="511" max="511" width="7.5703125" style="1" bestFit="1" customWidth="1"/>
    <col min="512" max="512" width="6.42578125" style="1" bestFit="1" customWidth="1"/>
    <col min="513" max="513" width="6" style="1" bestFit="1" customWidth="1"/>
    <col min="514" max="514" width="8" style="1" bestFit="1" customWidth="1"/>
    <col min="515" max="515" width="6.42578125" style="1" bestFit="1" customWidth="1"/>
    <col min="516" max="516" width="6.7109375" style="1" bestFit="1" customWidth="1"/>
    <col min="517" max="517" width="7.5703125" style="1" bestFit="1" customWidth="1"/>
    <col min="518" max="518" width="6.42578125" style="1" bestFit="1" customWidth="1"/>
    <col min="519" max="519" width="6" style="1" bestFit="1" customWidth="1"/>
    <col min="520" max="520" width="7.5703125" style="1" bestFit="1" customWidth="1"/>
    <col min="521" max="521" width="6.42578125" style="1" bestFit="1" customWidth="1"/>
    <col min="522" max="522" width="6" style="1" bestFit="1" customWidth="1"/>
    <col min="523" max="523" width="7.5703125" style="1" bestFit="1" customWidth="1"/>
    <col min="524" max="524" width="6.42578125" style="1" bestFit="1" customWidth="1"/>
    <col min="525" max="525" width="6" style="1" bestFit="1" customWidth="1"/>
    <col min="526" max="526" width="6.5703125" style="1" bestFit="1" customWidth="1"/>
    <col min="527" max="527" width="6.42578125" style="1" bestFit="1" customWidth="1"/>
    <col min="528" max="528" width="6" style="1" bestFit="1" customWidth="1"/>
    <col min="529" max="529" width="6.5703125" style="1" bestFit="1" customWidth="1"/>
    <col min="530" max="530" width="6.42578125" style="1" bestFit="1" customWidth="1"/>
    <col min="531" max="531" width="6" style="1" bestFit="1" customWidth="1"/>
    <col min="532" max="532" width="6.5703125" style="1" bestFit="1" customWidth="1"/>
    <col min="533" max="533" width="6.42578125" style="1" bestFit="1" customWidth="1"/>
    <col min="534" max="534" width="6" style="1" bestFit="1" customWidth="1"/>
    <col min="535" max="535" width="6.5703125" style="1" bestFit="1" customWidth="1"/>
    <col min="536" max="536" width="6.42578125" style="1" bestFit="1" customWidth="1"/>
    <col min="537" max="537" width="5" style="1" bestFit="1" customWidth="1"/>
    <col min="538" max="538" width="27.85546875" style="1" bestFit="1" customWidth="1"/>
    <col min="539" max="540" width="27.85546875" style="1" customWidth="1"/>
    <col min="541" max="542" width="27.85546875" style="1" bestFit="1" customWidth="1"/>
    <col min="543" max="545" width="27.85546875" style="1" customWidth="1"/>
    <col min="546" max="546" width="27.85546875" style="1" bestFit="1" customWidth="1"/>
    <col min="547" max="549" width="27.85546875" style="1" customWidth="1"/>
    <col min="550" max="550" width="27.85546875" style="1" bestFit="1" customWidth="1"/>
    <col min="551" max="553" width="27.85546875" style="1" customWidth="1"/>
    <col min="554" max="554" width="27.85546875" style="1" bestFit="1" customWidth="1"/>
    <col min="555" max="556" width="27.85546875" style="1" customWidth="1"/>
    <col min="557" max="558" width="27.85546875" style="1" bestFit="1" customWidth="1"/>
    <col min="559" max="560" width="27.85546875" style="1" customWidth="1"/>
    <col min="561" max="562" width="27.85546875" style="1" bestFit="1" customWidth="1"/>
    <col min="563" max="564" width="27.85546875" style="1" customWidth="1"/>
    <col min="565" max="566" width="27.85546875" style="1" bestFit="1" customWidth="1"/>
    <col min="567" max="568" width="27.85546875" style="1" customWidth="1"/>
    <col min="569" max="570" width="27.85546875" style="1" bestFit="1" customWidth="1"/>
    <col min="571" max="572" width="27.85546875" style="1" customWidth="1"/>
    <col min="573" max="573" width="27.85546875" style="1" bestFit="1" customWidth="1"/>
    <col min="574" max="575" width="27.85546875" style="1" customWidth="1"/>
    <col min="576" max="578" width="27.85546875" style="1" bestFit="1" customWidth="1"/>
    <col min="579" max="580" width="27.85546875" style="1" customWidth="1"/>
    <col min="581" max="582" width="27.85546875" style="1" bestFit="1" customWidth="1"/>
    <col min="583" max="584" width="27.85546875" style="1" customWidth="1"/>
    <col min="585" max="586" width="27.85546875" style="1" bestFit="1" customWidth="1"/>
    <col min="587" max="588" width="27.85546875" style="1" customWidth="1"/>
    <col min="589" max="589" width="27.85546875" style="1" bestFit="1" customWidth="1"/>
    <col min="590" max="591" width="27.85546875" style="1" customWidth="1"/>
    <col min="592" max="594" width="27.85546875" style="1" bestFit="1" customWidth="1"/>
    <col min="595" max="596" width="27.85546875" style="1" customWidth="1"/>
    <col min="597" max="598" width="27.85546875" style="1" bestFit="1" customWidth="1"/>
    <col min="599" max="600" width="27.85546875" style="1" customWidth="1"/>
    <col min="601" max="602" width="27.85546875" style="1" bestFit="1" customWidth="1"/>
    <col min="603" max="604" width="27.85546875" style="1" customWidth="1"/>
    <col min="605" max="606" width="27.85546875" style="1" bestFit="1" customWidth="1"/>
    <col min="607" max="608" width="27.85546875" style="1" customWidth="1"/>
    <col min="609" max="609" width="27.85546875" style="1" bestFit="1" customWidth="1"/>
    <col min="610" max="611" width="27.85546875" style="1" customWidth="1"/>
    <col min="612" max="614" width="27.85546875" style="1" bestFit="1" customWidth="1"/>
    <col min="615" max="616" width="27.85546875" style="1" customWidth="1"/>
    <col min="617" max="618" width="27.85546875" style="1" bestFit="1" customWidth="1"/>
    <col min="619" max="620" width="27.85546875" style="1" customWidth="1"/>
    <col min="621" max="622" width="27.85546875" style="1" bestFit="1" customWidth="1"/>
    <col min="623" max="624" width="27.85546875" style="1" customWidth="1"/>
    <col min="625" max="625" width="27.85546875" style="1" bestFit="1" customWidth="1"/>
    <col min="626" max="627" width="27.85546875" style="1" customWidth="1"/>
    <col min="628" max="630" width="27.85546875" style="1" bestFit="1" customWidth="1"/>
    <col min="631" max="632" width="27.85546875" style="1" customWidth="1"/>
    <col min="633" max="634" width="27.85546875" style="1" bestFit="1" customWidth="1"/>
    <col min="635" max="636" width="27.85546875" style="1" customWidth="1"/>
    <col min="637" max="638" width="27.85546875" style="1" bestFit="1" customWidth="1"/>
    <col min="639" max="640" width="27.85546875" style="1" customWidth="1"/>
    <col min="641" max="641" width="27.85546875" style="1" bestFit="1" customWidth="1"/>
    <col min="642" max="643" width="27.85546875" style="1" customWidth="1"/>
    <col min="644" max="645" width="27.85546875" style="1" bestFit="1" customWidth="1"/>
    <col min="646" max="647" width="27.85546875" style="1" customWidth="1"/>
    <col min="648" max="650" width="27.85546875" style="1" bestFit="1" customWidth="1"/>
    <col min="651" max="652" width="27.85546875" style="1" customWidth="1"/>
    <col min="653" max="654" width="27.85546875" style="1" bestFit="1" customWidth="1"/>
    <col min="655" max="656" width="27.85546875" style="1" customWidth="1"/>
    <col min="657" max="658" width="27.85546875" style="1" bestFit="1" customWidth="1"/>
    <col min="659" max="660" width="27.85546875" style="1" customWidth="1"/>
    <col min="661" max="661" width="27.85546875" style="1" bestFit="1" customWidth="1"/>
    <col min="662" max="663" width="27.85546875" style="1" customWidth="1"/>
    <col min="664" max="666" width="27.85546875" style="1" bestFit="1" customWidth="1"/>
    <col min="667" max="668" width="27.85546875" style="1" customWidth="1"/>
    <col min="669" max="670" width="27.85546875" style="1" bestFit="1" customWidth="1"/>
    <col min="671" max="672" width="27.85546875" style="1" customWidth="1"/>
    <col min="673" max="674" width="27.85546875" style="1" bestFit="1" customWidth="1"/>
    <col min="675" max="676" width="27.85546875" style="1" customWidth="1"/>
    <col min="677" max="677" width="27.85546875" style="1" bestFit="1" customWidth="1"/>
    <col min="678" max="679" width="27.85546875" style="1" customWidth="1"/>
    <col min="680" max="682" width="27.85546875" style="1" bestFit="1" customWidth="1"/>
    <col min="683" max="684" width="27.85546875" style="1" customWidth="1"/>
    <col min="685" max="686" width="27.85546875" style="1" bestFit="1" customWidth="1"/>
    <col min="687" max="688" width="27.85546875" style="1" customWidth="1"/>
    <col min="689" max="690" width="27.85546875" style="1" bestFit="1" customWidth="1"/>
    <col min="691" max="692" width="27.85546875" style="1" customWidth="1"/>
    <col min="693" max="693" width="27.85546875" style="1" bestFit="1" customWidth="1"/>
    <col min="694" max="695" width="27.85546875" style="1" customWidth="1"/>
    <col min="696" max="698" width="27.85546875" style="1" bestFit="1" customWidth="1"/>
    <col min="699" max="700" width="27.85546875" style="1" customWidth="1"/>
    <col min="701" max="702" width="27.85546875" style="1" bestFit="1" customWidth="1"/>
    <col min="703" max="704" width="27.85546875" style="1" customWidth="1"/>
    <col min="705" max="706" width="27.85546875" style="1" bestFit="1" customWidth="1"/>
    <col min="707" max="708" width="27.85546875" style="1" customWidth="1"/>
    <col min="709" max="710" width="27.85546875" style="1" bestFit="1" customWidth="1"/>
    <col min="711" max="712" width="27.85546875" style="1" customWidth="1"/>
    <col min="713" max="713" width="27.85546875" style="1" bestFit="1" customWidth="1"/>
    <col min="714" max="715" width="27.85546875" style="1" customWidth="1"/>
    <col min="716" max="718" width="27.85546875" style="1" bestFit="1" customWidth="1"/>
    <col min="719" max="719" width="31.7109375" style="1" bestFit="1" customWidth="1"/>
    <col min="720" max="720" width="32" style="1" bestFit="1" customWidth="1"/>
    <col min="721" max="900" width="30.28515625" style="1" bestFit="1" customWidth="1"/>
    <col min="901" max="901" width="34.28515625" style="1" bestFit="1" customWidth="1"/>
    <col min="902" max="902" width="34.5703125" style="1" bestFit="1" customWidth="1"/>
    <col min="903" max="16384" width="9.140625" style="1"/>
  </cols>
  <sheetData>
    <row r="1" spans="1:539" ht="20.25" thickBot="1" x14ac:dyDescent="0.35">
      <c r="A1" s="5" t="s">
        <v>3</v>
      </c>
      <c r="B1"/>
      <c r="C1"/>
      <c r="D1"/>
      <c r="E1"/>
    </row>
    <row r="2" spans="1:539" s="3" customFormat="1" ht="15.75" thickTop="1" x14ac:dyDescent="0.2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2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25">
      <c r="A4" s="7">
        <v>44241</v>
      </c>
      <c r="B4" s="8">
        <v>48</v>
      </c>
      <c r="C4" s="8">
        <v>1681</v>
      </c>
      <c r="D4" s="8">
        <v>11796</v>
      </c>
      <c r="E4" s="9">
        <v>5450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25">
      <c r="A5" s="7">
        <v>44234</v>
      </c>
      <c r="B5" s="8">
        <v>23</v>
      </c>
      <c r="C5" s="8">
        <v>0</v>
      </c>
      <c r="D5" s="8">
        <v>0</v>
      </c>
      <c r="E5" s="9">
        <v>2688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25">
      <c r="A6" s="7">
        <v>44227</v>
      </c>
      <c r="B6" s="8">
        <v>16</v>
      </c>
      <c r="C6" s="8">
        <v>0</v>
      </c>
      <c r="D6" s="8">
        <v>0</v>
      </c>
      <c r="E6" s="9">
        <v>1876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25">
      <c r="A7" s="7">
        <v>44220</v>
      </c>
      <c r="B7" s="8">
        <v>21</v>
      </c>
      <c r="C7" s="8">
        <v>0</v>
      </c>
      <c r="D7" s="8">
        <v>0</v>
      </c>
      <c r="E7" s="9">
        <v>2520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25">
      <c r="A8" s="7">
        <v>44213</v>
      </c>
      <c r="B8" s="8">
        <v>12</v>
      </c>
      <c r="C8" s="8">
        <v>0</v>
      </c>
      <c r="D8" s="8">
        <v>0</v>
      </c>
      <c r="E8" s="9">
        <v>1623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25">
      <c r="A9" s="7">
        <v>44206</v>
      </c>
      <c r="B9" s="8">
        <v>38</v>
      </c>
      <c r="C9" s="8">
        <v>0</v>
      </c>
      <c r="D9" s="8">
        <v>0</v>
      </c>
      <c r="E9" s="9">
        <v>4177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25">
      <c r="A10" s="7">
        <v>44199</v>
      </c>
      <c r="B10" s="8">
        <v>22</v>
      </c>
      <c r="C10" s="8">
        <v>0</v>
      </c>
      <c r="D10" s="8">
        <v>0</v>
      </c>
      <c r="E10" s="9">
        <v>2143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25">
      <c r="A11" s="7">
        <v>44192</v>
      </c>
      <c r="B11" s="8">
        <v>42</v>
      </c>
      <c r="C11" s="8">
        <v>0</v>
      </c>
      <c r="D11" s="8">
        <v>0</v>
      </c>
      <c r="E11" s="9">
        <v>4073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25">
      <c r="A12" s="7">
        <v>44185</v>
      </c>
      <c r="B12" s="8">
        <v>49</v>
      </c>
      <c r="C12" s="8">
        <v>0</v>
      </c>
      <c r="D12" s="8">
        <v>0</v>
      </c>
      <c r="E12" s="9">
        <v>4742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25">
      <c r="A13" s="7">
        <v>44178</v>
      </c>
      <c r="B13" s="8">
        <v>25</v>
      </c>
      <c r="C13" s="8">
        <v>0</v>
      </c>
      <c r="D13" s="8">
        <v>0</v>
      </c>
      <c r="E13" s="9">
        <v>2287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25">
      <c r="A14" s="7">
        <v>44171</v>
      </c>
      <c r="B14" s="8">
        <v>9</v>
      </c>
      <c r="C14" s="8">
        <v>0</v>
      </c>
      <c r="D14" s="8">
        <v>0</v>
      </c>
      <c r="E14" s="9">
        <v>762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25">
      <c r="A15" s="7">
        <v>44164</v>
      </c>
      <c r="B15" s="8">
        <v>41</v>
      </c>
      <c r="C15" s="8">
        <v>0</v>
      </c>
      <c r="D15" s="8">
        <v>0</v>
      </c>
      <c r="E15" s="9">
        <v>1786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25">
      <c r="A16" s="7">
        <v>44157</v>
      </c>
      <c r="B16" s="8">
        <v>74</v>
      </c>
      <c r="C16" s="8">
        <v>0</v>
      </c>
      <c r="D16" s="8">
        <v>0</v>
      </c>
      <c r="E16" s="9">
        <v>2601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7">
        <v>44150</v>
      </c>
      <c r="B17" s="8">
        <v>128</v>
      </c>
      <c r="C17" s="8">
        <v>0</v>
      </c>
      <c r="D17" s="8">
        <v>0</v>
      </c>
      <c r="E17" s="9">
        <v>7777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7">
        <v>44143</v>
      </c>
      <c r="B18" s="8">
        <v>176</v>
      </c>
      <c r="C18" s="8">
        <v>0</v>
      </c>
      <c r="D18" s="8">
        <v>0</v>
      </c>
      <c r="E18" s="9">
        <v>10864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7">
        <v>44136</v>
      </c>
      <c r="B19" s="8">
        <v>102</v>
      </c>
      <c r="C19" s="8">
        <v>0</v>
      </c>
      <c r="D19" s="8">
        <v>0</v>
      </c>
      <c r="E19" s="9">
        <v>7041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7">
        <v>44129</v>
      </c>
      <c r="B20" s="8">
        <v>102</v>
      </c>
      <c r="C20" s="8">
        <v>0</v>
      </c>
      <c r="D20" s="8">
        <v>0</v>
      </c>
      <c r="E20" s="9">
        <v>7599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7">
        <v>44122</v>
      </c>
      <c r="B21" s="8">
        <v>134</v>
      </c>
      <c r="C21" s="8">
        <v>0</v>
      </c>
      <c r="D21" s="8">
        <v>0</v>
      </c>
      <c r="E21" s="9">
        <v>12741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7">
        <v>44115</v>
      </c>
      <c r="B22" s="8">
        <v>117</v>
      </c>
      <c r="C22" s="8">
        <v>0</v>
      </c>
      <c r="D22" s="8">
        <v>0</v>
      </c>
      <c r="E22" s="9">
        <v>11178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7">
        <v>44108</v>
      </c>
      <c r="B23" s="8">
        <v>204</v>
      </c>
      <c r="C23" s="8">
        <v>0</v>
      </c>
      <c r="D23" s="8">
        <v>0</v>
      </c>
      <c r="E23" s="9">
        <v>19103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7">
        <v>44101</v>
      </c>
      <c r="B24" s="8">
        <v>285</v>
      </c>
      <c r="C24" s="8">
        <v>0</v>
      </c>
      <c r="D24" s="8">
        <v>0</v>
      </c>
      <c r="E24" s="9">
        <v>27305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7">
        <v>44094</v>
      </c>
      <c r="B25" s="8">
        <v>350</v>
      </c>
      <c r="C25" s="8">
        <v>0</v>
      </c>
      <c r="D25" s="8">
        <v>0</v>
      </c>
      <c r="E25" s="9">
        <v>33190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7">
        <v>44087</v>
      </c>
      <c r="B26" s="8">
        <v>482</v>
      </c>
      <c r="C26" s="8">
        <v>0</v>
      </c>
      <c r="D26" s="8">
        <v>0</v>
      </c>
      <c r="E26" s="9">
        <v>46036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7">
        <v>44080</v>
      </c>
      <c r="B27" s="8">
        <v>712</v>
      </c>
      <c r="C27" s="8">
        <v>0</v>
      </c>
      <c r="D27" s="8">
        <v>0</v>
      </c>
      <c r="E27" s="9">
        <v>66967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7">
        <v>44073</v>
      </c>
      <c r="B28" s="8">
        <v>824</v>
      </c>
      <c r="C28" s="8">
        <v>0</v>
      </c>
      <c r="D28" s="8">
        <v>0</v>
      </c>
      <c r="E28" s="9">
        <v>79027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7">
        <v>44066</v>
      </c>
      <c r="B29" s="8">
        <v>650</v>
      </c>
      <c r="C29" s="8">
        <v>0</v>
      </c>
      <c r="D29" s="8">
        <v>0</v>
      </c>
      <c r="E29" s="9">
        <v>61382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7">
        <v>44059</v>
      </c>
      <c r="B30" s="8">
        <v>709</v>
      </c>
      <c r="C30" s="8">
        <v>0</v>
      </c>
      <c r="D30" s="8">
        <v>0</v>
      </c>
      <c r="E30" s="9">
        <v>66269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7">
        <v>44052</v>
      </c>
      <c r="B31" s="8">
        <v>1045</v>
      </c>
      <c r="C31" s="8">
        <v>0</v>
      </c>
      <c r="D31" s="8">
        <v>0</v>
      </c>
      <c r="E31" s="9">
        <v>100418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7">
        <v>44045</v>
      </c>
      <c r="B32" s="8">
        <v>946</v>
      </c>
      <c r="C32" s="8">
        <v>0</v>
      </c>
      <c r="D32" s="8">
        <v>0</v>
      </c>
      <c r="E32" s="9">
        <v>89279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25">
      <c r="A33" s="7">
        <v>44038</v>
      </c>
      <c r="B33" s="8">
        <v>887</v>
      </c>
      <c r="C33" s="8">
        <v>0</v>
      </c>
      <c r="D33" s="8">
        <v>0</v>
      </c>
      <c r="E33" s="9">
        <v>85097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25">
      <c r="A34" s="7">
        <v>44031</v>
      </c>
      <c r="B34" s="8">
        <v>1132</v>
      </c>
      <c r="C34" s="8">
        <v>0</v>
      </c>
      <c r="D34" s="8">
        <v>0</v>
      </c>
      <c r="E34" s="9">
        <v>107980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25">
      <c r="A35" s="7">
        <v>44024</v>
      </c>
      <c r="B35" s="8">
        <v>1141</v>
      </c>
      <c r="C35" s="8">
        <v>0</v>
      </c>
      <c r="D35" s="8">
        <v>0</v>
      </c>
      <c r="E35" s="9">
        <v>109276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25">
      <c r="A36" s="7">
        <v>44017</v>
      </c>
      <c r="B36" s="8">
        <v>2166</v>
      </c>
      <c r="C36" s="8">
        <v>0</v>
      </c>
      <c r="D36" s="8">
        <v>0</v>
      </c>
      <c r="E36" s="9">
        <v>208740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25">
      <c r="A37" s="7">
        <v>44010</v>
      </c>
      <c r="B37" s="8">
        <v>1916</v>
      </c>
      <c r="C37" s="8">
        <v>0</v>
      </c>
      <c r="D37" s="8">
        <v>0</v>
      </c>
      <c r="E37" s="9">
        <v>184062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25">
      <c r="A38" s="7">
        <v>44003</v>
      </c>
      <c r="B38" s="8">
        <v>2611</v>
      </c>
      <c r="C38" s="8">
        <v>0</v>
      </c>
      <c r="D38" s="8">
        <v>0</v>
      </c>
      <c r="E38" s="9">
        <v>250985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25">
      <c r="A39" s="7">
        <v>43996</v>
      </c>
      <c r="B39" s="8">
        <v>2755</v>
      </c>
      <c r="C39" s="8">
        <v>0</v>
      </c>
      <c r="D39" s="8">
        <v>0</v>
      </c>
      <c r="E39" s="9">
        <v>266250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25">
      <c r="A40" s="7">
        <v>43989</v>
      </c>
      <c r="B40" s="8">
        <v>2664</v>
      </c>
      <c r="C40" s="8">
        <v>0</v>
      </c>
      <c r="D40" s="8">
        <v>0</v>
      </c>
      <c r="E40" s="9">
        <v>257516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25">
      <c r="A41" s="7">
        <v>43982</v>
      </c>
      <c r="B41" s="8">
        <v>2530</v>
      </c>
      <c r="C41" s="8">
        <v>0</v>
      </c>
      <c r="D41" s="8">
        <v>0</v>
      </c>
      <c r="E41" s="9">
        <v>244634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25">
      <c r="A42" s="7">
        <v>43975</v>
      </c>
      <c r="B42" s="8">
        <v>2891</v>
      </c>
      <c r="C42" s="8">
        <v>0</v>
      </c>
      <c r="D42" s="8">
        <v>0</v>
      </c>
      <c r="E42" s="9">
        <v>281056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25">
      <c r="A43" s="7">
        <v>43968</v>
      </c>
      <c r="B43" s="8">
        <v>2072</v>
      </c>
      <c r="C43" s="8">
        <v>0</v>
      </c>
      <c r="D43" s="8">
        <v>0</v>
      </c>
      <c r="E43" s="9">
        <v>201389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25">
      <c r="A44" s="7">
        <v>43961</v>
      </c>
      <c r="B44" s="8">
        <v>1902</v>
      </c>
      <c r="C44" s="8">
        <v>0</v>
      </c>
      <c r="D44" s="8">
        <v>0</v>
      </c>
      <c r="E44" s="9">
        <v>183942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A45" s="7">
        <v>43954</v>
      </c>
      <c r="B45" s="8">
        <v>1575</v>
      </c>
      <c r="C45" s="8">
        <v>0</v>
      </c>
      <c r="D45" s="8">
        <v>0</v>
      </c>
      <c r="E45" s="9">
        <v>152001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25">
      <c r="A46" s="7">
        <v>43947</v>
      </c>
      <c r="B46" s="8">
        <v>1154</v>
      </c>
      <c r="C46" s="8">
        <v>0</v>
      </c>
      <c r="D46" s="8">
        <v>0</v>
      </c>
      <c r="E46" s="9">
        <v>111914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25">
      <c r="A47" s="7">
        <v>43940</v>
      </c>
      <c r="B47" s="8">
        <v>1200</v>
      </c>
      <c r="C47" s="8">
        <v>0</v>
      </c>
      <c r="D47" s="8">
        <v>0</v>
      </c>
      <c r="E47" s="9">
        <v>116940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25">
      <c r="A48" s="7">
        <v>43933</v>
      </c>
      <c r="B48" s="8">
        <v>820</v>
      </c>
      <c r="C48" s="8">
        <v>0</v>
      </c>
      <c r="D48" s="8">
        <v>0</v>
      </c>
      <c r="E48" s="9">
        <v>79620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 s="7">
        <v>43926</v>
      </c>
      <c r="B49" s="8">
        <v>712</v>
      </c>
      <c r="C49" s="8">
        <v>0</v>
      </c>
      <c r="D49" s="8">
        <v>0</v>
      </c>
      <c r="E49" s="9">
        <v>69349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 s="7">
        <v>43919</v>
      </c>
      <c r="B50" s="8">
        <v>620</v>
      </c>
      <c r="C50" s="8">
        <v>0</v>
      </c>
      <c r="D50" s="8">
        <v>0</v>
      </c>
      <c r="E50" s="9">
        <v>60825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 s="7">
        <v>43912</v>
      </c>
      <c r="B51" s="8">
        <v>311</v>
      </c>
      <c r="C51" s="8">
        <v>0</v>
      </c>
      <c r="D51" s="8">
        <v>0</v>
      </c>
      <c r="E51" s="9">
        <v>30291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 s="7">
        <v>43905</v>
      </c>
      <c r="B52" s="8">
        <v>331</v>
      </c>
      <c r="C52" s="8">
        <v>0</v>
      </c>
      <c r="D52" s="8">
        <v>0</v>
      </c>
      <c r="E52" s="9">
        <v>32061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 s="7">
        <v>43898</v>
      </c>
      <c r="B53" s="8">
        <v>128</v>
      </c>
      <c r="C53" s="8">
        <v>0</v>
      </c>
      <c r="D53" s="8">
        <v>0</v>
      </c>
      <c r="E53" s="9">
        <v>12542</v>
      </c>
    </row>
    <row r="54" spans="1:23" x14ac:dyDescent="0.25">
      <c r="A54" s="7">
        <v>43891</v>
      </c>
      <c r="B54" s="8">
        <v>23</v>
      </c>
      <c r="C54" s="8">
        <v>0</v>
      </c>
      <c r="D54" s="8">
        <v>0</v>
      </c>
      <c r="E54" s="9">
        <v>2277</v>
      </c>
    </row>
    <row r="55" spans="1:23" x14ac:dyDescent="0.25">
      <c r="A55" s="7">
        <v>43884</v>
      </c>
      <c r="B55" s="8">
        <v>0</v>
      </c>
      <c r="C55" s="8">
        <v>0</v>
      </c>
      <c r="D55" s="8">
        <v>0</v>
      </c>
      <c r="E55" s="9">
        <v>0</v>
      </c>
    </row>
    <row r="56" spans="1:23" x14ac:dyDescent="0.25">
      <c r="A56" s="7">
        <v>43849</v>
      </c>
      <c r="B56" s="8">
        <v>1</v>
      </c>
      <c r="C56" s="8">
        <v>0</v>
      </c>
      <c r="D56" s="8">
        <v>0</v>
      </c>
      <c r="E56" s="9">
        <v>99</v>
      </c>
    </row>
    <row r="57" spans="1:23" x14ac:dyDescent="0.25">
      <c r="A57" s="7">
        <v>43828</v>
      </c>
      <c r="B57" s="8">
        <v>5</v>
      </c>
      <c r="C57" s="8">
        <v>0</v>
      </c>
      <c r="D57" s="8">
        <v>0</v>
      </c>
      <c r="E57" s="9">
        <v>384</v>
      </c>
    </row>
    <row r="58" spans="1:23" x14ac:dyDescent="0.25">
      <c r="A58" t="s">
        <v>228</v>
      </c>
      <c r="B58" s="10">
        <f>SUBTOTAL(109,rpt_byWeek[UNITS])</f>
        <v>38933</v>
      </c>
      <c r="C58" s="10">
        <f>SUBTOTAL(109,rpt_byWeek[CurrOH])</f>
        <v>1681</v>
      </c>
      <c r="D58" s="10">
        <f>SUBTOTAL(109,rpt_byWeek[CurrOO])</f>
        <v>11796</v>
      </c>
      <c r="E58" s="12">
        <f>SUBTOTAL(109,rpt_byWeek[SALES])</f>
        <v>3732134</v>
      </c>
    </row>
    <row r="59" spans="1:23" x14ac:dyDescent="0.25">
      <c r="A59"/>
      <c r="B59"/>
      <c r="C59"/>
      <c r="D59"/>
      <c r="E59"/>
    </row>
    <row r="60" spans="1:23" x14ac:dyDescent="0.25">
      <c r="A60"/>
      <c r="B60"/>
      <c r="C60"/>
      <c r="D60"/>
      <c r="E60"/>
    </row>
    <row r="61" spans="1:23" x14ac:dyDescent="0.25">
      <c r="A61"/>
      <c r="B61"/>
      <c r="C61"/>
      <c r="D61"/>
      <c r="E61"/>
    </row>
    <row r="62" spans="1:23" x14ac:dyDescent="0.25">
      <c r="A62"/>
      <c r="B62"/>
      <c r="C62"/>
      <c r="D62"/>
      <c r="E62"/>
    </row>
    <row r="63" spans="1:23" x14ac:dyDescent="0.25">
      <c r="A63"/>
      <c r="B63"/>
      <c r="C63"/>
      <c r="D63"/>
      <c r="E63"/>
    </row>
    <row r="64" spans="1:2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ColWidth="9.140625" defaultRowHeight="11.25" x14ac:dyDescent="0.2"/>
  <cols>
    <col min="1" max="1" width="9.28515625" style="15" customWidth="1"/>
    <col min="2" max="2" width="11.7109375" style="15" hidden="1" customWidth="1"/>
    <col min="3" max="3" width="5.85546875" style="15" customWidth="1"/>
    <col min="4" max="4" width="7" style="15" customWidth="1"/>
    <col min="5" max="5" width="16.28515625" style="14" hidden="1" customWidth="1"/>
    <col min="6" max="6" width="9.5703125" style="15" customWidth="1"/>
    <col min="7" max="7" width="17.7109375" style="14" customWidth="1"/>
    <col min="8" max="8" width="15.140625" style="14" customWidth="1"/>
    <col min="9" max="9" width="10.28515625" style="15" hidden="1" customWidth="1"/>
    <col min="10" max="11" width="10" style="15" customWidth="1"/>
    <col min="12" max="12" width="11.7109375" style="15" customWidth="1"/>
    <col min="13" max="13" width="11.7109375" style="15" hidden="1" customWidth="1"/>
    <col min="14" max="14" width="10.140625" style="15" customWidth="1"/>
    <col min="15" max="15" width="15.28515625" style="14" customWidth="1"/>
    <col min="16" max="16" width="10.7109375" style="14" customWidth="1"/>
    <col min="17" max="17" width="20.42578125" style="14" customWidth="1"/>
    <col min="18" max="18" width="8" style="14" customWidth="1"/>
    <col min="19" max="19" width="18.85546875" style="14" bestFit="1" customWidth="1"/>
    <col min="20" max="20" width="20.7109375" style="14" customWidth="1"/>
    <col min="21" max="16384" width="9.140625" style="14"/>
  </cols>
  <sheetData>
    <row r="1" spans="1:40" ht="23.25" customHeight="1" thickBot="1" x14ac:dyDescent="0.3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3">
      <c r="C2" s="14"/>
      <c r="D2" s="14"/>
      <c r="F2" s="14"/>
      <c r="J2" s="14"/>
      <c r="K2" s="49" t="s">
        <v>2228</v>
      </c>
      <c r="L2" s="75" t="s">
        <v>2230</v>
      </c>
      <c r="M2" s="75"/>
      <c r="N2" s="50" t="s">
        <v>2229</v>
      </c>
      <c r="O2" s="16"/>
      <c r="P2" s="17"/>
      <c r="Q2" s="17"/>
      <c r="R2" s="17"/>
      <c r="S2" s="18"/>
      <c r="T2" s="18"/>
      <c r="U2" s="76" t="s">
        <v>2233</v>
      </c>
      <c r="V2" s="77"/>
      <c r="W2" s="77"/>
      <c r="X2" s="78"/>
      <c r="Y2" s="79" t="s">
        <v>2234</v>
      </c>
      <c r="Z2" s="80"/>
      <c r="AA2" s="80"/>
      <c r="AB2" s="80"/>
      <c r="AC2" s="81" t="s">
        <v>2234</v>
      </c>
      <c r="AD2" s="82"/>
      <c r="AE2" s="82"/>
      <c r="AF2" s="82"/>
      <c r="AG2" s="70" t="s">
        <v>2234</v>
      </c>
      <c r="AH2" s="71"/>
      <c r="AI2" s="71"/>
      <c r="AJ2" s="71"/>
      <c r="AK2" s="72" t="s">
        <v>2234</v>
      </c>
      <c r="AL2" s="73"/>
      <c r="AM2" s="73"/>
      <c r="AN2" s="74"/>
    </row>
    <row r="3" spans="1:40" s="30" customFormat="1" ht="33.75" x14ac:dyDescent="0.2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2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2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2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2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2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2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2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2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2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2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2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2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2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2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2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2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2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2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2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2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2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2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2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2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2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2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2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2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2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2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2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2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2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2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2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2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2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2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2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2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2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2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2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2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2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2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2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2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2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2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2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2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2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2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2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2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2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2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2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2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2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2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2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2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2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2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2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2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2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2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2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2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2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2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2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2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2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2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2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2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2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2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2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2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2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2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2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2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2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2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2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2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2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2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2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2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2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2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2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2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2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2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2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2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2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2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2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2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2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2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2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2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2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2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2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2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2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2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2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2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2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2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2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2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2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2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2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2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2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2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2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2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2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2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2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2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2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2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2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2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2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2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2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2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2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2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2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2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2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2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2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2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2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2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2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2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2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2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2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2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2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2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2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2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2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2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2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2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2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2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2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2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2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2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2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2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2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2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2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2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2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2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2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2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2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2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2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2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2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2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2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2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2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2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2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2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2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2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2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2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2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2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2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2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2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2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2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2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2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2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2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2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2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2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2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2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2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2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2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2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2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2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2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2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2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2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2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2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2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2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2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2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2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2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2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2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2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2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2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2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2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2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2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2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2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2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2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2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2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2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2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2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2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2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2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2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2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2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2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2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2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2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2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2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2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2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2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2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2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2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2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2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2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2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2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2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2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2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2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2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2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2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2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2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2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2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2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2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2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2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2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2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2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2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2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2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2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2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2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2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2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2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2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2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2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2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2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2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2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2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2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2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2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2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2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2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2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2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2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2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2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2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2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2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2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2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2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2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2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2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2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2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2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2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2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2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2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2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2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2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2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2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2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2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2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2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2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2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2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2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2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2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2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2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2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2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2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2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2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2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2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2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2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2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2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2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2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2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2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2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2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2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2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2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2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2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2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2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2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2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2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2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2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2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2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2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2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2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2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2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2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2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2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2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2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2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2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2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2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2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2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2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2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2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2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2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2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2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2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2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2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2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2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2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2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2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2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2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2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2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2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2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2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2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2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2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2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2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2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2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2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2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2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2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2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2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2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2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2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2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2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2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2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2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2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2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2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2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2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2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2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2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2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2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2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2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2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2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2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2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2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2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2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2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2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2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2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2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2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2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2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2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2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2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2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2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2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2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2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2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2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2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2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2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2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2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2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2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2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2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2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2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2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2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2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2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2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2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2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2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2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2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2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2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2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2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2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2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2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2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2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2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2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2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2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2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2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2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2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2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2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2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2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2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2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2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2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2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2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2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2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2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2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2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2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2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2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2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2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2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2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2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2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2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2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2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2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2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2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2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2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2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2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2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2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2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2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2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2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2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2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2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2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2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2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2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2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2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2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2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2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2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2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2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2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2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2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2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2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2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2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2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2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2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2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2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2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2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2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2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2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2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2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2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2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2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2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2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2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2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2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2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2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2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2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2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2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2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2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2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2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2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2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2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2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2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2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2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2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2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2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2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2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2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2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2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2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2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2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2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2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2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2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2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2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2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2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2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2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2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2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2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2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2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2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2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2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2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2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2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2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2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2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2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2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2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2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2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2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2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2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2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2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2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2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2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2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2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2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2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2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2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2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2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2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2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2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2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2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2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2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2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2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2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2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2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2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2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2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2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2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2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2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2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2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2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2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2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2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2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2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2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2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2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2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2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2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2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2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2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2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2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2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2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2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2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2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2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2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2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2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2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2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2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2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2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2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2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2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2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2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2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2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2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2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2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2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2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2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2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2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2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2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2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2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2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66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2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2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2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2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2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2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2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2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2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2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2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2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2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2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2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2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2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2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2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2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2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2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2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2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2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2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2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2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2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2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2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2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2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2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2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2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2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2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2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2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2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2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2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2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2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2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2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2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2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2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2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2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2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2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2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2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2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2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2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2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2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2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2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2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2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2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2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2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2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2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2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2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2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2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2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2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2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2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2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2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2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2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2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2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2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2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2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2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2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2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2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2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2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2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2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2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2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2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2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2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2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2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2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2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2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2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2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2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2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2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2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2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2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2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2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2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2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2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2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2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2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2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2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2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2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2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2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2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2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2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2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2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2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2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2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2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2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2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2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2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2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2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2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2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2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2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2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2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2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2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2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2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2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2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2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2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2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2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2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2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2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2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2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2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2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2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2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2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2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2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2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2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2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2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2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2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2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2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2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2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2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2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2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2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2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2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2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2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2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2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2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2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2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2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2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2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2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2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2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2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2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2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2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2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2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2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2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2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2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2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2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2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2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2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2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2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2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2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2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2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2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2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2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2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2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2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2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2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2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2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2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2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2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2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2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2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2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2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2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2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2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2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2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2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2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2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2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2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2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2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2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2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2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2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2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2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2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2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2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2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2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2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2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2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2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2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2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2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2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2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2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2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2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2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2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2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2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2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2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2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2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2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2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2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2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2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2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2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2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2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2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2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2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2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2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2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2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2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2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2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2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2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2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2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2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2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2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2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2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2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2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2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2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2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2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2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2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2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2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2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2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2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2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2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2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2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2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2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2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2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2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2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2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2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2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2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2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2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2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2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2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2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2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2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2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2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2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2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2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2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2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2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2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2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2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2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2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2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2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2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2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2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2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2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2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2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2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2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2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2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2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2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2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2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2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2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2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2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2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2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2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2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2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2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2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2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2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2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2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2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2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2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2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2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2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2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2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2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2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2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2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2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2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2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2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2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2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2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2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2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2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2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2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2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2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2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2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2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2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2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2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2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2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2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2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2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2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2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2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2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2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2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2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2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2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2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2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2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2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2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2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2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2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2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2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2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2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2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2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2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2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2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2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2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2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2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2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2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2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2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2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2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2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2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2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2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2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2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2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2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2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2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2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2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2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2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2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2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2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2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2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2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2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2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2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2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2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2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2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2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2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2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2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2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2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2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2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2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2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2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2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2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2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2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2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2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2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2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2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2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2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2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2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2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2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2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2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2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2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2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2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2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2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2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2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2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2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2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2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2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2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2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2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2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2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2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2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2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2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2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2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2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2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2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2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2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2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2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2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2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2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2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2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2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2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2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2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2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2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2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2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2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2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2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2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2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2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2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2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2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2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2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2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2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2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2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2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2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2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2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2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2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2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2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2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2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2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2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2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2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2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2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2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2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2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2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2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2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2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2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2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2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2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2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2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2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2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2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2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2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2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2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2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2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2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2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2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2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2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2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2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2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2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2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2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2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2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2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2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2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2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2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2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2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2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2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2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2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2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2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2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2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2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2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2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2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2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2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2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2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2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2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2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2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2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2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2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2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2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2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2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2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2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2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2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2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2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2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2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2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2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2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2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2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2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2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2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2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2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2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2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2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2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2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2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2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2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2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2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2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2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2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2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2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2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2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2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2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2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2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2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2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2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2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2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2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2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2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2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2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2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2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2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2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2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2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2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2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2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2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2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2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2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2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2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2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2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2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2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2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2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2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2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2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2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2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2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2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2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2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2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2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2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2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2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2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2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2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2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2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2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2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2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2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2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2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2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2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2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2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2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2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2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2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2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2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2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2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2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2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2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2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2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2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2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2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2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2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2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2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2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2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2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2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2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2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2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2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2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2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2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2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2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2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2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2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2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2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2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2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2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2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2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2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2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2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2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2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2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2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2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2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2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2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2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2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2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2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2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2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2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2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2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2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2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2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2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2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2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2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2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2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2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2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2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2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2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2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2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2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2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2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2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2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2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2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2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2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2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2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2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2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2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2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2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2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2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2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2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2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2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2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2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2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2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2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2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2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2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2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2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2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2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2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2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2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2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2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2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2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2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2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2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2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2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2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2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2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2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2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2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2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2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2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2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2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2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2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2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2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2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2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2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2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2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2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2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2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2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2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2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2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2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2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2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2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2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2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2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2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2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2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2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2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2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2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2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2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2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2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2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2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2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2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2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2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2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2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2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2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2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2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2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2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2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2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2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2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2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2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2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2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2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2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2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2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2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2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2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2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2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2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2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2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2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2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2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2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2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2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2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2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2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2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2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2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2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2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2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2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2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2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2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2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2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2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2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2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2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2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2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2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2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2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2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2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2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2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2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2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2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2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2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2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2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2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2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2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2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2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2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2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2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2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2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2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2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2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2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2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2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2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2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2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2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2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2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2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2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2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2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2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2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2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2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2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2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2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2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2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2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2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2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2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2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2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2">
      <c r="W1796" s="64"/>
    </row>
    <row r="1797" spans="1:40" ht="12.75" x14ac:dyDescent="0.2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D9BC-809F-4D8E-B2E4-96F8B7A1B322}">
  <dimension ref="A1:D5"/>
  <sheetViews>
    <sheetView workbookViewId="0">
      <selection activeCell="D7" sqref="D7"/>
    </sheetView>
  </sheetViews>
  <sheetFormatPr defaultRowHeight="15" x14ac:dyDescent="0.25"/>
  <cols>
    <col min="3" max="3" width="9.42578125" bestFit="1" customWidth="1"/>
  </cols>
  <sheetData>
    <row r="1" spans="1:4" x14ac:dyDescent="0.25">
      <c r="A1" s="68" t="b">
        <f ca="1">C5</f>
        <v>0</v>
      </c>
    </row>
    <row r="2" spans="1:4" x14ac:dyDescent="0.25">
      <c r="C2" s="7">
        <f>'Report by Week'!A4</f>
        <v>44241</v>
      </c>
      <c r="D2" s="67" t="s">
        <v>2256</v>
      </c>
    </row>
    <row r="3" spans="1:4" x14ac:dyDescent="0.25">
      <c r="C3" s="7">
        <f ca="1">TODAY()</f>
        <v>44262</v>
      </c>
      <c r="D3" s="67" t="s">
        <v>2257</v>
      </c>
    </row>
    <row r="4" spans="1:4" x14ac:dyDescent="0.25">
      <c r="C4">
        <f ca="1">C3-C2</f>
        <v>21</v>
      </c>
      <c r="D4" s="67" t="s">
        <v>2258</v>
      </c>
    </row>
    <row r="5" spans="1:4" x14ac:dyDescent="0.25">
      <c r="C5" s="69" t="b">
        <f ca="1">AND(C4&gt;= 0, C4&lt;7)</f>
        <v>0</v>
      </c>
      <c r="D5" s="67" t="s">
        <v>2259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5" x14ac:dyDescent="0.25"/>
  <sheetData>
    <row r="1" spans="1:1" x14ac:dyDescent="0.2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35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0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M 8 J A A B Q S w M E F A A C A A g A t 7 V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L e 1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t W d S 8 D l I q s s G A A A P G g A A E w A c A E Z v c m 1 1 b G F z L 1 N l Y 3 R p b 2 4 x L m 0 g o h g A K K A U A A A A A A A A A A A A A A A A A A A A A A A A A A A A 3 R h r b + J G 8 H u k / I e V T 6 q I 5 L M C T V u p V y p x x k l o D O a w a Z R C Z B n Y B C t + c P Y 6 B E X 8 9 8 6 u D d 7 1 g 4 R r q 1 Y l J 5 1 3 Z n Z m d t 6 7 M Z 4 T N w y Q m f 7 f / H R 6 c n o S L 5 0 I L 9 A o X K t h E h B b e 5 l j T 3 e D J 9 R G H i a n J w h + Z p h E c w w Q y 5 l 5 W N k R N 0 x j P F I 1 u 9 u x O m e n J 2 7 A U / P c O 3 + M R 5 r t b 9 S O X s n W / O o p X Y c 4 M y f G D S l 5 W C 1 D H y / w K i S P U Z i s l E W G U 9 Z u s A j X s R J g I s l I u t I G 2 q i j w + f k S 4 K j T V s y N V 1 T L Y Q m l 7 d U L e 3 + Q 8 N 7 O E P s J 0 / u R u L 6 8 r a w 7 h f W X w r r O 3 F 9 3 b W L L C i o Q H V n d U u A 0 j 4 r c l x P x 8 7 C b t 3 e 2 G v d m W E v P k B S h 7 p 4 e / d F 5 W 4 3 e P y h x F d 3 Y n K r a T f h Q 9 8 Y W N d F J M E x o Y a G j w q O 7 C R q E k V F s / f i q w j D n s g m S y e 4 0 i z e U 5 c j o 4 8 m i 1 l 4 r 0 z 8 z e V a d b z n 9 b 1 0 f y a n Q f N B U m H T I 0 S V t V l h a R + U I D K I H 8 L I V 0 M v 8 Q O K j B t p h M m v r 1 I W D x A q B D A I I g p v t 1 z Q F t j y 0 c t F e W X 0 q v G z 0 g 3 n i Y 8 h J S 5 d 0 E U N A w K L u C G p P 0 / H M Y 7 i a R I 3 f z x v N V v T H W U 8 v X L J d T K b D v G o P 6 U R 3 n c C 5 x F T 3 F R 3 n z F N i G n s e D i 2 5 / H z 9 C s N c H v l z g N 3 z k 5 s Y s 8 j S 8 i P x 6 U C B N K Z P O l i z / V d M G x b k u G k q S X i d r M p I y 2 Y h w v w c b v Z + q E l o y 9 J S L B J N h 5 u 5 5 / K I A w w Z + h h F P q A W 6 B r C B s 4 R G 7 s D J P B d 2 Z G k w z e 8 T x z 7 n h O F L d J l K Q s P 0 g j H D g + 3 m m V M 0 v h G b h R I R Z 2 v 8 I / S b X N m 7 E 9 m E U 0 9 + l n r y t t T 0 9 k x F D L M C L 2 L c Z P D J u v 9 h Q L + / O d s d s O n z y m 7 0 R P a U 3 p d 0 Y 3 m s X j T B J G m D G 1 j J F W w u w V o l h B p f g p a W a q c n o y j 4 4 D l 8 Q U N x 7 0 L J P D k s g 2 r u 2 E o u 3 1 k 7 e h N A C g S a j f F e i M I p 1 R o m P x w 3 T o 6 B q T Q / + 2 3 5 R M J Q / S v E r 5 y q g X k B 8 v F E q 4 p Z J z l c s o o x a V G k M A c 6 q O 8 M p z 5 q D r 7 4 6 X Y D 5 + G J x B G 4 U T y U H i e f K 5 n N F E A r E s 6 i l o t t d l Z 7 l c D 3 P l u S Q z A p p t 0 D C M X d p Q u Z B m J C l F o 6 S 4 G J 4 y Y s S Q t O k u C 7 + Q z 5 s 9 z 8 b r 9 z L 6 C a S D e f J d S l P k o r S k G p 8 2 3 3 R q / X G Y f 9 M 0 K 7 m q o E s 9 t l X G 0 t w r A b O 8 y + o z A S u k n F j O i V C E m F 4 C l D t + H 0 f 0 9 H Q i c D H n l A F 0 K 7 z 4 L X S D R t F G b 1 t X 5 o c Y S s 4 a P a V j Q w A l k B g O Q F T E D U w q i o 4 f i J G A a 3 P l t J e V E y x A c E q 8 V y 6 F s + 9 9 3 B Q O w k n g + 5 l U 2 U 4 p Q m j Q F H A 3 k r Z / a X N + D u h z s C m d H P n A x x 5 M l x T W K J 1 V R t i Z L 1 G j p v 8 D j / O z X E B n Q X e q S U x C P + c P 0 L 1 5 R B V A Q z p r G N c 7 O e 4 D K o w o w K W J y B I H a L L P + 3 s E k x I G y Z W C m 9 W S B d 1 2 g o 1 D g v d y j a J c f g Q R R f M z i D G 2 h m O r c v y g c 4 m d 4 g / N 4 N G K 2 L M N p E 3 1 B J 7 P O E e 4 e N f 3 M 7 / C n A d U L R h z O D 9 e 0 Q m + x I R B K 3 y Y J j Y N 0 r y 1 M O 6 6 G x P F T P z G h I F h p E i T P 0 j 8 G Y 6 E 7 l G g Z + A q e j F c 8 g 0 p v H a H U b P D K O 4 Q x 0 v B D m k b p n + I + 1 W 4 i w 4 Y b 3 n 9 X 3 b Y v n D v a 3 V W n P P e k c 9 G 8 N 3 t m d a o 9 3 l s 9 Y y B r R t q h 3 5 k L v + v u Z A F 5 B F h e G w X E m y d R X / R Z K A E c z a 7 U 8 G V q p 5 M E u j e 2 4 j E T U c 2 p K L E z I U 8 K D V g D t m + j + r o u a / m Q G 9 N g M d p 4 o f P t E K X r z A U k V 9 h i h N f t c e E + l D k X S 4 G d B R 5 d / E + l M W 7 K p A P A v + X 7 K s t u L w 1 u d L J m 1 M E V 9 n 0 H S n N l + X d 9 L r z e 3 Z h l d F Q 7 w w s m 6 + D 9 b R S m f i 9 i V 2 x 8 8 j s r p T 9 e q C C 1 6 E E x x x U s N g H h W T + p z r h / r U Q / Y r o w E a H v a 6 z i R t s c R m F P v u y X B 8 r e j h 3 v E G 4 b k D L R B + b F 2 d 5 D 4 d T c a x + Q Y d 3 o 3 J d M W B I j M r V J V U 7 r y 6 F H l x Z X A 7 e Y A + 3 + G p t 6 t v O a 0 U R f W 8 J K d T a o 7 u s Y I p m z T 2 k 0 G W z 4 U f U G f z 1 K 7 1 / p I x p A O Y B W x D C h 2 c 5 h C t j l L 2 q K 7 d h 9 D Q L w 6 e / + 5 E w w g + g X j D H N q W Y D j 0 n I K g L N o z c W c K e / K l B 0 U c 0 Z K + H q Y k Q e 4 h C 0 K n g m h s r L 1 7 8 I o G d W b d E 9 N V u Z 2 R G 3 b T T T e 3 s T K + T H s F + W 0 q R k k y L U b a S 7 r c T q t b 9 t 4 U 3 L 0 6 u r I r 1 M 2 T x E j c E y 7 g v t S 8 g 8 a F g F 0 S z k J H O z 8 8 l 9 B 2 i L z R p W t u g C g 4 + j k 3 p r O Y t Q n s h k T O n j 5 n 0 K R 2 p E D V 0 y b + l V i g l a F + p C 9 N B C x Z U h Y u C c L H W 1 s n / 9 C d Q S w E C L Q A U A A I A C A C 3 t W d S j Q a H k K I A A A D 1 A A A A E g A A A A A A A A A A A A A A A A A A A A A A Q 2 9 u Z m l n L 1 B h Y 2 t h Z 2 U u e G 1 s U E s B A i 0 A F A A C A A g A t 7 V n U g / K 6 a u k A A A A 6 Q A A A B M A A A A A A A A A A A A A A A A A 7 g A A A F t D b 2 5 0 Z W 5 0 X 1 R 5 c G V z X S 5 4 b W x Q S w E C L Q A U A A I A C A C 3 t W d S 8 D l I q s s G A A A P G g A A E w A A A A A A A A A A A A A A A A D f A Q A A R m 9 y b X V s Y X M v U 2 V j d G l v b j E u b V B L B Q Y A A A A A A w A D A M I A A A D 3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V w A A A A A A A F J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m d B Q U F B Q U F B Q U J N Q 2 R U c U x U N 0 l S W m d C K 2 4 y W n R y N k R C b E 5 Q V l Z K R F J R Q U F B Q U F B Q U F B Q U F B Q U U v M U I 2 a F N Z V l Q 0 b n Z U U U J 2 O D k v M U V W Q n Z k M l Z 5 V U d s M m I z U W d U M 1 Y w Y 0 h W M E F B Q U d B Q U F B Q U F B Q U F G S 0 J I T G t K R n h G U H J 3 b k Z 5 Z W d 5 a i t R S F V r V l F U M U p V V X d B Q U F n Q U F B Q U F B Q U F E W U F n T G h j S G V r U 1 o r d 3 R p M W 4 3 U E 5 o Q 1 Z O V l F p Q l J W V V Z T V 1 F B Q l R B b l U 2 a T A r e U V X W U F m c D l t Y m E r Z 3 d F Q U F B Q U F B Q U F B a X N v e l B o S T F j V V d W L 3 V H b F R w Q W d y U V Z C V 2 x W U 1 J R Q U J U Q W 5 V N m k w K 3 l F V 1 l B Z n A 5 b W J h K 2 d 3 S U F B Q U F B Q U F B Q U p T e S 9 B a 3 B E d G t h W F B y T 3 U v b n Z E Q 1 F w R l d F T k Z U Q 0 J N U 1 U 1 T E F B R k 1 D Z F R x T F Q 3 S V J a Z 0 I r b j J a d H I 2 R E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L V V 9 J R C Z x d W 9 0 O y w m c X V v d D t T a G 9 y d F 9 X Z W V r L j E m c X V v d D s s J n F 1 b 3 Q 7 U 2 h v c n R f V 2 V l a y 4 y J n F 1 b 3 Q 7 L C Z x d W 9 0 O 0 J Z T y Z x d W 9 0 O y w m c X V v d D t N Q V J L R V Q m c X V v d D s s J n F 1 b 3 Q 7 U 1 R P U k U m c X V v d D s s J n F 1 b 3 Q 7 U 1 R P U k V f S U Q m c X V v d D s s J n F 1 b 3 Q 7 U 0 t V J n F 1 b 3 Q 7 L C Z x d W 9 0 O 1 V O S V R T J n F 1 b 3 Q 7 L C Z x d W 9 0 O 0 9 I X 0 R B S U x Z J n F 1 b 3 Q 7 L C Z x d W 9 0 O 0 9 P X 0 R B S U x Z J n F 1 b 3 Q 7 L C Z x d W 9 0 O 1 N B T E V T J n F 1 b 3 Q 7 L C Z x d W 9 0 O 0 Z X X 0 R B V E U m c X V v d D s s J n F 1 b 3 Q 7 W V I m c X V v d D t d I i A v P j x F b n R y e S B U e X B l P S J G a W x s Q 2 9 s d W 1 u V H l w Z X M i I F Z h b H V l P S J z Q X d N R E F 3 W U d C Z 1 l G Q l F V R k N R S T 0 i I C 8 + P E V u d H J 5 I F R 5 c G U 9 I k Z p b G x M Y X N 0 V X B k Y X R l Z C I g V m F s d W U 9 I m Q y M D I w L T E y L T E w V D I x O j Q z O j E 2 L j A 4 O T I 0 M T J a I i A v P j x F b n R y e S B U e X B l P S J G a W x s R X J y b 3 J D b 2 R l I i B W Y W x 1 Z T 0 i c 1 V u a 2 5 v d 2 4 i I C 8 + P E V u d H J 5 I F R 5 c G U 9 I l F 1 Z X J 5 S U Q i I F Z h b H V l P S J z Y m Y w O T A 4 N j c t N T c 4 Z C 0 0 Z W N h L W E w Z T U t M W Q 5 M j Y w Z j Y 1 M T Y 5 I i A v P j x F b n R y e S B U e X B l P S J R d W V y e U d y b 3 V w S U Q i I F Z h b H V l P S J z N 2 E 1 M G Z m M D Q t M j Y 4 N S 0 0 Z j E 1 L T g 5 Z W Y t N G Q w M D Z m Z j N k Z m Y 1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P V V J D R V 9 E Q V R B L 0 N o Y W 5 n Z W Q g V H l w Z T E u e 1 N L V V 9 J R C w w f S Z x d W 9 0 O y w m c X V v d D t T Z W N 0 a W 9 u M S 9 T T 1 V S Q 0 V f R E F U Q S 9 D a G F u Z 2 V k I F R 5 c G U x L n t T a G 9 y d F 9 X Z W V r L j E s M X 0 m c X V v d D s s J n F 1 b 3 Q 7 U 2 V j d G l v b j E v U 0 9 V U k N F X 0 R B V E E v Q 2 h h b m d l Z C B U e X B l M S 5 7 U 2 h v c n R f V 2 V l a y 4 y L D J 9 J n F 1 b 3 Q 7 L C Z x d W 9 0 O 1 N l Y 3 R p b 2 4 x L 1 N P V V J D R V 9 E Q V R B L 0 N o Y W 5 n Z W Q g V H l w Z T E u e 0 J Z T y w z f S Z x d W 9 0 O y w m c X V v d D t T Z W N 0 a W 9 u M S 9 T T 1 V S Q 0 V f R E F U Q S 9 D a G F u Z 2 V k I F R 5 c G U x L n t N Q V J L R V Q s N H 0 m c X V v d D s s J n F 1 b 3 Q 7 U 2 V j d G l v b j E v U 0 9 V U k N F X 0 R B V E E v Q 2 h h b m d l Z C B U e X B l M S 5 7 U 1 R P U k U s N X 0 m c X V v d D s s J n F 1 b 3 Q 7 U 2 V j d G l v b j E v U 0 9 V U k N F X 0 R B V E E v U 2 9 1 c m N l L n t D b 2 x 1 b W 4 2 L D V 9 J n F 1 b 3 Q 7 L C Z x d W 9 0 O 1 N l Y 3 R p b 2 4 x L 1 N P V V J D R V 9 E Q V R B L 0 N o Y W 5 n Z W Q g V H l w Z T E u e 1 N L V S w 3 f S Z x d W 9 0 O y w m c X V v d D t T Z W N 0 a W 9 u M S 9 T T 1 V S Q 0 V f R E F U Q S 9 S Z X B s Y W N l Z C B W Y W x 1 Z S 5 7 V U 5 J V F M s N 3 0 m c X V v d D s s J n F 1 b 3 Q 7 U 2 V j d G l v b j E v U 0 9 V U k N F X 0 R B V E E v U m V w b G F j Z W Q g V m F s d W U u e 0 9 I X 0 R B S U x Z L D h 9 J n F 1 b 3 Q 7 L C Z x d W 9 0 O 1 N l Y 3 R p b 2 4 x L 1 N P V V J D R V 9 E Q V R B L 1 J l c G x h Y 2 V k I F Z h b H V l L n t P T 1 9 E Q U l M W S w 5 f S Z x d W 9 0 O y w m c X V v d D t T Z W N 0 a W 9 u M S 9 T T 1 V S Q 0 V f R E F U Q S 9 S Z X B s Y W N l Z C B W Y W x 1 Z S 5 7 U 0 F M R V M s M T B 9 J n F 1 b 3 Q 7 L C Z x d W 9 0 O 1 N l Y 3 R p b 2 4 x L 0 F a V V J F X 2 1 5 Q 0 F M L 0 N o Y W 5 n Z W Q g V H l w Z S 5 7 R l d f R E F U R S w w f S Z x d W 9 0 O y w m c X V v d D t T Z W N 0 a W 9 u M S 9 B W l V S R V 9 t e U N B T C 9 T b 3 V y Y 2 U u e 1 l S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d D b 3 V u d F 9 F e G N l b E x p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w V D E 5 O j Q y O j M 5 L j g 2 M j Y 4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U x M D I w M m Q 4 L T c 3 N z A t N D l h N C 0 5 Z m I w L W I 2 M m Q 2 N 2 V j Z j M 2 M S I g L z 4 8 L 1 N 0 Y W J s Z U V u d H J p Z X M + P C 9 J d G V t P j x J d G V t P j x J d G V t T G 9 j Y X R p b 2 4 + P E l 0 Z W 1 U e X B l P k Z v c m 1 1 b G E 8 L 0 l 0 Z W 1 U e X B l P j x J d G V t U G F 0 a D 5 T Z W N 0 a W 9 u M S 9 S b 3 d D b 3 V u d F 9 F e G N l b E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l M z N j Y T h h L T M 1 M T I t N D U 3 M S 0 5 N W Z l L W U x Y T U 0 Z T k w M j B h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w V D E 5 O j Q y O j Q x L j c 2 N D E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a V V J F X 2 1 5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a V V J F X 2 1 5 Q 0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H c m 9 1 c E l E I i B W Y W x 1 Z T 0 i c z A y Y m Y y Y z I 1 L T Q z N G E t N D Z i N i 0 5 N z N l L W I z Y W V m Z T d i Y z M w O S I g L z 4 8 R W 5 0 c n k g V H l w Z T 0 i R m l s b E x h c 3 R V c G R h d G V k I i B W Y W x 1 Z T 0 i Z D I w M j E t M D I t M T h U M j I 6 M z k 6 M T I u O D g 5 M z Y w N 1 o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V V J D R V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J l b m F t Z S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S 1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y c H R f Y n l T S 1 U i I C 8 + P E V u d H J 5 I F R 5 c G U 9 I l F 1 Z X J 5 S U Q i I F Z h b H V l P S J z Y T N i O T l k N T E t M D F m N y 0 0 O T M z L W F h Z T c t Z m U z N m Z l Y 2 R k N z c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4 V D I y O j Q w O j U w L j A 5 N z Y 4 N z l a I i A v P j x F b n R y e S B U e X B l P S J G a W x s Q 2 9 s d W 1 u V H l w Z X M i I F Z h b H V l P S J z Q m d V R k J R V T 0 i I C 8 + P E V u d H J 5 I F R 5 c G U 9 I k Z p b G x D b 2 x 1 b W 5 O Y W 1 l c y I g V m F s d W U 9 I n N b J n F 1 b 3 Q 7 U 0 t V J n F 1 b 3 Q 7 L C Z x d W 9 0 O 1 N B T E V T J n F 1 b 3 Q 7 L C Z x d W 9 0 O 1 V O S V R T J n F 1 b 3 Q 7 L C Z x d W 9 0 O 0 N 1 c n J P S C Z x d W 9 0 O y w m c X V v d D t D d X J y T 0 8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0 t V J n F 1 b 3 Q 7 X S w m c X V v d D t x d W V y e V J l b G F 0 a W 9 u c 2 h p c H M m c X V v d D s 6 W 1 0 s J n F 1 b 3 Q 7 Y 2 9 s d W 1 u S W R l b n R p d G l l c y Z x d W 9 0 O z p b J n F 1 b 3 Q 7 U 2 V j d G l v b j E v c n B 0 X 2 J 5 U 0 t V L 0 d y b 3 V w Z W Q g U m 9 3 c y 5 7 U 0 t V L D B 9 J n F 1 b 3 Q 7 L C Z x d W 9 0 O 1 N l Y 3 R p b 2 4 x L 3 J w d F 9 i e V N L V S 9 H c m 9 1 c G V k I F J v d 3 M u e 1 N B T E V T L D F 9 J n F 1 b 3 Q 7 L C Z x d W 9 0 O 1 N l Y 3 R p b 2 4 x L 3 J w d F 9 i e V N L V S 9 H c m 9 1 c G V k I F J v d 3 M u e 1 V O S V R T L D J 9 J n F 1 b 3 Q 7 L C Z x d W 9 0 O 1 N l Y 3 R p b 2 4 x L 3 J w d F 9 i e V N L V S 9 H c m 9 1 c G V k I F J v d 3 M u e 0 N 1 c n J P S C w z f S Z x d W 9 0 O y w m c X V v d D t T Z W N 0 a W 9 u M S 9 y c H R f Y n l T S 1 U v R 3 J v d X B l Z C B S b 3 d z L n t D d X J y T 0 8 s N H 0 m c X V v d D t d L C Z x d W 9 0 O 0 N v b H V t b k N v d W 5 0 J n F 1 b 3 Q 7 O j U s J n F 1 b 3 Q 7 S 2 V 5 Q 2 9 s d W 1 u T m F t Z X M m c X V v d D s 6 W y Z x d W 9 0 O 1 N L V S Z x d W 9 0 O 1 0 s J n F 1 b 3 Q 7 Q 2 9 s d W 1 u S W R l b n R p d G l l c y Z x d W 9 0 O z p b J n F 1 b 3 Q 7 U 2 V j d G l v b j E v c n B 0 X 2 J 5 U 0 t V L 0 d y b 3 V w Z W Q g U m 9 3 c y 5 7 U 0 t V L D B 9 J n F 1 b 3 Q 7 L C Z x d W 9 0 O 1 N l Y 3 R p b 2 4 x L 3 J w d F 9 i e V N L V S 9 H c m 9 1 c G V k I F J v d 3 M u e 1 N B T E V T L D F 9 J n F 1 b 3 Q 7 L C Z x d W 9 0 O 1 N l Y 3 R p b 2 4 x L 3 J w d F 9 i e V N L V S 9 H c m 9 1 c G V k I F J v d 3 M u e 1 V O S V R T L D J 9 J n F 1 b 3 Q 7 L C Z x d W 9 0 O 1 N l Y 3 R p b 2 4 x L 3 J w d F 9 i e V N L V S 9 H c m 9 1 c G V k I F J v d 3 M u e 0 N 1 c n J P S C w z f S Z x d W 9 0 O y w m c X V v d D t T Z W N 0 a W 9 u M S 9 y c H R f Y n l T S 1 U v R 3 J v d X B l Z C B S b 3 d z L n t D d X J y T 0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n B 0 X 2 J 5 U 0 t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P C 9 J d G V t U G F 0 a D 4 8 L 0 l 0 Z W 1 M b 2 N h d G l v b j 4 8 U 3 R h Y m x l R W 5 0 c m l l c z 4 8 R W 5 0 c n k g V H l w Z T 0 i U X V l c n l H c m 9 1 c E l E I i B W Y W x 1 Z T 0 i c 2 I 5 M W M 4 M T U y L T E 3 M D k t N G Y x M S 1 h Z j A 5 L W M 1 Y z l l O D M y O G Z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c n B 0 X 2 J 5 U 3 R v c m U i I C 8 + P E V u d H J 5 I F R 5 c G U 9 I l F 1 Z X J 5 S U Q i I F Z h b H V l P S J z M j U 1 Y W Z l Z D Q t Z D V j Y y 0 0 O T V m L T k 0 O G E t O T U 5 O D c y O G E 0 Z D J k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O F Q y M j o 0 M D o 1 M y 4 z M D A 2 N D k 1 W i I g L z 4 8 R W 5 0 c n k g V H l w Z T 0 i R m l s b E N v b H V t b l R 5 c G V z I i B W Y W x 1 Z T 0 i c 0 J n W U d B Q V V G Q l F V R k J R P T 0 i I C 8 + P E V u d H J 5 I F R 5 c G U 9 I k Z p b G x D b 2 x 1 b W 5 O Y W 1 l c y I g V m F s d W U 9 I n N b J n F 1 b 3 Q 7 T U F S S 0 V U J n F 1 b 3 Q 7 L C Z x d W 9 0 O 1 N U T 1 J F J n F 1 b 3 Q 7 L C Z x d W 9 0 O 1 N L V S Z x d W 9 0 O y w m c X V v d D t E S V N U U k l C V V R J T 0 5 f T E 9 D Q V R J T 0 4 m c X V v d D s s J n F 1 b 3 Q 7 V U 5 J V F M m c X V v d D s s J n F 1 b 3 Q 7 Q 3 V y c k 9 I J n F 1 b 3 Q 7 L C Z x d W 9 0 O 0 N 1 c n J P T y Z x d W 9 0 O y w m c X V v d D t T Q U x F U y Z x d W 9 0 O y w m c X V v d D t V T k l U U 1 9 U c m F p b D J X S y Z x d W 9 0 O y w m c X V v d D t T Q U x F U 1 9 U c m F p b D J X S y Z x d W 9 0 O 1 0 i I C 8 + P E V u d H J 5 I F R 5 c G U 9 I k Z p b G x T d G F 0 d X M i I F Z h b H V l P S J z Q 2 9 t c G x l d G U i I C 8 + P E V u d H J 5 I F R 5 c G U 9 I k Z p b G x D b 3 V u d C I g V m F s d W U 9 I m w 3 M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c H R f Y n l T d G 9 y Z S 9 H c m 9 1 c G V k I F J v d 3 M u e 0 1 B U k t F V C w w f S Z x d W 9 0 O y w m c X V v d D t T Z W N 0 a W 9 u M S 9 y c H R f Y n l T d G 9 y Z S 9 H c m 9 1 c G V k I F J v d 3 M u e 1 N U T 1 J F L D F 9 J n F 1 b 3 Q 7 L C Z x d W 9 0 O 1 N l Y 3 R p b 2 4 x L 3 J w d F 9 i e V N 0 b 3 J l L 0 d y b 3 V w Z W Q g U m 9 3 c y 5 7 U 0 t V L D J 9 J n F 1 b 3 Q 7 L C Z x d W 9 0 O 1 N l Y 3 R p b 2 4 x L 3 J w d F 9 i e V N 0 b 3 J l L 0 d y b 3 V w Z W Q g U m 9 3 c y 5 7 R E l T V F J J Q l V U S U 9 O X 0 x P Q 0 F U S U 9 O L D V 9 J n F 1 b 3 Q 7 L C Z x d W 9 0 O 1 N l Y 3 R p b 2 4 x L 3 J w d F 9 i e V N 0 b 3 J l L 0 d y b 3 V w Z W Q g U m 9 3 c y 5 7 V U 5 J V F M s N n 0 m c X V v d D s s J n F 1 b 3 Q 7 U 2 V j d G l v b j E v c n B 0 X 2 J 5 U 3 R v c m U v R 3 J v d X B l Z C B S b 3 d z L n t D d X J y T 0 g s N 3 0 m c X V v d D s s J n F 1 b 3 Q 7 U 2 V j d G l v b j E v c n B 0 X 2 J 5 U 3 R v c m U v R 3 J v d X B l Z C B S b 3 d z L n t D d X J y T 0 8 s O H 0 m c X V v d D s s J n F 1 b 3 Q 7 U 2 V j d G l v b j E v c n B 0 X 2 J 5 U 3 R v c m U v R 3 J v d X B l Z C B S b 3 d z L n t T Q U x F U y w 5 f S Z x d W 9 0 O y w m c X V v d D t T Z W N 0 a W 9 u M S 9 y c H R f Y n l T d G 9 y Z S 9 S Z X B s Y W N l Z C B W Y W x 1 Z S 5 7 V U 5 J V F N f V H J h a W w y V 0 s s M T B 9 J n F 1 b 3 Q 7 L C Z x d W 9 0 O 1 N l Y 3 R p b 2 4 x L 3 J w d F 9 i e V N 0 b 3 J l L 1 J l c G x h Y 2 V k I F Z h b H V l L n t T Q U x F U 1 9 U c m F p b D J X S y w x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w d F 9 i e V N 0 b 3 J l L 0 d y b 3 V w Z W Q g U m 9 3 c y 5 7 T U F S S 0 V U L D B 9 J n F 1 b 3 Q 7 L C Z x d W 9 0 O 1 N l Y 3 R p b 2 4 x L 3 J w d F 9 i e V N 0 b 3 J l L 0 d y b 3 V w Z W Q g U m 9 3 c y 5 7 U 1 R P U k U s M X 0 m c X V v d D s s J n F 1 b 3 Q 7 U 2 V j d G l v b j E v c n B 0 X 2 J 5 U 3 R v c m U v R 3 J v d X B l Z C B S b 3 d z L n t T S 1 U s M n 0 m c X V v d D s s J n F 1 b 3 Q 7 U 2 V j d G l v b j E v c n B 0 X 2 J 5 U 3 R v c m U v R 3 J v d X B l Z C B S b 3 d z L n t E S V N U U k l C V V R J T 0 5 f T E 9 D Q V R J T 0 4 s N X 0 m c X V v d D s s J n F 1 b 3 Q 7 U 2 V j d G l v b j E v c n B 0 X 2 J 5 U 3 R v c m U v R 3 J v d X B l Z C B S b 3 d z L n t V T k l U U y w 2 f S Z x d W 9 0 O y w m c X V v d D t T Z W N 0 a W 9 u M S 9 y c H R f Y n l T d G 9 y Z S 9 H c m 9 1 c G V k I F J v d 3 M u e 0 N 1 c n J P S C w 3 f S Z x d W 9 0 O y w m c X V v d D t T Z W N 0 a W 9 u M S 9 y c H R f Y n l T d G 9 y Z S 9 H c m 9 1 c G V k I F J v d 3 M u e 0 N 1 c n J P T y w 4 f S Z x d W 9 0 O y w m c X V v d D t T Z W N 0 a W 9 u M S 9 y c H R f Y n l T d G 9 y Z S 9 H c m 9 1 c G V k I F J v d 3 M u e 1 N B T E V T L D l 9 J n F 1 b 3 Q 7 L C Z x d W 9 0 O 1 N l Y 3 R p b 2 4 x L 3 J w d F 9 i e V N 0 b 3 J l L 1 J l c G x h Y 2 V k I F Z h b H V l L n t V T k l U U 1 9 U c m F p b D J X S y w x M H 0 m c X V v d D s s J n F 1 b 3 Q 7 U 2 V j d G l v b j E v c n B 0 X 2 J 5 U 3 R v c m U v U m V w b G F j Z W Q g V m F s d W U u e 1 N B T E V T X 1 R y Y W l s M l d L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c H R f Y n l T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X Z W V r I i A v P j x F b n R y e S B U e X B l P S J S Z W N v d m V y e V R h c m d l d F N o Z W V 0 I i B W Y W x 1 Z T 0 i c 1 J l c G 9 y d C B i e S B T a 3 U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F 1 Z X J 5 S U Q i I F Z h b H V l P S J z Y j R j Y W M x O W Q t N D V l N C 0 0 M z k 5 L T l k O T Y t M D V k N z V j O G V h M j A x I i A v P j x F b n R y e S B U e X B l P S J M b 2 F k Z W R U b 0 F u Y W x 5 c 2 l z U 2 V y d m l j Z X M i I F Z h b H V l P S J s M C I g L z 4 8 R W 5 0 c n k g V H l w Z T 0 i R m l s b E x h c 3 R V c G R h d G V k I i B W Y W x 1 Z T 0 i Z D I w M j E t M D I t M T h U M j I 6 N D A 6 N T I u M T g 3 N j A z N F o i I C 8 + P E V u d H J 5 I F R 5 c G U 9 I k Z p b G x D b 2 x 1 b W 5 U e X B l c y I g V m F s d W U 9 I n N D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Z X X 0 R B V E U m c X V v d D s s J n F 1 b 3 Q 7 V U 5 J V F M m c X V v d D s s J n F 1 b 3 Q 7 Q 3 V y c k 9 I J n F 1 b 3 Q 7 L C Z x d W 9 0 O 0 N 1 c n J P T y Z x d W 9 0 O y w m c X V v d D t T Q U x F U y Z x d W 9 0 O 1 0 i I C 8 + P E V u d H J 5 I F R 5 c G U 9 I k Z p b G x T d G F 0 d X M i I F Z h b H V l P S J z Q 2 9 t c G x l d G U i I C 8 + P E V u d H J 5 I F R 5 c G U 9 I k Z p b G x D b 3 V u d C I g V m F s d W U 9 I m w 1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R l d f R E F U R S Z x d W 9 0 O 1 0 s J n F 1 b 3 Q 7 c X V l c n l S Z W x h d G l v b n N o a X B z J n F 1 b 3 Q 7 O l t d L C Z x d W 9 0 O 2 N v b H V t b k l k Z W 5 0 a X R p Z X M m c X V v d D s 6 W y Z x d W 9 0 O 1 N l Y 3 R p b 2 4 x L 3 J w d F 9 i e V d l Z W s v R 3 J v d X B l Z C B S b 3 d z L n t G V 1 9 E Q V R F L D B 9 J n F 1 b 3 Q 7 L C Z x d W 9 0 O 1 N l Y 3 R p b 2 4 x L 3 J w d F 9 i e V d l Z W s v R 3 J v d X B l Z C B S b 3 d z L n t V T k l U U y w x f S Z x d W 9 0 O y w m c X V v d D t T Z W N 0 a W 9 u M S 9 y c H R f Y n l X Z W V r L 0 d y b 3 V w Z W Q g U m 9 3 c y 5 7 Q 3 V y c k 9 I L D J 9 J n F 1 b 3 Q 7 L C Z x d W 9 0 O 1 N l Y 3 R p b 2 4 x L 3 J w d F 9 i e V d l Z W s v R 3 J v d X B l Z C B S b 3 d z L n t D d X J y T 0 8 s M 3 0 m c X V v d D s s J n F 1 b 3 Q 7 U 2 V j d G l v b j E v c n B 0 X 2 J 5 V 2 V l a y 9 H c m 9 1 c G V k I F J v d 3 M u e 1 N B T E V T L D R 9 J n F 1 b 3 Q 7 X S w m c X V v d D t D b 2 x 1 b W 5 D b 3 V u d C Z x d W 9 0 O z o 1 L C Z x d W 9 0 O 0 t l e U N v b H V t b k 5 h b W V z J n F 1 b 3 Q 7 O l s m c X V v d D t G V 1 9 E Q V R F J n F 1 b 3 Q 7 X S w m c X V v d D t D b 2 x 1 b W 5 J Z G V u d G l 0 a W V z J n F 1 b 3 Q 7 O l s m c X V v d D t T Z W N 0 a W 9 u M S 9 y c H R f Y n l X Z W V r L 0 d y b 3 V w Z W Q g U m 9 3 c y 5 7 R l d f R E F U R S w w f S Z x d W 9 0 O y w m c X V v d D t T Z W N 0 a W 9 u M S 9 y c H R f Y n l X Z W V r L 0 d y b 3 V w Z W Q g U m 9 3 c y 5 7 V U 5 J V F M s M X 0 m c X V v d D s s J n F 1 b 3 Q 7 U 2 V j d G l v b j E v c n B 0 X 2 J 5 V 2 V l a y 9 H c m 9 1 c G V k I F J v d 3 M u e 0 N 1 c n J P S C w y f S Z x d W 9 0 O y w m c X V v d D t T Z W N 0 a W 9 u M S 9 y c H R f Y n l X Z W V r L 0 d y b 3 V w Z W Q g U m 9 3 c y 5 7 Q 3 V y c k 9 P L D N 9 J n F 1 b 3 Q 7 L C Z x d W 9 0 O 1 N l Y 3 R p b 2 4 x L 3 J w d F 9 i e V d l Z W s v R 3 J v d X B l Z C B S b 3 d z L n t T Q U x F U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Q V R B X 0 9 V V F B V V D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x N T o x O D o 1 N y 4 0 O D U w M j A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X Z W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9 V V F B V V C 9 E Q V R B X 0 9 V V F B V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8 L 0 l 0 Z W 1 Q Y X R o P j w v S X R l b U x v Y 2 F 0 a W 9 u P j x T d G F i b G V F b n R y a W V z P j x F b n R y e S B U e X B l P S J R d W V y e U d y b 3 V w S U Q i I F Z h b H V l P S J z Z W F k N D A 5 N G M t M 2 U y Z C 0 0 N W M 4 L T k 4 M D E t Z m E 3 Z D k 5 Y j Z i Z T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E 1 O j A x O j A z L j Q w M T M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B V E F f V H J h a W w y V 0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V 4 c G F u Z G V k J T I w R E F U Q V 9 U c m F p b D J X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h U M j I 6 N D A 6 N D U u M j k 4 N D E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x B T l R f R E l T V F J J Q l V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E F O V F 9 E S V N U U k l C V V R J T 0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9 V V F B V V C 9 F e H B h b m R l Z C U y M F B M Q U 5 U X 0 R J U 1 R S S U J V V E l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c 8 j f 0 Q x k S B 4 W 6 y a E 3 b W A A A A A A C A A A A A A A Q Z g A A A A E A A C A A A A B D n q u t a w 6 f S g Z Z N e Y F n Q D p p t / f G 1 3 h 9 + 6 D / F h F q Q M X 6 g A A A A A O g A A A A A I A A C A A A A C c b h 4 b a O N I M V M r X 9 J L D c / 3 o M O z S z 9 m 8 X / w m V C Q 7 6 W x e l A A A A A K O U 5 + e N h J J m E G 9 n W t S z M T A b p M s d U n e o H L f y A Y Q 2 R z B g 1 7 4 W j J j h q m 0 m P Q D s J 3 + h E 4 n n + y O 3 b z m X I 2 o o i f i q + Q 6 I r r V v l A f R U i h s f a s h Y K R U A A A A D E H m l F Y A B H y J U v y A K K o P 6 G o F H i B b i K r l v Z U r 0 h A a i f h m f J m d f B c f L 5 K g m c / D A e F M E r t S p 4 e 2 X H 7 3 l J E j 0 G 0 O 4 4 < / D a t a M a s h u p > 
</file>

<file path=customXml/item5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4A209ED-AAFA-4622-8CA6-7F5642CC7E4F}">
  <ds:schemaRefs/>
</ds:datastoreItem>
</file>

<file path=customXml/itemProps10.xml><?xml version="1.0" encoding="utf-8"?>
<ds:datastoreItem xmlns:ds="http://schemas.openxmlformats.org/officeDocument/2006/customXml" ds:itemID="{281DF7D2-2019-4911-BEE1-7E2F3093C1AD}">
  <ds:schemaRefs/>
</ds:datastoreItem>
</file>

<file path=customXml/itemProps11.xml><?xml version="1.0" encoding="utf-8"?>
<ds:datastoreItem xmlns:ds="http://schemas.openxmlformats.org/officeDocument/2006/customXml" ds:itemID="{9EC5660D-F6A2-4473-9B7D-4A04DD3C28BF}">
  <ds:schemaRefs/>
</ds:datastoreItem>
</file>

<file path=customXml/itemProps12.xml><?xml version="1.0" encoding="utf-8"?>
<ds:datastoreItem xmlns:ds="http://schemas.openxmlformats.org/officeDocument/2006/customXml" ds:itemID="{E8695E98-B9AA-4AB4-ADB8-2C0181219B31}">
  <ds:schemaRefs/>
</ds:datastoreItem>
</file>

<file path=customXml/itemProps13.xml><?xml version="1.0" encoding="utf-8"?>
<ds:datastoreItem xmlns:ds="http://schemas.openxmlformats.org/officeDocument/2006/customXml" ds:itemID="{F627EB54-EA3C-40C7-AA31-B7DC77A9B809}">
  <ds:schemaRefs/>
</ds:datastoreItem>
</file>

<file path=customXml/itemProps14.xml><?xml version="1.0" encoding="utf-8"?>
<ds:datastoreItem xmlns:ds="http://schemas.openxmlformats.org/officeDocument/2006/customXml" ds:itemID="{3FC2DD4D-5419-477F-9C64-648356339664}">
  <ds:schemaRefs/>
</ds:datastoreItem>
</file>

<file path=customXml/itemProps15.xml><?xml version="1.0" encoding="utf-8"?>
<ds:datastoreItem xmlns:ds="http://schemas.openxmlformats.org/officeDocument/2006/customXml" ds:itemID="{986DA74C-32CF-4229-8D85-DCCE8EB63D2A}">
  <ds:schemaRefs/>
</ds:datastoreItem>
</file>

<file path=customXml/itemProps16.xml><?xml version="1.0" encoding="utf-8"?>
<ds:datastoreItem xmlns:ds="http://schemas.openxmlformats.org/officeDocument/2006/customXml" ds:itemID="{1A39E169-90DC-446C-8BE5-D778159A794D}">
  <ds:schemaRefs/>
</ds:datastoreItem>
</file>

<file path=customXml/itemProps17.xml><?xml version="1.0" encoding="utf-8"?>
<ds:datastoreItem xmlns:ds="http://schemas.openxmlformats.org/officeDocument/2006/customXml" ds:itemID="{9FA07BD3-47F9-4CFF-8F57-05479EA0F8F9}">
  <ds:schemaRefs/>
</ds:datastoreItem>
</file>

<file path=customXml/itemProps18.xml><?xml version="1.0" encoding="utf-8"?>
<ds:datastoreItem xmlns:ds="http://schemas.openxmlformats.org/officeDocument/2006/customXml" ds:itemID="{3E3B9036-EA1D-45D2-AC6F-32E803D95E21}">
  <ds:schemaRefs/>
</ds:datastoreItem>
</file>

<file path=customXml/itemProps19.xml><?xml version="1.0" encoding="utf-8"?>
<ds:datastoreItem xmlns:ds="http://schemas.openxmlformats.org/officeDocument/2006/customXml" ds:itemID="{750966A9-88D0-4B76-BA02-779F043BCC34}">
  <ds:schemaRefs/>
</ds:datastoreItem>
</file>

<file path=customXml/itemProps2.xml><?xml version="1.0" encoding="utf-8"?>
<ds:datastoreItem xmlns:ds="http://schemas.openxmlformats.org/officeDocument/2006/customXml" ds:itemID="{F6D854B8-0FC4-4472-93BD-A1A0FB241C90}">
  <ds:schemaRefs/>
</ds:datastoreItem>
</file>

<file path=customXml/itemProps20.xml><?xml version="1.0" encoding="utf-8"?>
<ds:datastoreItem xmlns:ds="http://schemas.openxmlformats.org/officeDocument/2006/customXml" ds:itemID="{4A662C07-2A01-4477-B86A-2B6C941CA350}">
  <ds:schemaRefs/>
</ds:datastoreItem>
</file>

<file path=customXml/itemProps21.xml><?xml version="1.0" encoding="utf-8"?>
<ds:datastoreItem xmlns:ds="http://schemas.openxmlformats.org/officeDocument/2006/customXml" ds:itemID="{7AC2809B-6CD5-4FDE-94BC-F88BB0C9A954}">
  <ds:schemaRefs/>
</ds:datastoreItem>
</file>

<file path=customXml/itemProps22.xml><?xml version="1.0" encoding="utf-8"?>
<ds:datastoreItem xmlns:ds="http://schemas.openxmlformats.org/officeDocument/2006/customXml" ds:itemID="{57578E88-0BFE-4530-A92A-DB1084FCBBB2}">
  <ds:schemaRefs/>
</ds:datastoreItem>
</file>

<file path=customXml/itemProps23.xml><?xml version="1.0" encoding="utf-8"?>
<ds:datastoreItem xmlns:ds="http://schemas.openxmlformats.org/officeDocument/2006/customXml" ds:itemID="{D6D88866-D0AF-4ACA-8643-BBA460888E99}">
  <ds:schemaRefs/>
</ds:datastoreItem>
</file>

<file path=customXml/itemProps24.xml><?xml version="1.0" encoding="utf-8"?>
<ds:datastoreItem xmlns:ds="http://schemas.openxmlformats.org/officeDocument/2006/customXml" ds:itemID="{F6DB8E20-2599-4A33-86BE-449AD2AB9556}">
  <ds:schemaRefs/>
</ds:datastoreItem>
</file>

<file path=customXml/itemProps25.xml><?xml version="1.0" encoding="utf-8"?>
<ds:datastoreItem xmlns:ds="http://schemas.openxmlformats.org/officeDocument/2006/customXml" ds:itemID="{2E82C6A9-6B7C-426B-AA4F-73107FEF0D7A}">
  <ds:schemaRefs/>
</ds:datastoreItem>
</file>

<file path=customXml/itemProps26.xml><?xml version="1.0" encoding="utf-8"?>
<ds:datastoreItem xmlns:ds="http://schemas.openxmlformats.org/officeDocument/2006/customXml" ds:itemID="{E2BFA66D-1BC3-436F-87E9-9F287AE9FBF6}">
  <ds:schemaRefs/>
</ds:datastoreItem>
</file>

<file path=customXml/itemProps27.xml><?xml version="1.0" encoding="utf-8"?>
<ds:datastoreItem xmlns:ds="http://schemas.openxmlformats.org/officeDocument/2006/customXml" ds:itemID="{2ACB6660-024A-4348-9325-D76D93726DB1}">
  <ds:schemaRefs/>
</ds:datastoreItem>
</file>

<file path=customXml/itemProps28.xml><?xml version="1.0" encoding="utf-8"?>
<ds:datastoreItem xmlns:ds="http://schemas.openxmlformats.org/officeDocument/2006/customXml" ds:itemID="{9CED1928-28CA-4F24-839C-1E099A56A674}">
  <ds:schemaRefs/>
</ds:datastoreItem>
</file>

<file path=customXml/itemProps29.xml><?xml version="1.0" encoding="utf-8"?>
<ds:datastoreItem xmlns:ds="http://schemas.openxmlformats.org/officeDocument/2006/customXml" ds:itemID="{A67ED646-0F3A-42E8-B7B2-7EC18F1156A5}">
  <ds:schemaRefs/>
</ds:datastoreItem>
</file>

<file path=customXml/itemProps3.xml><?xml version="1.0" encoding="utf-8"?>
<ds:datastoreItem xmlns:ds="http://schemas.openxmlformats.org/officeDocument/2006/customXml" ds:itemID="{FB0CB0AF-610F-4582-8461-3FEE020A62A4}">
  <ds:schemaRefs/>
</ds:datastoreItem>
</file>

<file path=customXml/itemProps30.xml><?xml version="1.0" encoding="utf-8"?>
<ds:datastoreItem xmlns:ds="http://schemas.openxmlformats.org/officeDocument/2006/customXml" ds:itemID="{A3D93AF4-E2AE-4361-9CC8-070FE47304DE}">
  <ds:schemaRefs/>
</ds:datastoreItem>
</file>

<file path=customXml/itemProps31.xml><?xml version="1.0" encoding="utf-8"?>
<ds:datastoreItem xmlns:ds="http://schemas.openxmlformats.org/officeDocument/2006/customXml" ds:itemID="{F76750EE-710D-44EE-AB15-7CB78DF650A5}">
  <ds:schemaRefs/>
</ds:datastoreItem>
</file>

<file path=customXml/itemProps32.xml><?xml version="1.0" encoding="utf-8"?>
<ds:datastoreItem xmlns:ds="http://schemas.openxmlformats.org/officeDocument/2006/customXml" ds:itemID="{DD6688C1-B339-4368-9E23-635021579098}">
  <ds:schemaRefs/>
</ds:datastoreItem>
</file>

<file path=customXml/itemProps33.xml><?xml version="1.0" encoding="utf-8"?>
<ds:datastoreItem xmlns:ds="http://schemas.openxmlformats.org/officeDocument/2006/customXml" ds:itemID="{DB061017-2F64-4D2C-A379-D9096275B6C6}">
  <ds:schemaRefs/>
</ds:datastoreItem>
</file>

<file path=customXml/itemProps34.xml><?xml version="1.0" encoding="utf-8"?>
<ds:datastoreItem xmlns:ds="http://schemas.openxmlformats.org/officeDocument/2006/customXml" ds:itemID="{2DBFE06B-945D-40CB-80BC-7529D80D6247}">
  <ds:schemaRefs/>
</ds:datastoreItem>
</file>

<file path=customXml/itemProps35.xml><?xml version="1.0" encoding="utf-8"?>
<ds:datastoreItem xmlns:ds="http://schemas.openxmlformats.org/officeDocument/2006/customXml" ds:itemID="{7CCF0EB3-9068-4AB4-9C57-0A5D70FAC1BD}">
  <ds:schemaRefs/>
</ds:datastoreItem>
</file>

<file path=customXml/itemProps36.xml><?xml version="1.0" encoding="utf-8"?>
<ds:datastoreItem xmlns:ds="http://schemas.openxmlformats.org/officeDocument/2006/customXml" ds:itemID="{CCF8E7BF-C964-40F8-888F-8806F350832D}">
  <ds:schemaRefs/>
</ds:datastoreItem>
</file>

<file path=customXml/itemProps37.xml><?xml version="1.0" encoding="utf-8"?>
<ds:datastoreItem xmlns:ds="http://schemas.openxmlformats.org/officeDocument/2006/customXml" ds:itemID="{06756F13-30DD-4FB0-8A50-920CA48596B7}">
  <ds:schemaRefs/>
</ds:datastoreItem>
</file>

<file path=customXml/itemProps38.xml><?xml version="1.0" encoding="utf-8"?>
<ds:datastoreItem xmlns:ds="http://schemas.openxmlformats.org/officeDocument/2006/customXml" ds:itemID="{E0B61F51-1C02-4D06-A52C-D12BF824D707}">
  <ds:schemaRefs/>
</ds:datastoreItem>
</file>

<file path=customXml/itemProps39.xml><?xml version="1.0" encoding="utf-8"?>
<ds:datastoreItem xmlns:ds="http://schemas.openxmlformats.org/officeDocument/2006/customXml" ds:itemID="{3227C7AC-DB55-4648-A541-ABADB35587C9}">
  <ds:schemaRefs/>
</ds:datastoreItem>
</file>

<file path=customXml/itemProps4.xml><?xml version="1.0" encoding="utf-8"?>
<ds:datastoreItem xmlns:ds="http://schemas.openxmlformats.org/officeDocument/2006/customXml" ds:itemID="{F4041732-7FE8-4033-8261-14F3ADFD77CF}">
  <ds:schemaRefs/>
</ds:datastoreItem>
</file>

<file path=customXml/itemProps40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964E9BA0-C379-484B-921F-91D2B0BA2597}">
  <ds:schemaRefs/>
</ds:datastoreItem>
</file>

<file path=customXml/itemProps6.xml><?xml version="1.0" encoding="utf-8"?>
<ds:datastoreItem xmlns:ds="http://schemas.openxmlformats.org/officeDocument/2006/customXml" ds:itemID="{27FBB223-165F-478A-945E-299F0C04EB61}">
  <ds:schemaRefs/>
</ds:datastoreItem>
</file>

<file path=customXml/itemProps7.xml><?xml version="1.0" encoding="utf-8"?>
<ds:datastoreItem xmlns:ds="http://schemas.openxmlformats.org/officeDocument/2006/customXml" ds:itemID="{9C86FF96-ACC8-431F-82DB-A094A61846F1}">
  <ds:schemaRefs/>
</ds:datastoreItem>
</file>

<file path=customXml/itemProps8.xml><?xml version="1.0" encoding="utf-8"?>
<ds:datastoreItem xmlns:ds="http://schemas.openxmlformats.org/officeDocument/2006/customXml" ds:itemID="{73662D41-9787-43AE-8603-B8A95E03FAAE}">
  <ds:schemaRefs/>
</ds:datastoreItem>
</file>

<file path=customXml/itemProps9.xml><?xml version="1.0" encoding="utf-8"?>
<ds:datastoreItem xmlns:ds="http://schemas.openxmlformats.org/officeDocument/2006/customXml" ds:itemID="{E61E549A-7D8C-420A-8983-1AC9451CE8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by Sku</vt:lpstr>
      <vt:lpstr>Report by Store SKU</vt:lpstr>
      <vt:lpstr>Report by Week</vt:lpstr>
      <vt:lpstr>Hosts&amp;Reorders by store(NC)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Primary Admin Account</cp:lastModifiedBy>
  <cp:lastPrinted>2019-05-07T20:36:13Z</cp:lastPrinted>
  <dcterms:created xsi:type="dcterms:W3CDTF">2019-02-06T14:56:02Z</dcterms:created>
  <dcterms:modified xsi:type="dcterms:W3CDTF">2021-03-07T22:45:48Z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