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on/Dropbox/results/mfp-forest-ptree/results/"/>
    </mc:Choice>
  </mc:AlternateContent>
  <bookViews>
    <workbookView xWindow="56060" yWindow="460" windowWidth="32360" windowHeight="22860" tabRatio="500"/>
  </bookViews>
  <sheets>
    <sheet name="simulation" sheetId="4" r:id="rId1"/>
    <sheet name="revised results" sheetId="15" r:id="rId2"/>
    <sheet name="revised power %" sheetId="17" r:id="rId3"/>
    <sheet name="Power % not optimized" sheetId="5" r:id="rId4"/>
    <sheet name="Revenue % not optimized" sheetId="14" r:id="rId5"/>
    <sheet name="Power % optimized" sheetId="12" r:id="rId6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8" i="4" l="1"/>
  <c r="D28" i="4"/>
  <c r="E28" i="4"/>
  <c r="F28" i="4"/>
  <c r="C29" i="4"/>
  <c r="D29" i="4"/>
  <c r="E29" i="4"/>
  <c r="F29" i="4"/>
  <c r="C30" i="4"/>
  <c r="D30" i="4"/>
  <c r="E30" i="4"/>
  <c r="F30" i="4"/>
  <c r="D27" i="4"/>
  <c r="E27" i="4"/>
  <c r="F27" i="4"/>
  <c r="C27" i="4"/>
  <c r="C13" i="4"/>
  <c r="D13" i="4"/>
  <c r="E13" i="4"/>
  <c r="F13" i="4"/>
  <c r="C14" i="4"/>
  <c r="D14" i="4"/>
  <c r="E14" i="4"/>
  <c r="F14" i="4"/>
  <c r="C15" i="4"/>
  <c r="D15" i="4"/>
  <c r="E15" i="4"/>
  <c r="F15" i="4"/>
  <c r="D12" i="4"/>
  <c r="E12" i="4"/>
  <c r="F12" i="4"/>
  <c r="C12" i="4"/>
  <c r="J21" i="4"/>
  <c r="K13" i="4"/>
  <c r="J20" i="4"/>
  <c r="J13" i="4"/>
  <c r="M23" i="4"/>
  <c r="L23" i="4"/>
  <c r="K23" i="4"/>
  <c r="J23" i="4"/>
  <c r="M22" i="4"/>
  <c r="L22" i="4"/>
  <c r="K22" i="4"/>
  <c r="J22" i="4"/>
  <c r="M21" i="4"/>
  <c r="L21" i="4"/>
  <c r="K21" i="4"/>
  <c r="M20" i="4"/>
  <c r="L20" i="4"/>
  <c r="K20" i="4"/>
  <c r="M16" i="4"/>
  <c r="L16" i="4"/>
  <c r="K16" i="4"/>
  <c r="J16" i="4"/>
  <c r="M15" i="4"/>
  <c r="L15" i="4"/>
  <c r="K15" i="4"/>
  <c r="J15" i="4"/>
  <c r="M14" i="4"/>
  <c r="L14" i="4"/>
  <c r="K14" i="4"/>
  <c r="J14" i="4"/>
  <c r="M13" i="4"/>
  <c r="L13" i="4"/>
  <c r="M12" i="4"/>
  <c r="L12" i="4"/>
  <c r="K12" i="4"/>
  <c r="J12" i="4"/>
</calcChain>
</file>

<file path=xl/sharedStrings.xml><?xml version="1.0" encoding="utf-8"?>
<sst xmlns="http://schemas.openxmlformats.org/spreadsheetml/2006/main" count="126" uniqueCount="30">
  <si>
    <t>No Pulse</t>
  </si>
  <si>
    <t>FERC</t>
  </si>
  <si>
    <t>Increase</t>
  </si>
  <si>
    <t>Increase, Rampdown</t>
  </si>
  <si>
    <t>Veg | Env &gt;</t>
  </si>
  <si>
    <t>NA</t>
  </si>
  <si>
    <t>TA</t>
  </si>
  <si>
    <t>TAfire</t>
  </si>
  <si>
    <t>NAfire</t>
  </si>
  <si>
    <t>obs_Q</t>
  </si>
  <si>
    <t>Power, GWh</t>
  </si>
  <si>
    <t>Power, % diff from (obs_Q, no_pulse)</t>
  </si>
  <si>
    <t>Revenue*, $</t>
  </si>
  <si>
    <t>*Revenue depends on daily CAISO prices (2009-2016)</t>
  </si>
  <si>
    <t>Revenue, % diff from (obs_Q, no_pulse)</t>
  </si>
  <si>
    <t>FERC Plus</t>
  </si>
  <si>
    <t>No e-flow</t>
  </si>
  <si>
    <t>Power, % diff from simulation in each scenario</t>
  </si>
  <si>
    <t>Control</t>
  </si>
  <si>
    <t>Control+Fire</t>
  </si>
  <si>
    <t>Treatment</t>
  </si>
  <si>
    <t>Treatment+Fire</t>
  </si>
  <si>
    <t>Simulation (USE THIS)</t>
  </si>
  <si>
    <t>Historical releases: 386.58</t>
  </si>
  <si>
    <t>Revenue*, $M</t>
  </si>
  <si>
    <t>Average annual generation (GWh) and revenue ($M)</t>
  </si>
  <si>
    <t>Power, % diff from control</t>
  </si>
  <si>
    <t>baseline &gt;&gt;</t>
  </si>
  <si>
    <t>Revenue, % diff from control</t>
  </si>
  <si>
    <t>Optimization (TO BE REPLACED)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</si>
</sst>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0" fillId="0" borderId="0" xfId="0" applyFont="1"/>
    <xf numFmtId="10" fontId="0" fillId="0" borderId="0" xfId="0" applyNumberFormat="1"/>
    <xf numFmtId="9" fontId="0" fillId="0" borderId="0" xfId="0" applyNumberFormat="1"/>
    <xf numFmtId="0" fontId="0" fillId="0" borderId="0" xfId="0"/>
    <xf numFmtId="0" fontId="1" fillId="0" borderId="0" xfId="0" applyFont="1"/>
    <xf numFmtId="0" fontId="0" fillId="0" borderId="0" xfId="0" applyFont="1"/>
    <xf numFmtId="10" fontId="0" fillId="0" borderId="0" xfId="0" applyNumberFormat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3" borderId="0" xfId="0" applyFont="1" applyFill="1"/>
    <xf numFmtId="10" fontId="0" fillId="3" borderId="0" xfId="0" applyNumberFormat="1" applyFill="1"/>
    <xf numFmtId="164" fontId="0" fillId="3" borderId="0" xfId="1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1.xml"/><Relationship Id="rId4" Type="http://schemas.openxmlformats.org/officeDocument/2006/relationships/chartsheet" Target="chartsheets/sheet2.xml"/><Relationship Id="rId5" Type="http://schemas.openxmlformats.org/officeDocument/2006/relationships/chartsheet" Target="chartsheets/sheet3.xml"/><Relationship Id="rId6" Type="http://schemas.openxmlformats.org/officeDocument/2006/relationships/chartsheet" Target="chartsheets/sheet4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simulation!$B$12</c:f>
              <c:strCache>
                <c:ptCount val="1"/>
                <c:pt idx="0">
                  <c:v>Control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simulation!$C$12:$F$12</c:f>
              <c:numCache>
                <c:formatCode>0.00%</c:formatCode>
                <c:ptCount val="4"/>
                <c:pt idx="0">
                  <c:v>0.0</c:v>
                </c:pt>
                <c:pt idx="1">
                  <c:v>-0.00280772123339184</c:v>
                </c:pt>
                <c:pt idx="2">
                  <c:v>-0.00511406367510645</c:v>
                </c:pt>
                <c:pt idx="3">
                  <c:v>-0.00503885685635495</c:v>
                </c:pt>
              </c:numCache>
            </c:numRef>
          </c:xVal>
          <c:yVal>
            <c:numRef>
              <c:f>simulation!$C$27:$F$27</c:f>
              <c:numCache>
                <c:formatCode>0.00%</c:formatCode>
                <c:ptCount val="4"/>
                <c:pt idx="0">
                  <c:v>0.0</c:v>
                </c:pt>
                <c:pt idx="1">
                  <c:v>-0.00284900284900279</c:v>
                </c:pt>
                <c:pt idx="2">
                  <c:v>-0.00498575498575488</c:v>
                </c:pt>
                <c:pt idx="3">
                  <c:v>-0.00569800569800558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607A-407B-ADEF-FEE222C194CA}"/>
            </c:ext>
          </c:extLst>
        </c:ser>
        <c:ser>
          <c:idx val="1"/>
          <c:order val="1"/>
          <c:tx>
            <c:strRef>
              <c:f>simulation!$B$14</c:f>
              <c:strCache>
                <c:ptCount val="1"/>
                <c:pt idx="0">
                  <c:v>Treatment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simulation!$C$14:$F$14</c:f>
              <c:numCache>
                <c:formatCode>0.00%</c:formatCode>
                <c:ptCount val="4"/>
                <c:pt idx="0">
                  <c:v>0.0096766106793683</c:v>
                </c:pt>
                <c:pt idx="1">
                  <c:v>0.00804712960641774</c:v>
                </c:pt>
                <c:pt idx="2">
                  <c:v>0.00574078716470298</c:v>
                </c:pt>
                <c:pt idx="3">
                  <c:v>0.0059914765605416</c:v>
                </c:pt>
              </c:numCache>
            </c:numRef>
          </c:xVal>
          <c:yVal>
            <c:numRef>
              <c:f>simulation!$C$29:$F$29</c:f>
              <c:numCache>
                <c:formatCode>0.00%</c:formatCode>
                <c:ptCount val="4"/>
                <c:pt idx="0">
                  <c:v>0.0121082621082622</c:v>
                </c:pt>
                <c:pt idx="1">
                  <c:v>0.00783475783475792</c:v>
                </c:pt>
                <c:pt idx="2">
                  <c:v>0.00925925925925931</c:v>
                </c:pt>
                <c:pt idx="3">
                  <c:v>0.00641025641025653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607A-407B-ADEF-FEE222C194CA}"/>
            </c:ext>
          </c:extLst>
        </c:ser>
        <c:ser>
          <c:idx val="2"/>
          <c:order val="2"/>
          <c:tx>
            <c:strRef>
              <c:f>simulation!$B$13</c:f>
              <c:strCache>
                <c:ptCount val="1"/>
                <c:pt idx="0">
                  <c:v>Control+Fire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simulation!$C$13:$F$13</c:f>
              <c:numCache>
                <c:formatCode>0.00%</c:formatCode>
                <c:ptCount val="4"/>
                <c:pt idx="0">
                  <c:v>0.10045124091251</c:v>
                </c:pt>
                <c:pt idx="1">
                  <c:v>0.100376034093758</c:v>
                </c:pt>
                <c:pt idx="2">
                  <c:v>0.0981448984707947</c:v>
                </c:pt>
                <c:pt idx="3">
                  <c:v>0.0982702431687141</c:v>
                </c:pt>
              </c:numCache>
            </c:numRef>
          </c:xVal>
          <c:yVal>
            <c:numRef>
              <c:f>simulation!$C$28:$F$28</c:f>
              <c:numCache>
                <c:formatCode>0.00%</c:formatCode>
                <c:ptCount val="4"/>
                <c:pt idx="0">
                  <c:v>0.104700854700855</c:v>
                </c:pt>
                <c:pt idx="1">
                  <c:v>0.104700854700855</c:v>
                </c:pt>
                <c:pt idx="2">
                  <c:v>0.103276353276353</c:v>
                </c:pt>
                <c:pt idx="3">
                  <c:v>0.099002849002849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607A-407B-ADEF-FEE222C194CA}"/>
            </c:ext>
          </c:extLst>
        </c:ser>
        <c:ser>
          <c:idx val="3"/>
          <c:order val="3"/>
          <c:tx>
            <c:strRef>
              <c:f>simulation!$B$15</c:f>
              <c:strCache>
                <c:ptCount val="1"/>
                <c:pt idx="0">
                  <c:v>Treatment+Fire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simulation!$C$15:$F$15</c:f>
              <c:numCache>
                <c:formatCode>0.00%</c:formatCode>
                <c:ptCount val="4"/>
                <c:pt idx="0">
                  <c:v>0.0601403860616696</c:v>
                </c:pt>
                <c:pt idx="1">
                  <c:v>0.0593883178741539</c:v>
                </c:pt>
                <c:pt idx="2">
                  <c:v>0.0568814239157683</c:v>
                </c:pt>
                <c:pt idx="3">
                  <c:v>0.0569816996741038</c:v>
                </c:pt>
              </c:numCache>
            </c:numRef>
          </c:xVal>
          <c:yVal>
            <c:numRef>
              <c:f>simulation!$C$30:$F$30</c:f>
              <c:numCache>
                <c:formatCode>0.00%</c:formatCode>
                <c:ptCount val="4"/>
                <c:pt idx="0">
                  <c:v>0.0591168091168091</c:v>
                </c:pt>
                <c:pt idx="1">
                  <c:v>0.061965811965812</c:v>
                </c:pt>
                <c:pt idx="2">
                  <c:v>0.0555555555555556</c:v>
                </c:pt>
                <c:pt idx="3">
                  <c:v>0.0598290598290599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607A-407B-ADEF-FEE222C194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0229824"/>
        <c:axId val="1879816656"/>
      </c:scatterChart>
      <c:valAx>
        <c:axId val="1850229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9816656"/>
        <c:crosses val="autoZero"/>
        <c:crossBetween val="midCat"/>
      </c:valAx>
      <c:valAx>
        <c:axId val="1879816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0229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1876736743348"/>
          <c:y val="0.0280525311604452"/>
          <c:w val="0.791539747752592"/>
          <c:h val="0.842945840193754"/>
        </c:manualLayout>
      </c:layout>
      <c:barChart>
        <c:barDir val="col"/>
        <c:grouping val="clustered"/>
        <c:varyColors val="0"/>
        <c:ser>
          <c:idx val="1"/>
          <c:order val="0"/>
          <c:tx>
            <c:v>No pulse</c:v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simulation!$B$12:$B$15</c:f>
              <c:strCache>
                <c:ptCount val="4"/>
                <c:pt idx="0">
                  <c:v>Control</c:v>
                </c:pt>
                <c:pt idx="1">
                  <c:v>Control+Fire</c:v>
                </c:pt>
                <c:pt idx="2">
                  <c:v>Treatment</c:v>
                </c:pt>
                <c:pt idx="3">
                  <c:v>Treatment+Fire</c:v>
                </c:pt>
              </c:strCache>
            </c:strRef>
          </c:cat>
          <c:val>
            <c:numRef>
              <c:f>'revised results'!$D$13:$D$16</c:f>
              <c:numCache>
                <c:formatCode>0%</c:formatCode>
                <c:ptCount val="4"/>
                <c:pt idx="0">
                  <c:v>0.0399937428303263</c:v>
                </c:pt>
                <c:pt idx="1">
                  <c:v>0.144462404838878</c:v>
                </c:pt>
                <c:pt idx="2">
                  <c:v>0.0500573573886745</c:v>
                </c:pt>
                <c:pt idx="3">
                  <c:v>0.102539368025863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D17-4C3F-8A28-0C20EDED8784}"/>
            </c:ext>
          </c:extLst>
        </c:ser>
        <c:ser>
          <c:idx val="0"/>
          <c:order val="1"/>
          <c:tx>
            <c:v>E-flow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simulation!$B$12:$B$15</c:f>
              <c:strCache>
                <c:ptCount val="4"/>
                <c:pt idx="0">
                  <c:v>Control</c:v>
                </c:pt>
                <c:pt idx="1">
                  <c:v>Control+Fire</c:v>
                </c:pt>
                <c:pt idx="2">
                  <c:v>Treatment</c:v>
                </c:pt>
                <c:pt idx="3">
                  <c:v>Treatment+Fire</c:v>
                </c:pt>
              </c:strCache>
            </c:strRef>
          </c:cat>
          <c:val>
            <c:numRef>
              <c:f>'revised results'!$E$13:$E$16</c:f>
              <c:numCache>
                <c:formatCode>0%</c:formatCode>
                <c:ptCount val="4"/>
                <c:pt idx="0">
                  <c:v>-0.0391333820002085</c:v>
                </c:pt>
                <c:pt idx="1">
                  <c:v>0.0704192303681301</c:v>
                </c:pt>
                <c:pt idx="2">
                  <c:v>-0.024976535613724</c:v>
                </c:pt>
                <c:pt idx="3">
                  <c:v>0.0287829804984879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D17-4C3F-8A28-0C20EDED8784}"/>
            </c:ext>
          </c:extLst>
        </c:ser>
        <c:ser>
          <c:idx val="2"/>
          <c:order val="2"/>
          <c:tx>
            <c:v>Improved E-Flow</c:v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simulation!$B$12:$B$15</c:f>
              <c:strCache>
                <c:ptCount val="4"/>
                <c:pt idx="0">
                  <c:v>Control</c:v>
                </c:pt>
                <c:pt idx="1">
                  <c:v>Control+Fire</c:v>
                </c:pt>
                <c:pt idx="2">
                  <c:v>Treatment</c:v>
                </c:pt>
                <c:pt idx="3">
                  <c:v>Treatment+Fire</c:v>
                </c:pt>
              </c:strCache>
            </c:strRef>
          </c:cat>
          <c:val>
            <c:numRef>
              <c:f>'revised results'!$G$13:$G$16</c:f>
              <c:numCache>
                <c:formatCode>0%</c:formatCode>
                <c:ptCount val="4"/>
                <c:pt idx="0">
                  <c:v>-0.0600688288664095</c:v>
                </c:pt>
                <c:pt idx="1">
                  <c:v>0.050292001251434</c:v>
                </c:pt>
                <c:pt idx="2">
                  <c:v>-0.0458859109396184</c:v>
                </c:pt>
                <c:pt idx="3">
                  <c:v>0.00922932526853692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4D17-4C3F-8A28-0C20EDED87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2"/>
        <c:overlap val="-15"/>
        <c:axId val="1849703040"/>
        <c:axId val="1882146512"/>
        <c:extLst xmlns:c16r2="http://schemas.microsoft.com/office/drawing/2015/06/chart"/>
      </c:barChart>
      <c:catAx>
        <c:axId val="18497030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E-flow scenarios clustered by treatment/fire</a:t>
                </a:r>
                <a:r>
                  <a:rPr lang="en-US" baseline="0"/>
                  <a:t> type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317125826986955"/>
              <c:y val="0.9392828857001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82146512"/>
        <c:crosses val="autoZero"/>
        <c:auto val="1"/>
        <c:lblAlgn val="ctr"/>
        <c:lblOffset val="100"/>
        <c:noMultiLvlLbl val="0"/>
      </c:catAx>
      <c:valAx>
        <c:axId val="1882146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Relative</a:t>
                </a:r>
                <a:r>
                  <a:rPr lang="en-US" baseline="0"/>
                  <a:t> change in hydropower generation from baseline (No FERC)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49703040"/>
        <c:crossesAt val="1.0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8648340065532"/>
          <c:y val="0.0181298526867911"/>
          <c:w val="0.229739514940527"/>
          <c:h val="0.190600376971735"/>
        </c:manualLayout>
      </c:layout>
      <c:overlay val="0"/>
      <c:spPr>
        <a:solidFill>
          <a:sysClr val="window" lastClr="FFFFFF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4938002718718"/>
          <c:y val="0.0280524726040485"/>
          <c:w val="0.848746391459552"/>
          <c:h val="0.903685267646904"/>
        </c:manualLayout>
      </c:layout>
      <c:barChart>
        <c:barDir val="col"/>
        <c:grouping val="clustered"/>
        <c:varyColors val="0"/>
        <c:ser>
          <c:idx val="1"/>
          <c:order val="0"/>
          <c:tx>
            <c:v>No pulse</c:v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simulation!$B$12:$B$15</c:f>
              <c:strCache>
                <c:ptCount val="4"/>
                <c:pt idx="0">
                  <c:v>Control</c:v>
                </c:pt>
                <c:pt idx="1">
                  <c:v>Control+Fire</c:v>
                </c:pt>
                <c:pt idx="2">
                  <c:v>Treatment</c:v>
                </c:pt>
                <c:pt idx="3">
                  <c:v>Treatment+Fire</c:v>
                </c:pt>
              </c:strCache>
            </c:strRef>
          </c:cat>
          <c:val>
            <c:numRef>
              <c:f>simulation!$C$12:$C$15</c:f>
              <c:numCache>
                <c:formatCode>0.00%</c:formatCode>
                <c:ptCount val="4"/>
                <c:pt idx="0">
                  <c:v>0.0</c:v>
                </c:pt>
                <c:pt idx="1">
                  <c:v>0.10045124091251</c:v>
                </c:pt>
                <c:pt idx="2">
                  <c:v>0.0096766106793683</c:v>
                </c:pt>
                <c:pt idx="3">
                  <c:v>0.0601403860616696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57C-4669-999D-BA933AD87606}"/>
            </c:ext>
          </c:extLst>
        </c:ser>
        <c:ser>
          <c:idx val="0"/>
          <c:order val="1"/>
          <c:tx>
            <c:v>E-flow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simulation!$B$12:$B$15</c:f>
              <c:strCache>
                <c:ptCount val="4"/>
                <c:pt idx="0">
                  <c:v>Control</c:v>
                </c:pt>
                <c:pt idx="1">
                  <c:v>Control+Fire</c:v>
                </c:pt>
                <c:pt idx="2">
                  <c:v>Treatment</c:v>
                </c:pt>
                <c:pt idx="3">
                  <c:v>Treatment+Fire</c:v>
                </c:pt>
              </c:strCache>
            </c:strRef>
          </c:cat>
          <c:val>
            <c:numRef>
              <c:f>simulation!$D$12:$D$15</c:f>
              <c:numCache>
                <c:formatCode>0.00%</c:formatCode>
                <c:ptCount val="4"/>
                <c:pt idx="0">
                  <c:v>-0.00280772123339184</c:v>
                </c:pt>
                <c:pt idx="1">
                  <c:v>0.100376034093758</c:v>
                </c:pt>
                <c:pt idx="2">
                  <c:v>0.00804712960641774</c:v>
                </c:pt>
                <c:pt idx="3">
                  <c:v>0.0593883178741539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F57C-4669-999D-BA933AD87606}"/>
            </c:ext>
          </c:extLst>
        </c:ser>
        <c:ser>
          <c:idx val="2"/>
          <c:order val="2"/>
          <c:tx>
            <c:v>Improved E-Flow</c:v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simulation!$B$12:$B$15</c:f>
              <c:strCache>
                <c:ptCount val="4"/>
                <c:pt idx="0">
                  <c:v>Control</c:v>
                </c:pt>
                <c:pt idx="1">
                  <c:v>Control+Fire</c:v>
                </c:pt>
                <c:pt idx="2">
                  <c:v>Treatment</c:v>
                </c:pt>
                <c:pt idx="3">
                  <c:v>Treatment+Fire</c:v>
                </c:pt>
              </c:strCache>
            </c:strRef>
          </c:cat>
          <c:val>
            <c:numRef>
              <c:f>simulation!$F$12:$F$15</c:f>
              <c:numCache>
                <c:formatCode>0.00%</c:formatCode>
                <c:ptCount val="4"/>
                <c:pt idx="0">
                  <c:v>-0.00503885685635495</c:v>
                </c:pt>
                <c:pt idx="1">
                  <c:v>0.0982702431687141</c:v>
                </c:pt>
                <c:pt idx="2">
                  <c:v>0.0059914765605416</c:v>
                </c:pt>
                <c:pt idx="3">
                  <c:v>0.0569816996741038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F57C-4669-999D-BA933AD876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2"/>
        <c:overlap val="-15"/>
        <c:axId val="1786920720"/>
        <c:axId val="1784424880"/>
        <c:extLst xmlns:c16r2="http://schemas.microsoft.com/office/drawing/2015/06/chart">
          <c:ext xmlns:c15="http://schemas.microsoft.com/office/drawing/2012/chart" uri="{02D57815-91ED-43cb-92C2-25804820EDAC}">
            <c15:filteredBarSeries>
              <c15:ser>
                <c:idx val="3"/>
                <c:order val="3"/>
                <c:tx>
                  <c:v>Treatment + Fire</c:v>
                </c:tx>
                <c:spPr>
                  <a:solidFill>
                    <a:srgbClr val="00B050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6r2="http://schemas.microsoft.com/office/drawing/2015/06/chart">
                      <c:ext uri="{02D57815-91ED-43cb-92C2-25804820EDAC}">
                        <c15:formulaRef>
                          <c15:sqref>simulation!$B$12:$B$15</c15:sqref>
                        </c15:formulaRef>
                      </c:ext>
                    </c:extLst>
                    <c:strCache>
                      <c:ptCount val="4"/>
                      <c:pt idx="0">
                        <c:v>Control</c:v>
                      </c:pt>
                      <c:pt idx="1">
                        <c:v>Control+Fire</c:v>
                      </c:pt>
                      <c:pt idx="2">
                        <c:v>Treatment</c:v>
                      </c:pt>
                      <c:pt idx="3">
                        <c:v>Treatment+Fire</c:v>
                      </c:pt>
                    </c:strCache>
                  </c:strRef>
                </c:cat>
                <c:val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simulation!$C$15:$F$15</c15:sqref>
                        </c15:formulaRef>
                      </c:ext>
                    </c:extLst>
                    <c:numCache>
                      <c:formatCode>0.00%</c:formatCode>
                      <c:ptCount val="4"/>
                      <c:pt idx="0">
                        <c:v>0.0601403860616696</c:v>
                      </c:pt>
                      <c:pt idx="1">
                        <c:v>0.0593883178741539</c:v>
                      </c:pt>
                      <c:pt idx="2">
                        <c:v>0.0568814239157683</c:v>
                      </c:pt>
                      <c:pt idx="3">
                        <c:v>0.0569816996741038</c:v>
                      </c:pt>
                    </c:numCache>
                  </c:numRef>
                </c:val>
                <c:extLst xmlns:c16r2="http://schemas.microsoft.com/office/drawing/2015/06/chart">
                  <c:ext xmlns:c16="http://schemas.microsoft.com/office/drawing/2014/chart" uri="{C3380CC4-5D6E-409C-BE32-E72D297353CC}">
                    <c16:uniqueId val="{00000003-F57C-4669-999D-BA933AD87606}"/>
                  </c:ext>
                </c:extLst>
              </c15:ser>
            </c15:filteredBarSeries>
          </c:ext>
        </c:extLst>
      </c:barChart>
      <c:catAx>
        <c:axId val="1786920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784424880"/>
        <c:crosses val="autoZero"/>
        <c:auto val="1"/>
        <c:lblAlgn val="ctr"/>
        <c:lblOffset val="100"/>
        <c:noMultiLvlLbl val="0"/>
      </c:catAx>
      <c:valAx>
        <c:axId val="1784424880"/>
        <c:scaling>
          <c:orientation val="minMax"/>
          <c:min val="-0.0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% diff Power from (obs_Q, no_pulse)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786920720"/>
        <c:crossesAt val="1.0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8648340065532"/>
          <c:y val="0.0181298526867911"/>
          <c:w val="0.229739514940527"/>
          <c:h val="0.190600376971735"/>
        </c:manualLayout>
      </c:layout>
      <c:overlay val="0"/>
      <c:spPr>
        <a:solidFill>
          <a:sysClr val="window" lastClr="FFFFFF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4938002718718"/>
          <c:y val="0.0280524726040485"/>
          <c:w val="0.848746391459552"/>
          <c:h val="0.903685267646904"/>
        </c:manualLayout>
      </c:layout>
      <c:barChart>
        <c:barDir val="col"/>
        <c:grouping val="clustered"/>
        <c:varyColors val="0"/>
        <c:ser>
          <c:idx val="1"/>
          <c:order val="0"/>
          <c:tx>
            <c:v>No pulse</c:v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simulation!$B$12:$B$15</c:f>
              <c:strCache>
                <c:ptCount val="4"/>
                <c:pt idx="0">
                  <c:v>Control</c:v>
                </c:pt>
                <c:pt idx="1">
                  <c:v>Control+Fire</c:v>
                </c:pt>
                <c:pt idx="2">
                  <c:v>Treatment</c:v>
                </c:pt>
                <c:pt idx="3">
                  <c:v>Treatment+Fire</c:v>
                </c:pt>
              </c:strCache>
            </c:strRef>
          </c:cat>
          <c:val>
            <c:numRef>
              <c:f>simulation!$C$27:$C$30</c:f>
              <c:numCache>
                <c:formatCode>0.00%</c:formatCode>
                <c:ptCount val="4"/>
                <c:pt idx="0">
                  <c:v>0.0</c:v>
                </c:pt>
                <c:pt idx="1">
                  <c:v>0.104700854700855</c:v>
                </c:pt>
                <c:pt idx="2">
                  <c:v>0.0121082621082622</c:v>
                </c:pt>
                <c:pt idx="3">
                  <c:v>0.0591168091168091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D9BC-4ED8-84C0-7F19C1E2DB31}"/>
            </c:ext>
          </c:extLst>
        </c:ser>
        <c:ser>
          <c:idx val="0"/>
          <c:order val="1"/>
          <c:tx>
            <c:v>E-flow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simulation!$B$12:$B$15</c:f>
              <c:strCache>
                <c:ptCount val="4"/>
                <c:pt idx="0">
                  <c:v>Control</c:v>
                </c:pt>
                <c:pt idx="1">
                  <c:v>Control+Fire</c:v>
                </c:pt>
                <c:pt idx="2">
                  <c:v>Treatment</c:v>
                </c:pt>
                <c:pt idx="3">
                  <c:v>Treatment+Fire</c:v>
                </c:pt>
              </c:strCache>
            </c:strRef>
          </c:cat>
          <c:val>
            <c:numRef>
              <c:f>simulation!$D$27:$D$30</c:f>
              <c:numCache>
                <c:formatCode>0.00%</c:formatCode>
                <c:ptCount val="4"/>
                <c:pt idx="0">
                  <c:v>-0.00284900284900279</c:v>
                </c:pt>
                <c:pt idx="1">
                  <c:v>0.104700854700855</c:v>
                </c:pt>
                <c:pt idx="2">
                  <c:v>0.00783475783475792</c:v>
                </c:pt>
                <c:pt idx="3">
                  <c:v>0.061965811965812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D9BC-4ED8-84C0-7F19C1E2DB31}"/>
            </c:ext>
          </c:extLst>
        </c:ser>
        <c:ser>
          <c:idx val="2"/>
          <c:order val="2"/>
          <c:tx>
            <c:v>Improved E-Flow</c:v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simulation!$B$12:$B$15</c:f>
              <c:strCache>
                <c:ptCount val="4"/>
                <c:pt idx="0">
                  <c:v>Control</c:v>
                </c:pt>
                <c:pt idx="1">
                  <c:v>Control+Fire</c:v>
                </c:pt>
                <c:pt idx="2">
                  <c:v>Treatment</c:v>
                </c:pt>
                <c:pt idx="3">
                  <c:v>Treatment+Fire</c:v>
                </c:pt>
              </c:strCache>
            </c:strRef>
          </c:cat>
          <c:val>
            <c:numRef>
              <c:f>simulation!$F$27:$F$30</c:f>
              <c:numCache>
                <c:formatCode>0.00%</c:formatCode>
                <c:ptCount val="4"/>
                <c:pt idx="0">
                  <c:v>-0.00569800569800558</c:v>
                </c:pt>
                <c:pt idx="1">
                  <c:v>0.099002849002849</c:v>
                </c:pt>
                <c:pt idx="2">
                  <c:v>0.00641025641025653</c:v>
                </c:pt>
                <c:pt idx="3">
                  <c:v>0.0598290598290599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D9BC-4ED8-84C0-7F19C1E2DB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2"/>
        <c:overlap val="-15"/>
        <c:axId val="1716070400"/>
        <c:axId val="1765777376"/>
        <c:extLst xmlns:c16r2="http://schemas.microsoft.com/office/drawing/2015/06/chart">
          <c:ext xmlns:c15="http://schemas.microsoft.com/office/drawing/2012/chart" uri="{02D57815-91ED-43cb-92C2-25804820EDAC}">
            <c15:filteredBarSeries>
              <c15:ser>
                <c:idx val="3"/>
                <c:order val="3"/>
                <c:tx>
                  <c:v>Treatment + Fire</c:v>
                </c:tx>
                <c:spPr>
                  <a:solidFill>
                    <a:srgbClr val="00B050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6r2="http://schemas.microsoft.com/office/drawing/2015/06/chart">
                      <c:ext uri="{02D57815-91ED-43cb-92C2-25804820EDAC}">
                        <c15:formulaRef>
                          <c15:sqref>simulation!$B$12:$B$15</c15:sqref>
                        </c15:formulaRef>
                      </c:ext>
                    </c:extLst>
                    <c:strCache>
                      <c:ptCount val="4"/>
                      <c:pt idx="0">
                        <c:v>Control</c:v>
                      </c:pt>
                      <c:pt idx="1">
                        <c:v>Control+Fire</c:v>
                      </c:pt>
                      <c:pt idx="2">
                        <c:v>Treatment</c:v>
                      </c:pt>
                      <c:pt idx="3">
                        <c:v>Treatment+Fire</c:v>
                      </c:pt>
                    </c:strCache>
                  </c:strRef>
                </c:cat>
                <c:val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simulation!$C$15:$F$15</c15:sqref>
                        </c15:formulaRef>
                      </c:ext>
                    </c:extLst>
                    <c:numCache>
                      <c:formatCode>0.00%</c:formatCode>
                      <c:ptCount val="4"/>
                      <c:pt idx="0">
                        <c:v>0.0601403860616696</c:v>
                      </c:pt>
                      <c:pt idx="1">
                        <c:v>0.0593883178741539</c:v>
                      </c:pt>
                      <c:pt idx="2">
                        <c:v>0.0568814239157683</c:v>
                      </c:pt>
                      <c:pt idx="3">
                        <c:v>0.0569816996741038</c:v>
                      </c:pt>
                    </c:numCache>
                  </c:numRef>
                </c:val>
                <c:extLst xmlns:c16r2="http://schemas.microsoft.com/office/drawing/2015/06/chart">
                  <c:ext xmlns:c16="http://schemas.microsoft.com/office/drawing/2014/chart" uri="{C3380CC4-5D6E-409C-BE32-E72D297353CC}">
                    <c16:uniqueId val="{00000003-D9BC-4ED8-84C0-7F19C1E2DB31}"/>
                  </c:ext>
                </c:extLst>
              </c15:ser>
            </c15:filteredBarSeries>
          </c:ext>
        </c:extLst>
      </c:barChart>
      <c:catAx>
        <c:axId val="1716070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765777376"/>
        <c:crosses val="autoZero"/>
        <c:auto val="1"/>
        <c:lblAlgn val="ctr"/>
        <c:lblOffset val="100"/>
        <c:noMultiLvlLbl val="0"/>
      </c:catAx>
      <c:valAx>
        <c:axId val="1765777376"/>
        <c:scaling>
          <c:orientation val="minMax"/>
          <c:min val="-0.0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% diff Power from (obs_Q, no_pulse)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716070400"/>
        <c:crossesAt val="1.0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8648340065532"/>
          <c:y val="0.0181298526867911"/>
          <c:w val="0.229739514940527"/>
          <c:h val="0.190600376971735"/>
        </c:manualLayout>
      </c:layout>
      <c:overlay val="0"/>
      <c:spPr>
        <a:solidFill>
          <a:sysClr val="window" lastClr="FFFFFF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4938002718718"/>
          <c:y val="0.0280524726040485"/>
          <c:w val="0.848746391459552"/>
          <c:h val="0.903685267646904"/>
        </c:manualLayout>
      </c:layout>
      <c:barChart>
        <c:barDir val="col"/>
        <c:grouping val="clustered"/>
        <c:varyColors val="0"/>
        <c:ser>
          <c:idx val="1"/>
          <c:order val="0"/>
          <c:tx>
            <c:v>No pulse</c:v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simulation!$B$12:$B$15</c:f>
              <c:strCache>
                <c:ptCount val="4"/>
                <c:pt idx="0">
                  <c:v>Control</c:v>
                </c:pt>
                <c:pt idx="1">
                  <c:v>Control+Fire</c:v>
                </c:pt>
                <c:pt idx="2">
                  <c:v>Treatment</c:v>
                </c:pt>
                <c:pt idx="3">
                  <c:v>Treatment+Fire</c:v>
                </c:pt>
              </c:strCache>
            </c:strRef>
          </c:cat>
          <c:val>
            <c:numRef>
              <c:f>simulation!$J$20:$J$23</c:f>
              <c:numCache>
                <c:formatCode>0.0%</c:formatCode>
                <c:ptCount val="4"/>
                <c:pt idx="0">
                  <c:v>-0.191954566966398</c:v>
                </c:pt>
                <c:pt idx="1">
                  <c:v>0.00584477046852809</c:v>
                </c:pt>
                <c:pt idx="2">
                  <c:v>-0.166280170373876</c:v>
                </c:pt>
                <c:pt idx="3">
                  <c:v>-0.0550638902035022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AB1-4774-A37C-FAB7C96EEAD9}"/>
            </c:ext>
          </c:extLst>
        </c:ser>
        <c:ser>
          <c:idx val="0"/>
          <c:order val="1"/>
          <c:tx>
            <c:v>E-flow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simulation!$B$12:$B$15</c:f>
              <c:strCache>
                <c:ptCount val="4"/>
                <c:pt idx="0">
                  <c:v>Control</c:v>
                </c:pt>
                <c:pt idx="1">
                  <c:v>Control+Fire</c:v>
                </c:pt>
                <c:pt idx="2">
                  <c:v>Treatment</c:v>
                </c:pt>
                <c:pt idx="3">
                  <c:v>Treatment+Fire</c:v>
                </c:pt>
              </c:strCache>
            </c:strRef>
          </c:cat>
          <c:val>
            <c:numRef>
              <c:f>simulation!$K$20:$K$23</c:f>
              <c:numCache>
                <c:formatCode>0.0%</c:formatCode>
                <c:ptCount val="4"/>
                <c:pt idx="0">
                  <c:v>-0.274964505442499</c:v>
                </c:pt>
                <c:pt idx="1">
                  <c:v>-0.0768338854708945</c:v>
                </c:pt>
                <c:pt idx="2">
                  <c:v>-0.2479886417416</c:v>
                </c:pt>
                <c:pt idx="3">
                  <c:v>-0.140416469474681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AB1-4774-A37C-FAB7C96EEAD9}"/>
            </c:ext>
          </c:extLst>
        </c:ser>
        <c:ser>
          <c:idx val="2"/>
          <c:order val="2"/>
          <c:tx>
            <c:v>Improved E-Flow</c:v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simulation!$B$12:$B$15</c:f>
              <c:strCache>
                <c:ptCount val="4"/>
                <c:pt idx="0">
                  <c:v>Control</c:v>
                </c:pt>
                <c:pt idx="1">
                  <c:v>Control+Fire</c:v>
                </c:pt>
                <c:pt idx="2">
                  <c:v>Treatment</c:v>
                </c:pt>
                <c:pt idx="3">
                  <c:v>Treatment+Fire</c:v>
                </c:pt>
              </c:strCache>
            </c:strRef>
          </c:cat>
          <c:val>
            <c:numRef>
              <c:f>simulation!$M$20:$M$23</c:f>
              <c:numCache>
                <c:formatCode>0.0%</c:formatCode>
                <c:ptCount val="4"/>
                <c:pt idx="0">
                  <c:v>-0.303596781826787</c:v>
                </c:pt>
                <c:pt idx="1">
                  <c:v>-0.0952910553715098</c:v>
                </c:pt>
                <c:pt idx="2">
                  <c:v>-0.283956460009465</c:v>
                </c:pt>
                <c:pt idx="3">
                  <c:v>-0.170634169427354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EAB1-4774-A37C-FAB7C96EEA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2"/>
        <c:overlap val="-15"/>
        <c:axId val="1834777424"/>
        <c:axId val="1834532592"/>
        <c:extLst xmlns:c16r2="http://schemas.microsoft.com/office/drawing/2015/06/chart">
          <c:ext xmlns:c15="http://schemas.microsoft.com/office/drawing/2012/chart" uri="{02D57815-91ED-43cb-92C2-25804820EDAC}">
            <c15:filteredBarSeries>
              <c15:ser>
                <c:idx val="3"/>
                <c:order val="3"/>
                <c:tx>
                  <c:v>Treatment + Fire</c:v>
                </c:tx>
                <c:spPr>
                  <a:solidFill>
                    <a:srgbClr val="00B050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6r2="http://schemas.microsoft.com/office/drawing/2015/06/chart">
                      <c:ext uri="{02D57815-91ED-43cb-92C2-25804820EDAC}">
                        <c15:formulaRef>
                          <c15:sqref>simulation!$B$12:$B$15</c15:sqref>
                        </c15:formulaRef>
                      </c:ext>
                    </c:extLst>
                    <c:strCache>
                      <c:ptCount val="4"/>
                      <c:pt idx="0">
                        <c:v>Control</c:v>
                      </c:pt>
                      <c:pt idx="1">
                        <c:v>Control+Fire</c:v>
                      </c:pt>
                      <c:pt idx="2">
                        <c:v>Treatment</c:v>
                      </c:pt>
                      <c:pt idx="3">
                        <c:v>Treatment+Fire</c:v>
                      </c:pt>
                    </c:strCache>
                  </c:strRef>
                </c:cat>
                <c:val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simulation!$C$15:$F$15</c15:sqref>
                        </c15:formulaRef>
                      </c:ext>
                    </c:extLst>
                    <c:numCache>
                      <c:formatCode>0.00%</c:formatCode>
                      <c:ptCount val="4"/>
                      <c:pt idx="0">
                        <c:v>0.0601403860616696</c:v>
                      </c:pt>
                      <c:pt idx="1">
                        <c:v>0.0593883178741539</c:v>
                      </c:pt>
                      <c:pt idx="2">
                        <c:v>0.0568814239157683</c:v>
                      </c:pt>
                      <c:pt idx="3">
                        <c:v>0.0569816996741038</c:v>
                      </c:pt>
                    </c:numCache>
                  </c:numRef>
                </c:val>
                <c:extLst xmlns:c16r2="http://schemas.microsoft.com/office/drawing/2015/06/chart">
                  <c:ext xmlns:c16="http://schemas.microsoft.com/office/drawing/2014/chart" uri="{C3380CC4-5D6E-409C-BE32-E72D297353CC}">
                    <c16:uniqueId val="{00000003-EAB1-4774-A37C-FAB7C96EEAD9}"/>
                  </c:ext>
                </c:extLst>
              </c15:ser>
            </c15:filteredBarSeries>
          </c:ext>
        </c:extLst>
      </c:barChart>
      <c:catAx>
        <c:axId val="1834777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34532592"/>
        <c:crosses val="autoZero"/>
        <c:auto val="1"/>
        <c:lblAlgn val="ctr"/>
        <c:lblOffset val="100"/>
        <c:noMultiLvlLbl val="0"/>
      </c:catAx>
      <c:valAx>
        <c:axId val="1834532592"/>
        <c:scaling>
          <c:orientation val="minMax"/>
          <c:min val="-0.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% diff Power from (obs_Q, no_pulse)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34777424"/>
        <c:crossesAt val="1.0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4512906307765"/>
          <c:y val="0.592467337618837"/>
          <c:w val="0.229739514940527"/>
          <c:h val="0.190600376971735"/>
        </c:manualLayout>
      </c:layout>
      <c:overlay val="0"/>
      <c:spPr>
        <a:solidFill>
          <a:sysClr val="window" lastClr="FFFFFF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8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88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88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8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842010</xdr:colOff>
      <xdr:row>65</xdr:row>
      <xdr:rowOff>7620</xdr:rowOff>
    </xdr:from>
    <xdr:to>
      <xdr:col>7</xdr:col>
      <xdr:colOff>0</xdr:colOff>
      <xdr:row>78</xdr:row>
      <xdr:rowOff>175260</xdr:rowOff>
    </xdr:to>
    <xdr:graphicFrame macro="">
      <xdr:nvGraphicFramePr>
        <xdr:cNvPr id="3" name="Chart 2">
          <a:extLst>
            <a:ext uri="{FF2B5EF4-FFF2-40B4-BE49-F238E27FC236}">
              <a16:creationId xmlns="" xmlns:a16="http://schemas.microsoft.com/office/drawing/2014/main" id="{E89FEA10-7F29-44CE-9F1C-E3037FA179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703235" cy="6312647"/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AC9B7734-0BBE-4704-9D9E-D1B86979D18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7074" cy="6282447"/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B41630B8-E8D4-45A6-B21A-28DEA3B3D9E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7074" cy="6282447"/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45AD1021-C8FD-4F2F-B5FA-48D445A7F8E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7074" cy="6282447"/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501A36A8-DAA3-446B-80F0-69BA2ABFD0B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workbookViewId="0">
      <selection activeCell="U20" sqref="U20"/>
    </sheetView>
  </sheetViews>
  <sheetFormatPr baseColWidth="10" defaultColWidth="11.1640625" defaultRowHeight="16" x14ac:dyDescent="0.2"/>
  <cols>
    <col min="1" max="1" width="12.1640625" customWidth="1"/>
    <col min="6" max="6" width="10.83203125" customWidth="1"/>
  </cols>
  <sheetData>
    <row r="1" spans="1:13" x14ac:dyDescent="0.2">
      <c r="A1" s="6" t="s">
        <v>22</v>
      </c>
      <c r="H1" s="10" t="s">
        <v>29</v>
      </c>
      <c r="I1" s="11"/>
      <c r="J1" s="11"/>
      <c r="K1" s="11"/>
      <c r="L1" s="11"/>
      <c r="M1" s="11"/>
    </row>
    <row r="2" spans="1:13" x14ac:dyDescent="0.2">
      <c r="A2" t="s">
        <v>10</v>
      </c>
      <c r="B2" s="5" t="s">
        <v>23</v>
      </c>
      <c r="H2" s="11" t="s">
        <v>10</v>
      </c>
      <c r="I2" s="11"/>
      <c r="J2" s="11"/>
      <c r="K2" s="11"/>
      <c r="L2" s="11"/>
      <c r="M2" s="11"/>
    </row>
    <row r="3" spans="1:13" x14ac:dyDescent="0.3">
      <c r="B3" s="1" t="s">
        <v>4</v>
      </c>
      <c r="C3" s="1" t="s">
        <v>16</v>
      </c>
      <c r="D3" s="1" t="s">
        <v>1</v>
      </c>
      <c r="E3" s="1" t="s">
        <v>2</v>
      </c>
      <c r="F3" s="1" t="s">
        <v>15</v>
      </c>
      <c r="G3" s="1"/>
      <c r="H3" s="11"/>
      <c r="I3" s="10" t="s">
        <v>4</v>
      </c>
      <c r="J3" s="10" t="s">
        <v>0</v>
      </c>
      <c r="K3" s="10" t="s">
        <v>1</v>
      </c>
      <c r="L3" s="10" t="s">
        <v>2</v>
      </c>
      <c r="M3" s="10" t="s">
        <v>3</v>
      </c>
    </row>
    <row r="4" spans="1:13" x14ac:dyDescent="0.2">
      <c r="B4" t="s">
        <v>9</v>
      </c>
      <c r="C4" s="5">
        <v>383.56</v>
      </c>
      <c r="D4" s="5">
        <v>383.55</v>
      </c>
      <c r="E4" s="5">
        <v>383.54</v>
      </c>
      <c r="F4" s="5">
        <v>383.54</v>
      </c>
      <c r="H4" s="11"/>
      <c r="I4" s="11" t="s">
        <v>9</v>
      </c>
      <c r="J4" s="11">
        <v>422.6</v>
      </c>
      <c r="K4" s="11">
        <v>385.97</v>
      </c>
      <c r="L4" s="11">
        <v>377.03</v>
      </c>
      <c r="M4" s="11">
        <v>377.8</v>
      </c>
    </row>
    <row r="5" spans="1:13" x14ac:dyDescent="0.2">
      <c r="A5" s="9" t="s">
        <v>27</v>
      </c>
      <c r="B5" s="2" t="s">
        <v>5</v>
      </c>
      <c r="C5" s="9">
        <v>398.9</v>
      </c>
      <c r="D5" s="5">
        <v>397.78</v>
      </c>
      <c r="E5" s="5">
        <v>396.86</v>
      </c>
      <c r="F5" s="5">
        <v>396.89</v>
      </c>
      <c r="H5" s="11"/>
      <c r="I5" s="12" t="s">
        <v>5</v>
      </c>
      <c r="J5" s="11">
        <v>341.48</v>
      </c>
      <c r="K5" s="11">
        <v>306.39999999999998</v>
      </c>
      <c r="L5" s="11">
        <v>294.14</v>
      </c>
      <c r="M5" s="11">
        <v>294.3</v>
      </c>
    </row>
    <row r="6" spans="1:13" x14ac:dyDescent="0.2">
      <c r="B6" t="s">
        <v>8</v>
      </c>
      <c r="C6" s="5">
        <v>438.97</v>
      </c>
      <c r="D6" s="5">
        <v>438.94</v>
      </c>
      <c r="E6" s="5">
        <v>438.05</v>
      </c>
      <c r="F6" s="5">
        <v>438.1</v>
      </c>
      <c r="H6" s="11"/>
      <c r="I6" s="11" t="s">
        <v>8</v>
      </c>
      <c r="J6" s="11">
        <v>425.07</v>
      </c>
      <c r="K6" s="11">
        <v>390.13</v>
      </c>
      <c r="L6" s="11">
        <v>382.65</v>
      </c>
      <c r="M6" s="11">
        <v>382.33</v>
      </c>
    </row>
    <row r="7" spans="1:13" x14ac:dyDescent="0.2">
      <c r="B7" t="s">
        <v>6</v>
      </c>
      <c r="C7" s="5">
        <v>402.76</v>
      </c>
      <c r="D7" s="5">
        <v>402.11</v>
      </c>
      <c r="E7" s="5">
        <v>401.19</v>
      </c>
      <c r="F7" s="5">
        <v>401.29</v>
      </c>
      <c r="H7" s="11"/>
      <c r="I7" s="11" t="s">
        <v>6</v>
      </c>
      <c r="J7" s="11">
        <v>352.33</v>
      </c>
      <c r="K7" s="11">
        <v>317.8</v>
      </c>
      <c r="L7" s="11">
        <v>305.26</v>
      </c>
      <c r="M7" s="11">
        <v>302.60000000000002</v>
      </c>
    </row>
    <row r="8" spans="1:13" x14ac:dyDescent="0.2">
      <c r="B8" t="s">
        <v>7</v>
      </c>
      <c r="C8" s="5">
        <v>422.89</v>
      </c>
      <c r="D8" s="5">
        <v>422.59</v>
      </c>
      <c r="E8" s="5">
        <v>421.59</v>
      </c>
      <c r="F8" s="5">
        <v>421.63</v>
      </c>
      <c r="H8" s="11"/>
      <c r="I8" s="11" t="s">
        <v>7</v>
      </c>
      <c r="J8" s="11">
        <v>399.33</v>
      </c>
      <c r="K8" s="11">
        <v>363.26</v>
      </c>
      <c r="L8" s="11">
        <v>351.62</v>
      </c>
      <c r="M8" s="11">
        <v>350.49</v>
      </c>
    </row>
    <row r="9" spans="1:13" x14ac:dyDescent="0.2">
      <c r="H9" s="11"/>
      <c r="I9" s="11"/>
      <c r="J9" s="11"/>
      <c r="K9" s="11"/>
      <c r="L9" s="11"/>
      <c r="M9" s="11"/>
    </row>
    <row r="10" spans="1:13" x14ac:dyDescent="0.3">
      <c r="A10" t="s">
        <v>26</v>
      </c>
      <c r="H10" s="11" t="s">
        <v>17</v>
      </c>
      <c r="I10" s="11"/>
      <c r="J10" s="11"/>
      <c r="K10" s="11"/>
      <c r="L10" s="11"/>
      <c r="M10" s="11"/>
    </row>
    <row r="11" spans="1:13" x14ac:dyDescent="0.3">
      <c r="B11" s="1" t="s">
        <v>4</v>
      </c>
      <c r="C11" s="1" t="s">
        <v>16</v>
      </c>
      <c r="D11" s="1" t="s">
        <v>1</v>
      </c>
      <c r="E11" s="1" t="s">
        <v>2</v>
      </c>
      <c r="F11" s="1" t="s">
        <v>15</v>
      </c>
      <c r="H11" s="11"/>
      <c r="I11" s="10" t="s">
        <v>4</v>
      </c>
      <c r="J11" s="10" t="s">
        <v>0</v>
      </c>
      <c r="K11" s="10" t="s">
        <v>1</v>
      </c>
      <c r="L11" s="10" t="s">
        <v>2</v>
      </c>
      <c r="M11" s="10" t="s">
        <v>3</v>
      </c>
    </row>
    <row r="12" spans="1:13" x14ac:dyDescent="0.3">
      <c r="B12" s="2" t="s">
        <v>18</v>
      </c>
      <c r="C12" s="8">
        <f>(C5-$C$5)/$C$5</f>
        <v>0</v>
      </c>
      <c r="D12" s="8">
        <f t="shared" ref="D12:F12" si="0">(D5-$C$5)/$C$5</f>
        <v>-2.8077212333918393E-3</v>
      </c>
      <c r="E12" s="8">
        <f t="shared" si="0"/>
        <v>-5.1140636751064519E-3</v>
      </c>
      <c r="F12" s="8">
        <f t="shared" si="0"/>
        <v>-5.0388568563549535E-3</v>
      </c>
      <c r="H12" s="11"/>
      <c r="I12" s="11" t="s">
        <v>9</v>
      </c>
      <c r="J12" s="13">
        <f>(J4-C4)/C4</f>
        <v>0.10178329335697159</v>
      </c>
      <c r="K12" s="13">
        <f t="shared" ref="K12:M16" si="1">(K4-D4)/D4</f>
        <v>6.3094772519880485E-3</v>
      </c>
      <c r="L12" s="13">
        <f t="shared" si="1"/>
        <v>-1.6973457787975304E-2</v>
      </c>
      <c r="M12" s="13">
        <f t="shared" si="1"/>
        <v>-1.4965844501225449E-2</v>
      </c>
    </row>
    <row r="13" spans="1:13" x14ac:dyDescent="0.3">
      <c r="B13" t="s">
        <v>19</v>
      </c>
      <c r="C13" s="8">
        <f t="shared" ref="C13:F13" si="2">(C6-$C$5)/$C$5</f>
        <v>0.10045124091250954</v>
      </c>
      <c r="D13" s="8">
        <f t="shared" si="2"/>
        <v>0.10037603409375789</v>
      </c>
      <c r="E13" s="8">
        <f t="shared" si="2"/>
        <v>9.8144898470794772E-2</v>
      </c>
      <c r="F13" s="8">
        <f t="shared" si="2"/>
        <v>9.8270243168714078E-2</v>
      </c>
      <c r="H13" s="11"/>
      <c r="I13" s="12" t="s">
        <v>5</v>
      </c>
      <c r="J13" s="13">
        <f>(J5-C5)/C5</f>
        <v>-0.14394585109049879</v>
      </c>
      <c r="K13" s="13">
        <f>(K5-D5)/D5</f>
        <v>-0.22972497360349942</v>
      </c>
      <c r="L13" s="13">
        <f t="shared" si="1"/>
        <v>-0.25883182986443587</v>
      </c>
      <c r="M13" s="13">
        <f t="shared" si="1"/>
        <v>-0.2584847186877976</v>
      </c>
    </row>
    <row r="14" spans="1:13" x14ac:dyDescent="0.3">
      <c r="B14" t="s">
        <v>20</v>
      </c>
      <c r="C14" s="8">
        <f t="shared" ref="C14:F14" si="3">(C7-$C$5)/$C$5</f>
        <v>9.6766106793682981E-3</v>
      </c>
      <c r="D14" s="8">
        <f t="shared" si="3"/>
        <v>8.0471296064177408E-3</v>
      </c>
      <c r="E14" s="8">
        <f t="shared" si="3"/>
        <v>5.7407871647029846E-3</v>
      </c>
      <c r="F14" s="8">
        <f t="shared" si="3"/>
        <v>5.9914765605415974E-3</v>
      </c>
      <c r="H14" s="11"/>
      <c r="I14" s="11" t="s">
        <v>8</v>
      </c>
      <c r="J14" s="13">
        <f>(J6-C6)/C6</f>
        <v>-3.1665034056997138E-2</v>
      </c>
      <c r="K14" s="13">
        <f t="shared" si="1"/>
        <v>-0.11119970838839022</v>
      </c>
      <c r="L14" s="13">
        <f t="shared" si="1"/>
        <v>-0.12646958109804823</v>
      </c>
      <c r="M14" s="13">
        <f t="shared" si="1"/>
        <v>-0.12729970326409504</v>
      </c>
    </row>
    <row r="15" spans="1:13" x14ac:dyDescent="0.3">
      <c r="B15" t="s">
        <v>21</v>
      </c>
      <c r="C15" s="8">
        <f t="shared" ref="C15:F15" si="4">(C8-$C$5)/$C$5</f>
        <v>6.0140386061669618E-2</v>
      </c>
      <c r="D15" s="8">
        <f t="shared" si="4"/>
        <v>5.9388317874153919E-2</v>
      </c>
      <c r="E15" s="8">
        <f t="shared" si="4"/>
        <v>5.6881423915768357E-2</v>
      </c>
      <c r="F15" s="8">
        <f t="shared" si="4"/>
        <v>5.6981699674103832E-2</v>
      </c>
      <c r="H15" s="11"/>
      <c r="I15" s="11" t="s">
        <v>6</v>
      </c>
      <c r="J15" s="13">
        <f t="shared" ref="J15:J16" si="5">(J7-C7)/C7</f>
        <v>-0.12521104379779524</v>
      </c>
      <c r="K15" s="13">
        <f t="shared" si="1"/>
        <v>-0.20966899604585809</v>
      </c>
      <c r="L15" s="13">
        <f t="shared" si="1"/>
        <v>-0.23911363693013288</v>
      </c>
      <c r="M15" s="13">
        <f t="shared" si="1"/>
        <v>-0.24593186972015249</v>
      </c>
    </row>
    <row r="16" spans="1:13" x14ac:dyDescent="0.3">
      <c r="H16" s="11"/>
      <c r="I16" s="11" t="s">
        <v>7</v>
      </c>
      <c r="J16" s="13">
        <f t="shared" si="5"/>
        <v>-5.5711887252004072E-2</v>
      </c>
      <c r="K16" s="13">
        <f t="shared" si="1"/>
        <v>-0.14039612863532025</v>
      </c>
      <c r="L16" s="13">
        <f t="shared" si="1"/>
        <v>-0.16596693469958959</v>
      </c>
      <c r="M16" s="13">
        <f t="shared" si="1"/>
        <v>-0.16872613428835706</v>
      </c>
    </row>
    <row r="17" spans="1:13" x14ac:dyDescent="0.2">
      <c r="A17" t="s">
        <v>12</v>
      </c>
      <c r="H17" s="11"/>
      <c r="I17" s="11"/>
      <c r="J17" s="11"/>
      <c r="K17" s="11"/>
      <c r="L17" s="11"/>
      <c r="M17" s="11"/>
    </row>
    <row r="18" spans="1:13" x14ac:dyDescent="0.2">
      <c r="B18" s="1" t="s">
        <v>4</v>
      </c>
      <c r="C18" s="1" t="s">
        <v>16</v>
      </c>
      <c r="D18" s="1" t="s">
        <v>1</v>
      </c>
      <c r="E18" s="1" t="s">
        <v>2</v>
      </c>
      <c r="F18" s="1" t="s">
        <v>15</v>
      </c>
      <c r="H18" s="11" t="s">
        <v>11</v>
      </c>
      <c r="I18" s="11"/>
      <c r="J18" s="11"/>
      <c r="K18" s="11"/>
      <c r="L18" s="11"/>
      <c r="M18" s="11"/>
    </row>
    <row r="19" spans="1:13" x14ac:dyDescent="0.2">
      <c r="B19" t="s">
        <v>9</v>
      </c>
      <c r="C19" s="5">
        <v>13.42</v>
      </c>
      <c r="D19" s="5">
        <v>13.42</v>
      </c>
      <c r="E19" s="5">
        <v>13.42</v>
      </c>
      <c r="F19" s="5">
        <v>13.42</v>
      </c>
      <c r="H19" s="11"/>
      <c r="I19" s="10" t="s">
        <v>4</v>
      </c>
      <c r="J19" s="10" t="s">
        <v>0</v>
      </c>
      <c r="K19" s="10" t="s">
        <v>1</v>
      </c>
      <c r="L19" s="10" t="s">
        <v>2</v>
      </c>
      <c r="M19" s="10" t="s">
        <v>3</v>
      </c>
    </row>
    <row r="20" spans="1:13" x14ac:dyDescent="0.2">
      <c r="B20" s="2" t="s">
        <v>5</v>
      </c>
      <c r="C20" s="9">
        <v>14.04</v>
      </c>
      <c r="D20" s="5">
        <v>14</v>
      </c>
      <c r="E20" s="5">
        <v>13.97</v>
      </c>
      <c r="F20" s="5">
        <v>13.96</v>
      </c>
      <c r="H20" s="11"/>
      <c r="I20" s="12" t="s">
        <v>5</v>
      </c>
      <c r="J20" s="14">
        <f>(J5-$J$4)/$J$4</f>
        <v>-0.19195456696639848</v>
      </c>
      <c r="K20" s="14">
        <f t="shared" ref="K20:M20" si="6">(K5-$J$4)/$J$4</f>
        <v>-0.2749645054424989</v>
      </c>
      <c r="L20" s="14">
        <f t="shared" si="6"/>
        <v>-0.30397539044013261</v>
      </c>
      <c r="M20" s="14">
        <f t="shared" si="6"/>
        <v>-0.30359678182678657</v>
      </c>
    </row>
    <row r="21" spans="1:13" x14ac:dyDescent="0.2">
      <c r="B21" t="s">
        <v>8</v>
      </c>
      <c r="C21" s="5">
        <v>15.51</v>
      </c>
      <c r="D21" s="5">
        <v>15.51</v>
      </c>
      <c r="E21" s="5">
        <v>15.49</v>
      </c>
      <c r="F21" s="5">
        <v>15.43</v>
      </c>
      <c r="H21" s="11"/>
      <c r="I21" s="11" t="s">
        <v>8</v>
      </c>
      <c r="J21" s="14">
        <f>(J6-$J$4)/$J$4</f>
        <v>5.8447704685280887E-3</v>
      </c>
      <c r="K21" s="14">
        <f t="shared" ref="J21:M23" si="7">(K6-$J$4)/$J$4</f>
        <v>-7.6833885470894522E-2</v>
      </c>
      <c r="L21" s="14">
        <f t="shared" si="7"/>
        <v>-9.4533838144817903E-2</v>
      </c>
      <c r="M21" s="14">
        <f t="shared" si="7"/>
        <v>-9.5291055371509795E-2</v>
      </c>
    </row>
    <row r="22" spans="1:13" x14ac:dyDescent="0.2">
      <c r="B22" t="s">
        <v>6</v>
      </c>
      <c r="C22" s="5">
        <v>14.21</v>
      </c>
      <c r="D22" s="5">
        <v>14.15</v>
      </c>
      <c r="E22" s="5">
        <v>14.17</v>
      </c>
      <c r="F22" s="5">
        <v>14.13</v>
      </c>
      <c r="H22" s="11"/>
      <c r="I22" s="11" t="s">
        <v>6</v>
      </c>
      <c r="J22" s="14">
        <f t="shared" si="7"/>
        <v>-0.1662801703738761</v>
      </c>
      <c r="K22" s="14">
        <f t="shared" si="7"/>
        <v>-0.24798864174159962</v>
      </c>
      <c r="L22" s="14">
        <f t="shared" si="7"/>
        <v>-0.27766209181258877</v>
      </c>
      <c r="M22" s="14">
        <f t="shared" si="7"/>
        <v>-0.28395646000946517</v>
      </c>
    </row>
    <row r="23" spans="1:13" x14ac:dyDescent="0.2">
      <c r="B23" t="s">
        <v>7</v>
      </c>
      <c r="C23" s="5">
        <v>14.87</v>
      </c>
      <c r="D23" s="5">
        <v>14.91</v>
      </c>
      <c r="E23" s="5">
        <v>14.82</v>
      </c>
      <c r="F23" s="5">
        <v>14.88</v>
      </c>
      <c r="H23" s="11"/>
      <c r="I23" s="11" t="s">
        <v>7</v>
      </c>
      <c r="J23" s="14">
        <f t="shared" si="7"/>
        <v>-5.5063890203502219E-2</v>
      </c>
      <c r="K23" s="14">
        <f t="shared" si="7"/>
        <v>-0.14041646947468062</v>
      </c>
      <c r="L23" s="14">
        <f t="shared" si="7"/>
        <v>-0.1679602460955987</v>
      </c>
      <c r="M23" s="14">
        <f t="shared" si="7"/>
        <v>-0.17063416942735449</v>
      </c>
    </row>
    <row r="25" spans="1:13" x14ac:dyDescent="0.2">
      <c r="A25" t="s">
        <v>28</v>
      </c>
    </row>
    <row r="26" spans="1:13" x14ac:dyDescent="0.2">
      <c r="B26" s="1" t="s">
        <v>4</v>
      </c>
      <c r="C26" s="1" t="s">
        <v>0</v>
      </c>
      <c r="D26" s="1" t="s">
        <v>1</v>
      </c>
      <c r="E26" s="1" t="s">
        <v>2</v>
      </c>
      <c r="F26" s="1" t="s">
        <v>3</v>
      </c>
    </row>
    <row r="27" spans="1:13" x14ac:dyDescent="0.2">
      <c r="B27" s="2" t="s">
        <v>5</v>
      </c>
      <c r="C27" s="3">
        <f>(C20-$C$20)/$C$20</f>
        <v>0</v>
      </c>
      <c r="D27" s="8">
        <f t="shared" ref="D27:F27" si="8">(D20-$C$20)/$C$20</f>
        <v>-2.8490028490027884E-3</v>
      </c>
      <c r="E27" s="8">
        <f t="shared" si="8"/>
        <v>-4.9857549857548799E-3</v>
      </c>
      <c r="F27" s="8">
        <f t="shared" si="8"/>
        <v>-5.6980056980055769E-3</v>
      </c>
    </row>
    <row r="28" spans="1:13" x14ac:dyDescent="0.2">
      <c r="B28" t="s">
        <v>8</v>
      </c>
      <c r="C28" s="8">
        <f t="shared" ref="C28:F28" si="9">(C21-$C$20)/$C$20</f>
        <v>0.10470085470085476</v>
      </c>
      <c r="D28" s="8">
        <f t="shared" si="9"/>
        <v>0.10470085470085476</v>
      </c>
      <c r="E28" s="8">
        <f t="shared" si="9"/>
        <v>0.10327635327635336</v>
      </c>
      <c r="F28" s="8">
        <f t="shared" si="9"/>
        <v>9.9002849002849044E-2</v>
      </c>
    </row>
    <row r="29" spans="1:13" x14ac:dyDescent="0.2">
      <c r="B29" t="s">
        <v>6</v>
      </c>
      <c r="C29" s="8">
        <f t="shared" ref="C29:F29" si="10">(C22-$C$20)/$C$20</f>
        <v>1.2108262108262231E-2</v>
      </c>
      <c r="D29" s="8">
        <f t="shared" si="10"/>
        <v>7.834757834757922E-3</v>
      </c>
      <c r="E29" s="8">
        <f t="shared" si="10"/>
        <v>9.259259259259316E-3</v>
      </c>
      <c r="F29" s="8">
        <f t="shared" si="10"/>
        <v>6.4102564102565271E-3</v>
      </c>
    </row>
    <row r="30" spans="1:13" x14ac:dyDescent="0.2">
      <c r="B30" t="s">
        <v>7</v>
      </c>
      <c r="C30" s="8">
        <f t="shared" ref="C30:F30" si="11">(C23-$C$20)/$C$20</f>
        <v>5.9116809116809124E-2</v>
      </c>
      <c r="D30" s="8">
        <f t="shared" si="11"/>
        <v>6.1965811965812037E-2</v>
      </c>
      <c r="E30" s="8">
        <f t="shared" si="11"/>
        <v>5.5555555555555643E-2</v>
      </c>
      <c r="F30" s="8">
        <f t="shared" si="11"/>
        <v>5.982905982905995E-2</v>
      </c>
    </row>
    <row r="33" spans="1:1" x14ac:dyDescent="0.2">
      <c r="A33" s="5" t="s">
        <v>13</v>
      </c>
    </row>
    <row r="34" spans="1:1" x14ac:dyDescent="0.2">
      <c r="A34" s="5" t="s">
        <v>25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5"/>
  <sheetViews>
    <sheetView workbookViewId="0">
      <selection activeCell="L9" sqref="L9"/>
    </sheetView>
  </sheetViews>
  <sheetFormatPr baseColWidth="10" defaultColWidth="8.83203125" defaultRowHeight="16" x14ac:dyDescent="0.2"/>
  <sheetData>
    <row r="2" spans="2:7" x14ac:dyDescent="0.3">
      <c r="B2" s="6" t="s">
        <v>22</v>
      </c>
      <c r="C2" s="5"/>
      <c r="D2" s="5"/>
      <c r="E2" s="5"/>
      <c r="F2" s="5"/>
      <c r="G2" s="5"/>
    </row>
    <row r="3" spans="2:7" x14ac:dyDescent="0.3">
      <c r="B3" s="5" t="s">
        <v>10</v>
      </c>
      <c r="C3" s="5" t="s">
        <v>23</v>
      </c>
      <c r="D3" s="5"/>
      <c r="E3" s="5"/>
      <c r="F3" s="5"/>
      <c r="G3" s="5"/>
    </row>
    <row r="4" spans="2:7" x14ac:dyDescent="0.3">
      <c r="B4" s="5"/>
      <c r="C4" s="6" t="s">
        <v>4</v>
      </c>
      <c r="D4" s="6" t="s">
        <v>0</v>
      </c>
      <c r="E4" s="6" t="s">
        <v>1</v>
      </c>
      <c r="F4" s="6" t="s">
        <v>2</v>
      </c>
      <c r="G4" s="6" t="s">
        <v>3</v>
      </c>
    </row>
    <row r="5" spans="2:7" x14ac:dyDescent="0.3">
      <c r="B5" s="5"/>
      <c r="C5" s="5" t="s">
        <v>9</v>
      </c>
      <c r="D5" s="5">
        <v>383.56</v>
      </c>
      <c r="E5" s="5">
        <v>357.43</v>
      </c>
      <c r="F5" s="5">
        <v>350.5</v>
      </c>
      <c r="G5" s="5">
        <v>351.11</v>
      </c>
    </row>
    <row r="6" spans="2:7" x14ac:dyDescent="0.3">
      <c r="B6" s="5"/>
      <c r="C6" s="7" t="s">
        <v>5</v>
      </c>
      <c r="D6" s="5">
        <v>398.9</v>
      </c>
      <c r="E6" s="5">
        <v>368.55</v>
      </c>
      <c r="F6" s="5">
        <v>359.79</v>
      </c>
      <c r="G6" s="5">
        <v>360.52</v>
      </c>
    </row>
    <row r="7" spans="2:7" x14ac:dyDescent="0.3">
      <c r="B7" s="5"/>
      <c r="C7" s="5" t="s">
        <v>8</v>
      </c>
      <c r="D7" s="5">
        <v>438.97</v>
      </c>
      <c r="E7" s="5">
        <v>410.57</v>
      </c>
      <c r="F7" s="5">
        <v>402.29</v>
      </c>
      <c r="G7" s="5">
        <v>402.85</v>
      </c>
    </row>
    <row r="8" spans="2:7" x14ac:dyDescent="0.3">
      <c r="B8" s="5"/>
      <c r="C8" s="5" t="s">
        <v>6</v>
      </c>
      <c r="D8" s="5">
        <v>402.76</v>
      </c>
      <c r="E8" s="5">
        <v>373.98</v>
      </c>
      <c r="F8" s="5">
        <v>365.32</v>
      </c>
      <c r="G8" s="5">
        <v>365.96</v>
      </c>
    </row>
    <row r="9" spans="2:7" x14ac:dyDescent="0.3">
      <c r="B9" s="5"/>
      <c r="C9" s="5" t="s">
        <v>7</v>
      </c>
      <c r="D9" s="5">
        <v>422.89</v>
      </c>
      <c r="E9" s="5">
        <v>394.6</v>
      </c>
      <c r="F9" s="5">
        <v>386.43</v>
      </c>
      <c r="G9" s="5">
        <v>387.1</v>
      </c>
    </row>
    <row r="10" spans="2:7" x14ac:dyDescent="0.3">
      <c r="B10" s="5"/>
      <c r="C10" s="5"/>
      <c r="D10" s="5"/>
      <c r="E10" s="5"/>
      <c r="F10" s="5"/>
      <c r="G10" s="5"/>
    </row>
    <row r="11" spans="2:7" x14ac:dyDescent="0.3">
      <c r="B11" s="5" t="s">
        <v>11</v>
      </c>
      <c r="C11" s="5"/>
      <c r="D11" s="5"/>
      <c r="E11" s="5"/>
      <c r="F11" s="5"/>
      <c r="G11" s="5"/>
    </row>
    <row r="12" spans="2:7" x14ac:dyDescent="0.3">
      <c r="B12" s="5"/>
      <c r="C12" s="6" t="s">
        <v>4</v>
      </c>
      <c r="D12" s="6" t="s">
        <v>0</v>
      </c>
      <c r="E12" s="6" t="s">
        <v>1</v>
      </c>
      <c r="F12" s="6" t="s">
        <v>2</v>
      </c>
      <c r="G12" s="6" t="s">
        <v>3</v>
      </c>
    </row>
    <row r="13" spans="2:7" x14ac:dyDescent="0.3">
      <c r="B13" s="5"/>
      <c r="C13" s="7" t="s">
        <v>5</v>
      </c>
      <c r="D13" s="4">
        <v>3.9993742830326348E-2</v>
      </c>
      <c r="E13" s="4">
        <v>-3.913338200020855E-2</v>
      </c>
      <c r="F13" s="4">
        <v>-6.1972051308791277E-2</v>
      </c>
      <c r="G13" s="4">
        <v>-6.0068828866409484E-2</v>
      </c>
    </row>
    <row r="14" spans="2:7" x14ac:dyDescent="0.3">
      <c r="B14" s="5"/>
      <c r="C14" s="5" t="s">
        <v>8</v>
      </c>
      <c r="D14" s="4">
        <v>0.14446240483887796</v>
      </c>
      <c r="E14" s="4">
        <v>7.0419230368130123E-2</v>
      </c>
      <c r="F14" s="4">
        <v>4.8831994994264306E-2</v>
      </c>
      <c r="G14" s="4">
        <v>5.0292001251433988E-2</v>
      </c>
    </row>
    <row r="15" spans="2:7" x14ac:dyDescent="0.3">
      <c r="B15" s="5"/>
      <c r="C15" s="5" t="s">
        <v>6</v>
      </c>
      <c r="D15" s="4">
        <v>5.0057357388674492E-2</v>
      </c>
      <c r="E15" s="4">
        <v>-2.4976535613724017E-2</v>
      </c>
      <c r="F15" s="4">
        <v>-4.7554489519240822E-2</v>
      </c>
      <c r="G15" s="4">
        <v>-4.5885910939618371E-2</v>
      </c>
    </row>
    <row r="16" spans="2:7" x14ac:dyDescent="0.3">
      <c r="B16" s="5"/>
      <c r="C16" s="5" t="s">
        <v>7</v>
      </c>
      <c r="D16" s="4">
        <v>0.10253936802586293</v>
      </c>
      <c r="E16" s="4">
        <v>2.8782980498487903E-2</v>
      </c>
      <c r="F16" s="4">
        <v>7.4825320679945892E-3</v>
      </c>
      <c r="G16" s="4">
        <v>9.2293252685369184E-3</v>
      </c>
    </row>
    <row r="17" spans="2:7" x14ac:dyDescent="0.3">
      <c r="B17" s="5"/>
      <c r="C17" s="5"/>
      <c r="D17" s="5"/>
      <c r="E17" s="5"/>
      <c r="F17" s="5"/>
      <c r="G17" s="5"/>
    </row>
    <row r="18" spans="2:7" x14ac:dyDescent="0.3">
      <c r="B18" s="5" t="s">
        <v>24</v>
      </c>
      <c r="C18" s="5"/>
      <c r="D18" s="5"/>
      <c r="E18" s="5"/>
      <c r="F18" s="5"/>
      <c r="G18" s="5"/>
    </row>
    <row r="19" spans="2:7" x14ac:dyDescent="0.3">
      <c r="B19" s="5"/>
      <c r="C19" s="6" t="s">
        <v>4</v>
      </c>
      <c r="D19" s="6" t="s">
        <v>0</v>
      </c>
      <c r="E19" s="6" t="s">
        <v>1</v>
      </c>
      <c r="F19" s="6" t="s">
        <v>2</v>
      </c>
      <c r="G19" s="6" t="s">
        <v>3</v>
      </c>
    </row>
    <row r="20" spans="2:7" x14ac:dyDescent="0.3">
      <c r="B20" s="5"/>
      <c r="C20" s="5" t="s">
        <v>9</v>
      </c>
      <c r="D20" s="5">
        <v>13.42</v>
      </c>
      <c r="E20" s="5">
        <v>12.46</v>
      </c>
      <c r="F20" s="5">
        <v>12.23</v>
      </c>
      <c r="G20" s="5">
        <v>12.26</v>
      </c>
    </row>
    <row r="21" spans="2:7" x14ac:dyDescent="0.3">
      <c r="B21" s="5"/>
      <c r="C21" s="7" t="s">
        <v>5</v>
      </c>
      <c r="D21" s="5">
        <v>14.04</v>
      </c>
      <c r="E21" s="5">
        <v>12.97</v>
      </c>
      <c r="F21" s="5">
        <v>12.67</v>
      </c>
      <c r="G21" s="5">
        <v>12.7</v>
      </c>
    </row>
    <row r="22" spans="2:7" x14ac:dyDescent="0.3">
      <c r="B22" s="5"/>
      <c r="C22" s="5" t="s">
        <v>8</v>
      </c>
      <c r="D22" s="5">
        <v>15.51</v>
      </c>
      <c r="E22" s="5">
        <v>14.45</v>
      </c>
      <c r="F22" s="5">
        <v>14.15</v>
      </c>
      <c r="G22" s="5">
        <v>14.18</v>
      </c>
    </row>
    <row r="23" spans="2:7" x14ac:dyDescent="0.3">
      <c r="B23" s="5"/>
      <c r="C23" s="5" t="s">
        <v>6</v>
      </c>
      <c r="D23" s="5">
        <v>14.21</v>
      </c>
      <c r="E23" s="5">
        <v>13.16</v>
      </c>
      <c r="F23" s="5">
        <v>12.86</v>
      </c>
      <c r="G23" s="5">
        <v>12.88</v>
      </c>
    </row>
    <row r="24" spans="2:7" x14ac:dyDescent="0.3">
      <c r="B24" s="5"/>
      <c r="C24" s="5" t="s">
        <v>7</v>
      </c>
      <c r="D24" s="5">
        <v>14.87</v>
      </c>
      <c r="E24" s="5">
        <v>13.91</v>
      </c>
      <c r="F24" s="5">
        <v>13.61</v>
      </c>
      <c r="G24" s="5">
        <v>13.63</v>
      </c>
    </row>
    <row r="25" spans="2:7" x14ac:dyDescent="0.3">
      <c r="B25" s="5"/>
      <c r="C25" s="5"/>
      <c r="D25" s="5"/>
      <c r="E25" s="5"/>
      <c r="F25" s="5"/>
      <c r="G25" s="5"/>
    </row>
    <row r="26" spans="2:7" x14ac:dyDescent="0.3">
      <c r="B26" s="5" t="s">
        <v>14</v>
      </c>
      <c r="C26" s="5"/>
      <c r="D26" s="5"/>
      <c r="E26" s="5"/>
      <c r="F26" s="5"/>
      <c r="G26" s="5"/>
    </row>
    <row r="27" spans="2:7" x14ac:dyDescent="0.3">
      <c r="B27" s="5"/>
      <c r="C27" s="6" t="s">
        <v>4</v>
      </c>
      <c r="D27" s="6" t="s">
        <v>0</v>
      </c>
      <c r="E27" s="6" t="s">
        <v>1</v>
      </c>
      <c r="F27" s="6" t="s">
        <v>2</v>
      </c>
      <c r="G27" s="6" t="s">
        <v>3</v>
      </c>
    </row>
    <row r="28" spans="2:7" x14ac:dyDescent="0.3">
      <c r="B28" s="5"/>
      <c r="C28" s="7" t="s">
        <v>5</v>
      </c>
      <c r="D28" s="8">
        <v>4.6199701937406801E-2</v>
      </c>
      <c r="E28" s="8">
        <v>-3.3532041728762986E-2</v>
      </c>
      <c r="F28" s="8">
        <v>-5.5886736214605069E-2</v>
      </c>
      <c r="G28" s="8">
        <v>-5.3651266766020909E-2</v>
      </c>
    </row>
    <row r="29" spans="2:7" x14ac:dyDescent="0.2">
      <c r="B29" s="5"/>
      <c r="C29" s="5" t="s">
        <v>8</v>
      </c>
      <c r="D29" s="8">
        <v>0.15573770491803277</v>
      </c>
      <c r="E29" s="8">
        <v>7.6751117734724247E-2</v>
      </c>
      <c r="F29" s="8">
        <v>5.4396423248882296E-2</v>
      </c>
      <c r="G29" s="8">
        <v>5.6631892697466456E-2</v>
      </c>
    </row>
    <row r="30" spans="2:7" x14ac:dyDescent="0.2">
      <c r="B30" s="5"/>
      <c r="C30" s="5" t="s">
        <v>6</v>
      </c>
      <c r="D30" s="8">
        <v>5.886736214605074E-2</v>
      </c>
      <c r="E30" s="8">
        <v>-1.9374068554396408E-2</v>
      </c>
      <c r="F30" s="8">
        <v>-4.1728763040238488E-2</v>
      </c>
      <c r="G30" s="8">
        <v>-4.0238450074515583E-2</v>
      </c>
    </row>
    <row r="31" spans="2:7" x14ac:dyDescent="0.2">
      <c r="B31" s="5"/>
      <c r="C31" s="5" t="s">
        <v>7</v>
      </c>
      <c r="D31" s="8">
        <v>0.10804769001490308</v>
      </c>
      <c r="E31" s="8">
        <v>3.6512667660208657E-2</v>
      </c>
      <c r="F31" s="8">
        <v>1.4157973174366579E-2</v>
      </c>
      <c r="G31" s="8">
        <v>1.5648286140089483E-2</v>
      </c>
    </row>
    <row r="34" spans="2:2" x14ac:dyDescent="0.2">
      <c r="B34" s="5" t="s">
        <v>13</v>
      </c>
    </row>
    <row r="35" spans="2:2" x14ac:dyDescent="0.2">
      <c r="B35" s="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4</vt:i4>
      </vt:variant>
    </vt:vector>
  </HeadingPairs>
  <TitlesOfParts>
    <vt:vector size="6" baseType="lpstr">
      <vt:lpstr>simulation</vt:lpstr>
      <vt:lpstr>revised results</vt:lpstr>
      <vt:lpstr>revised power %</vt:lpstr>
      <vt:lpstr>Power % not optimized</vt:lpstr>
      <vt:lpstr>Revenue % not optimized</vt:lpstr>
      <vt:lpstr>Power % optimized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Saksa</dc:creator>
  <cp:lastModifiedBy>Microsoft Office User</cp:lastModifiedBy>
  <dcterms:created xsi:type="dcterms:W3CDTF">2017-02-23T00:30:19Z</dcterms:created>
  <dcterms:modified xsi:type="dcterms:W3CDTF">2017-09-04T17:34:13Z</dcterms:modified>
</cp:coreProperties>
</file>