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/Dropbox/results/mfp-forest-ptree/results/"/>
    </mc:Choice>
  </mc:AlternateContent>
  <bookViews>
    <workbookView xWindow="1300" yWindow="460" windowWidth="27500" windowHeight="17380" tabRatio="767"/>
  </bookViews>
  <sheets>
    <sheet name="simulation" sheetId="4" r:id="rId1"/>
    <sheet name="Power, % diff from control" sheetId="17" r:id="rId2"/>
    <sheet name="Power, % diff control optimized" sheetId="12" r:id="rId3"/>
    <sheet name="Revenue, % diff from baseline" sheetId="14" r:id="rId4"/>
    <sheet name="Revenue, % optimized" sheetId="2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D17" i="4"/>
  <c r="E17" i="4"/>
  <c r="F17" i="4"/>
  <c r="C18" i="4"/>
  <c r="D18" i="4"/>
  <c r="E18" i="4"/>
  <c r="F18" i="4"/>
  <c r="J27" i="4"/>
  <c r="K27" i="4"/>
  <c r="L27" i="4"/>
  <c r="M27" i="4"/>
  <c r="J28" i="4"/>
  <c r="K28" i="4"/>
  <c r="L28" i="4"/>
  <c r="M28" i="4"/>
  <c r="J17" i="4"/>
  <c r="K17" i="4"/>
  <c r="L17" i="4"/>
  <c r="M17" i="4"/>
  <c r="J18" i="4"/>
  <c r="K18" i="4"/>
  <c r="L18" i="4"/>
  <c r="M18" i="4"/>
  <c r="M13" i="4"/>
  <c r="M14" i="4"/>
  <c r="M15" i="4"/>
  <c r="M16" i="4"/>
  <c r="F14" i="4"/>
  <c r="F15" i="4"/>
  <c r="F16" i="4"/>
  <c r="F13" i="4"/>
  <c r="M23" i="4"/>
  <c r="M24" i="4"/>
  <c r="M25" i="4"/>
  <c r="M26" i="4"/>
  <c r="J23" i="4"/>
  <c r="C13" i="4"/>
  <c r="K23" i="4"/>
  <c r="J14" i="4"/>
  <c r="J13" i="4"/>
  <c r="D13" i="4"/>
  <c r="C14" i="4"/>
  <c r="J24" i="4"/>
  <c r="K24" i="4"/>
  <c r="L24" i="4"/>
  <c r="J25" i="4"/>
  <c r="K25" i="4"/>
  <c r="L25" i="4"/>
  <c r="J26" i="4"/>
  <c r="K26" i="4"/>
  <c r="L26" i="4"/>
  <c r="L23" i="4"/>
  <c r="D14" i="4"/>
  <c r="E14" i="4"/>
  <c r="C15" i="4"/>
  <c r="D15" i="4"/>
  <c r="E15" i="4"/>
  <c r="C16" i="4"/>
  <c r="D16" i="4"/>
  <c r="E16" i="4"/>
  <c r="E13" i="4"/>
  <c r="K13" i="4"/>
  <c r="L16" i="4"/>
  <c r="K16" i="4"/>
  <c r="J16" i="4"/>
  <c r="L15" i="4"/>
  <c r="K15" i="4"/>
  <c r="J15" i="4"/>
  <c r="L14" i="4"/>
  <c r="K14" i="4"/>
  <c r="L13" i="4"/>
</calcChain>
</file>

<file path=xl/sharedStrings.xml><?xml version="1.0" encoding="utf-8"?>
<sst xmlns="http://schemas.openxmlformats.org/spreadsheetml/2006/main" count="91" uniqueCount="24">
  <si>
    <t>No Pulse</t>
  </si>
  <si>
    <t>FERC</t>
  </si>
  <si>
    <t>Veg | Env &gt;</t>
  </si>
  <si>
    <t>Revenue*, $</t>
  </si>
  <si>
    <t>*Revenue depends on daily CAISO prices (2009-2016)</t>
  </si>
  <si>
    <t>Control</t>
  </si>
  <si>
    <t>Treatment</t>
  </si>
  <si>
    <t>Average annual generation (GWh) and revenue ($M)</t>
  </si>
  <si>
    <t>Power, % diff from control</t>
  </si>
  <si>
    <t>baseline &gt;&gt;</t>
  </si>
  <si>
    <t>Power, % diff from simulation in each scenario (i.e. what does optimizing get us)</t>
  </si>
  <si>
    <t>Power, % diff from baseline</t>
  </si>
  <si>
    <t>Revenue, % diff from baseline</t>
  </si>
  <si>
    <t>Power, GWh/yr</t>
  </si>
  <si>
    <t>FERC+</t>
  </si>
  <si>
    <t>FERC+BN</t>
  </si>
  <si>
    <t>(N/A if using 1980- period, no price data)</t>
  </si>
  <si>
    <t>Simulation (1980-2015)</t>
  </si>
  <si>
    <t>Optimization (1980-2015)</t>
  </si>
  <si>
    <t>200,000 NFE, Best out of 10 random seeds</t>
  </si>
  <si>
    <t>OldFire_Extreme_Control</t>
  </si>
  <si>
    <t>OldFire_Moderate_Control</t>
  </si>
  <si>
    <t>OldFire_Extreme_Treatment</t>
  </si>
  <si>
    <t>OldFire_Moderate_Treatment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</si>
</sst>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10" fontId="0" fillId="0" borderId="0" xfId="0" applyNumberFormat="1" applyFill="1"/>
    <xf numFmtId="164" fontId="0" fillId="0" borderId="0" xfId="1" applyNumberFormat="1" applyFont="1" applyFill="1"/>
    <xf numFmtId="0" fontId="5" fillId="0" borderId="0" xfId="0" applyFont="1"/>
    <xf numFmtId="0" fontId="0" fillId="3" borderId="0" xfId="0" applyFill="1"/>
    <xf numFmtId="10" fontId="0" fillId="3" borderId="0" xfId="0" applyNumberFormat="1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simulation!$B$13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simulation!$C$13:$E$13</c:f>
              <c:numCache>
                <c:formatCode>0.00%</c:formatCode>
                <c:ptCount val="3"/>
                <c:pt idx="0">
                  <c:v>0.0</c:v>
                </c:pt>
                <c:pt idx="1">
                  <c:v>-0.00613254615000841</c:v>
                </c:pt>
                <c:pt idx="2">
                  <c:v>-0.0088973889905206</c:v>
                </c:pt>
              </c:numCache>
            </c:numRef>
          </c:xVal>
          <c:yVal>
            <c:numRef>
              <c:f>simulation!$C$32:$E$32</c:f>
              <c:numCache>
                <c:formatCode>0.00%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A-407B-ADEF-FEE222C194CA}"/>
            </c:ext>
          </c:extLst>
        </c:ser>
        <c:ser>
          <c:idx val="1"/>
          <c:order val="1"/>
          <c:tx>
            <c:strRef>
              <c:f>simulation!$B$15</c:f>
              <c:strCache>
                <c:ptCount val="1"/>
                <c:pt idx="0">
                  <c:v>OldFire_Extreme_Control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simulation!$C$15:$E$15</c:f>
              <c:numCache>
                <c:formatCode>0.00%</c:formatCode>
                <c:ptCount val="3"/>
                <c:pt idx="0">
                  <c:v>0.0598079161816065</c:v>
                </c:pt>
                <c:pt idx="1">
                  <c:v>0.0544861134209213</c:v>
                </c:pt>
                <c:pt idx="2">
                  <c:v>0.0523241310493929</c:v>
                </c:pt>
              </c:numCache>
            </c:numRef>
          </c:xVal>
          <c:yVal>
            <c:numRef>
              <c:f>simulation!$C$34:$E$34</c:f>
              <c:numCache>
                <c:formatCode>0.00%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7A-407B-ADEF-FEE222C194CA}"/>
            </c:ext>
          </c:extLst>
        </c:ser>
        <c:ser>
          <c:idx val="2"/>
          <c:order val="2"/>
          <c:tx>
            <c:strRef>
              <c:f>simulation!$B$14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simulation!$C$14:$E$14</c:f>
              <c:numCache>
                <c:formatCode>0.00%</c:formatCode>
                <c:ptCount val="3"/>
                <c:pt idx="0">
                  <c:v>0.00507234325627806</c:v>
                </c:pt>
                <c:pt idx="1">
                  <c:v>-0.000977049725594601</c:v>
                </c:pt>
                <c:pt idx="2">
                  <c:v>-0.00382504573424254</c:v>
                </c:pt>
              </c:numCache>
            </c:numRef>
          </c:xVal>
          <c:yVal>
            <c:numRef>
              <c:f>simulation!$C$33:$E$33</c:f>
              <c:numCache>
                <c:formatCode>0.00%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7A-407B-ADEF-FEE222C194CA}"/>
            </c:ext>
          </c:extLst>
        </c:ser>
        <c:ser>
          <c:idx val="3"/>
          <c:order val="3"/>
          <c:tx>
            <c:strRef>
              <c:f>simulation!$B$16</c:f>
              <c:strCache>
                <c:ptCount val="1"/>
                <c:pt idx="0">
                  <c:v>OldFire_Moderate_Control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simulation!$C$16:$E$16</c:f>
              <c:numCache>
                <c:formatCode>0.00%</c:formatCode>
                <c:ptCount val="3"/>
                <c:pt idx="0">
                  <c:v>0.00162148677864621</c:v>
                </c:pt>
                <c:pt idx="1">
                  <c:v>-0.00449027107932817</c:v>
                </c:pt>
                <c:pt idx="2">
                  <c:v>-0.00744220854814577</c:v>
                </c:pt>
              </c:numCache>
            </c:numRef>
          </c:xVal>
          <c:yVal>
            <c:numRef>
              <c:f>simulation!$C$35:$E$35</c:f>
              <c:numCache>
                <c:formatCode>0.00%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7A-407B-ADEF-FEE222C1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79312"/>
        <c:axId val="1357152576"/>
      </c:scatterChart>
      <c:valAx>
        <c:axId val="13248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52576"/>
        <c:crosses val="autoZero"/>
        <c:crossBetween val="midCat"/>
      </c:valAx>
      <c:valAx>
        <c:axId val="1357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7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76736743348"/>
          <c:y val="0.0280525311604452"/>
          <c:w val="0.791539747752592"/>
          <c:h val="0.84294584019375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simulation!$C$13:$C$16</c:f>
              <c:numCache>
                <c:formatCode>0.00%</c:formatCode>
                <c:ptCount val="4"/>
                <c:pt idx="0">
                  <c:v>0.0</c:v>
                </c:pt>
                <c:pt idx="1">
                  <c:v>0.00507234325627806</c:v>
                </c:pt>
                <c:pt idx="2">
                  <c:v>0.0598079161816065</c:v>
                </c:pt>
                <c:pt idx="3">
                  <c:v>0.00162148677864621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17-4C3F-8A28-0C20EDED8784}"/>
            </c:ext>
          </c:extLst>
        </c:ser>
        <c:ser>
          <c:idx val="0"/>
          <c:order val="1"/>
          <c:tx>
            <c:v>FERC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simulation!$D$13:$D$16</c:f>
              <c:numCache>
                <c:formatCode>0.00%</c:formatCode>
                <c:ptCount val="4"/>
                <c:pt idx="0">
                  <c:v>-0.00613254615000841</c:v>
                </c:pt>
                <c:pt idx="1">
                  <c:v>-0.000977049725594601</c:v>
                </c:pt>
                <c:pt idx="2">
                  <c:v>0.0544861134209213</c:v>
                </c:pt>
                <c:pt idx="3">
                  <c:v>-0.00449027107932817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17-4C3F-8A28-0C20EDED8784}"/>
            </c:ext>
          </c:extLst>
        </c:ser>
        <c:ser>
          <c:idx val="2"/>
          <c:order val="2"/>
          <c:tx>
            <c:v>FERC+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simulation!$E$13:$E$16</c:f>
              <c:numCache>
                <c:formatCode>0.00%</c:formatCode>
                <c:ptCount val="4"/>
                <c:pt idx="0">
                  <c:v>-0.0088973889905206</c:v>
                </c:pt>
                <c:pt idx="1">
                  <c:v>-0.00382504573424254</c:v>
                </c:pt>
                <c:pt idx="2">
                  <c:v>0.0523241310493929</c:v>
                </c:pt>
                <c:pt idx="3">
                  <c:v>-0.00744220854814577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17-4C3F-8A28-0C20EDED8784}"/>
            </c:ext>
          </c:extLst>
        </c:ser>
        <c:ser>
          <c:idx val="3"/>
          <c:order val="3"/>
          <c:tx>
            <c:v>FERC+BN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simulation!$F$13:$F$16</c:f>
              <c:numCache>
                <c:formatCode>0.00%</c:formatCode>
                <c:ptCount val="4"/>
                <c:pt idx="0">
                  <c:v>-0.0419715616164976</c:v>
                </c:pt>
                <c:pt idx="1">
                  <c:v>-0.0371902544486946</c:v>
                </c:pt>
                <c:pt idx="2">
                  <c:v>0.0181897555296857</c:v>
                </c:pt>
                <c:pt idx="3">
                  <c:v>-0.0405787460502246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1327267888"/>
        <c:axId val="1357218928"/>
        <c:extLst xmlns:c16r2="http://schemas.microsoft.com/office/drawing/2015/06/chart"/>
      </c:barChart>
      <c:catAx>
        <c:axId val="13272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E-flow scenarios clustered by treatment/fire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7125826986955"/>
              <c:y val="0.939282885700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7218928"/>
        <c:crosses val="autoZero"/>
        <c:auto val="1"/>
        <c:lblAlgn val="ctr"/>
        <c:lblOffset val="100"/>
        <c:noMultiLvlLbl val="0"/>
      </c:catAx>
      <c:valAx>
        <c:axId val="1357218928"/>
        <c:scaling>
          <c:orientation val="minMax"/>
          <c:max val="0.2"/>
          <c:min val="-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Power, % diff from </a:t>
                </a:r>
                <a:r>
                  <a:rPr lang="en-US" baseline="0"/>
                  <a:t>no treatment, no FERC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7267888"/>
        <c:crossesAt val="1.0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"/>
          <c:y val="0.0181298526867911"/>
          <c:w val="0.139363278872928"/>
          <c:h val="0.20632210957475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9199810637"/>
          <c:y val="0.0644161298019566"/>
          <c:w val="0.812095184235652"/>
          <c:h val="0.812776107532013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simulation!$J$23:$J$26</c:f>
              <c:numCache>
                <c:formatCode>0.0%</c:formatCode>
                <c:ptCount val="4"/>
                <c:pt idx="0">
                  <c:v>0.0716780309329785</c:v>
                </c:pt>
                <c:pt idx="1">
                  <c:v>0.0474596707134541</c:v>
                </c:pt>
                <c:pt idx="2">
                  <c:v>0.158656244802927</c:v>
                </c:pt>
                <c:pt idx="3">
                  <c:v>0.0674995842341592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B1-4774-A37C-FAB7C96EEAD9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simulation!$K$23:$K$26</c:f>
              <c:numCache>
                <c:formatCode>0.0%</c:formatCode>
                <c:ptCount val="4"/>
                <c:pt idx="0">
                  <c:v>0.0382296690503908</c:v>
                </c:pt>
                <c:pt idx="1">
                  <c:v>0.0350282720771661</c:v>
                </c:pt>
                <c:pt idx="2">
                  <c:v>0.141630633627141</c:v>
                </c:pt>
                <c:pt idx="3">
                  <c:v>0.00170463994678196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B1-4774-A37C-FAB7C96EEAD9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simulation!$L$23:$L$26</c:f>
              <c:numCache>
                <c:formatCode>0.0%</c:formatCode>
                <c:ptCount val="4"/>
                <c:pt idx="0">
                  <c:v>-0.00717196075170473</c:v>
                </c:pt>
                <c:pt idx="1">
                  <c:v>-0.0255072343256279</c:v>
                </c:pt>
                <c:pt idx="2">
                  <c:v>0.141921669715616</c:v>
                </c:pt>
                <c:pt idx="3">
                  <c:v>-0.0041576584067853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B1-4774-A37C-FAB7C96E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1318233648"/>
        <c:axId val="13182238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simulation!$B$13:$B$16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Treatment</c:v>
                      </c:pt>
                      <c:pt idx="2">
                        <c:v>OldFire_Extreme_Control</c:v>
                      </c:pt>
                      <c:pt idx="3">
                        <c:v>OldFire_Moderate_Control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simulation!$C$16:$E$16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0.00162148677864621</c:v>
                      </c:pt>
                      <c:pt idx="1">
                        <c:v>-0.00449027107932817</c:v>
                      </c:pt>
                      <c:pt idx="2">
                        <c:v>-0.00744220854814577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AB1-4774-A37C-FAB7C96EEAD9}"/>
                  </c:ext>
                </c:extLst>
              </c15:ser>
            </c15:filteredBarSeries>
          </c:ext>
        </c:extLst>
      </c:barChart>
      <c:catAx>
        <c:axId val="13182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223840"/>
        <c:crosses val="autoZero"/>
        <c:auto val="1"/>
        <c:lblAlgn val="ctr"/>
        <c:lblOffset val="100"/>
        <c:noMultiLvlLbl val="0"/>
      </c:catAx>
      <c:valAx>
        <c:axId val="1318223840"/>
        <c:scaling>
          <c:orientation val="minMax"/>
          <c:min val="-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Power, % diff from no</a:t>
                </a:r>
                <a:r>
                  <a:rPr lang="en-US" baseline="0"/>
                  <a:t> treatment, no FERC </a:t>
                </a:r>
                <a:r>
                  <a:rPr lang="en-US" b="1" baseline="0"/>
                  <a:t>optimized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027467069587822"/>
              <c:y val="0.11982438558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233648"/>
        <c:crossesAt val="1.0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77058659405"/>
          <c:y val="0.0207501789549034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0.0280524726040485"/>
          <c:w val="0.848746391459552"/>
          <c:h val="0.9036852676469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simulation!$C$32:$C$35</c:f>
              <c:numCache>
                <c:formatCode>0.00%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BC-4ED8-84C0-7F19C1E2DB31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simulation!$D$32:$D$35</c:f>
              <c:numCache>
                <c:formatCode>0.00%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BC-4ED8-84C0-7F19C1E2DB31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simulation!$E$32:$E$35</c:f>
              <c:numCache>
                <c:formatCode>0.00%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BC-4ED8-84C0-7F19C1E2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1357240704"/>
        <c:axId val="135724548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simulation!$B$13:$B$16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Treatment</c:v>
                      </c:pt>
                      <c:pt idx="2">
                        <c:v>OldFire_Extreme_Control</c:v>
                      </c:pt>
                      <c:pt idx="3">
                        <c:v>OldFire_Moderate_Control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simulation!$C$16:$E$16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0.00162148677864621</c:v>
                      </c:pt>
                      <c:pt idx="1">
                        <c:v>-0.00449027107932817</c:v>
                      </c:pt>
                      <c:pt idx="2">
                        <c:v>-0.00744220854814577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9BC-4ED8-84C0-7F19C1E2DB31}"/>
                  </c:ext>
                </c:extLst>
              </c15:ser>
            </c15:filteredBarSeries>
          </c:ext>
        </c:extLst>
      </c:barChart>
      <c:catAx>
        <c:axId val="13572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7245488"/>
        <c:crosses val="autoZero"/>
        <c:auto val="1"/>
        <c:lblAlgn val="ctr"/>
        <c:lblOffset val="100"/>
        <c:noMultiLvlLbl val="0"/>
      </c:catAx>
      <c:valAx>
        <c:axId val="1357245488"/>
        <c:scaling>
          <c:orientation val="minMax"/>
          <c:max val="0.2"/>
          <c:min val="-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Revenue, % diff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7240704"/>
        <c:crossesAt val="1.0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"/>
          <c:y val="0.0181298526867911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0.0280524726040485"/>
          <c:w val="0.848746391459552"/>
          <c:h val="0.9036852676469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simulation!$J$23:$J$26</c:f>
              <c:numCache>
                <c:formatCode>0.0%</c:formatCode>
                <c:ptCount val="4"/>
                <c:pt idx="0">
                  <c:v>0.0716780309329785</c:v>
                </c:pt>
                <c:pt idx="1">
                  <c:v>0.0474596707134541</c:v>
                </c:pt>
                <c:pt idx="2">
                  <c:v>0.158656244802927</c:v>
                </c:pt>
                <c:pt idx="3">
                  <c:v>0.0674995842341592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76-4EFE-815D-0D32201F62D8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simulation!$K$23:$K$26</c:f>
              <c:numCache>
                <c:formatCode>0.0%</c:formatCode>
                <c:ptCount val="4"/>
                <c:pt idx="0">
                  <c:v>0.0382296690503908</c:v>
                </c:pt>
                <c:pt idx="1">
                  <c:v>0.0350282720771661</c:v>
                </c:pt>
                <c:pt idx="2">
                  <c:v>0.141630633627141</c:v>
                </c:pt>
                <c:pt idx="3">
                  <c:v>0.00170463994678196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76-4EFE-815D-0D32201F62D8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simulation!$B$13:$B$16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OldFire_Extreme_Control</c:v>
                </c:pt>
                <c:pt idx="3">
                  <c:v>OldFire_Moderate_Control</c:v>
                </c:pt>
              </c:strCache>
            </c:strRef>
          </c:cat>
          <c:val>
            <c:numRef>
              <c:f>simulation!$L$23:$L$26</c:f>
              <c:numCache>
                <c:formatCode>0.0%</c:formatCode>
                <c:ptCount val="4"/>
                <c:pt idx="0">
                  <c:v>-0.00717196075170473</c:v>
                </c:pt>
                <c:pt idx="1">
                  <c:v>-0.0255072343256279</c:v>
                </c:pt>
                <c:pt idx="2">
                  <c:v>0.141921669715616</c:v>
                </c:pt>
                <c:pt idx="3">
                  <c:v>-0.0041576584067853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76-4EFE-815D-0D32201F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1363182352"/>
        <c:axId val="13631872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simulation!$B$13:$B$16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Treatment</c:v>
                      </c:pt>
                      <c:pt idx="2">
                        <c:v>OldFire_Extreme_Control</c:v>
                      </c:pt>
                      <c:pt idx="3">
                        <c:v>OldFire_Moderate_Control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simulation!$C$16:$E$16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0.00162148677864621</c:v>
                      </c:pt>
                      <c:pt idx="1">
                        <c:v>-0.00449027107932817</c:v>
                      </c:pt>
                      <c:pt idx="2">
                        <c:v>-0.00744220854814577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876-4EFE-815D-0D32201F62D8}"/>
                  </c:ext>
                </c:extLst>
              </c15:ser>
            </c15:filteredBarSeries>
          </c:ext>
        </c:extLst>
      </c:barChart>
      <c:catAx>
        <c:axId val="13631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3187200"/>
        <c:crosses val="autoZero"/>
        <c:auto val="1"/>
        <c:lblAlgn val="ctr"/>
        <c:lblOffset val="100"/>
        <c:noMultiLvlLbl val="0"/>
      </c:catAx>
      <c:valAx>
        <c:axId val="1363187200"/>
        <c:scaling>
          <c:orientation val="minMax"/>
          <c:max val="0.2"/>
          <c:min val="-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Revenue, % diff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3182352"/>
        <c:crossesAt val="1.0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"/>
          <c:y val="0.0181298526867911"/>
          <c:w val="0.229739514940527"/>
          <c:h val="0.19060037697173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8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842010</xdr:colOff>
      <xdr:row>72</xdr:row>
      <xdr:rowOff>7620</xdr:rowOff>
    </xdr:from>
    <xdr:to>
      <xdr:col>7</xdr:col>
      <xdr:colOff>0</xdr:colOff>
      <xdr:row>85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89FEA10-7F29-44CE-9F1C-E3037FA17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950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C9B7734-0BBE-4704-9D9E-D1B86979D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950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01A36A8-DAA3-446B-80F0-69BA2ABFD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0.29051</cdr:x>
      <cdr:y>0.94099</cdr:y>
    </cdr:from>
    <cdr:to>
      <cdr:x>0.80093</cdr:x>
      <cdr:y>0.98405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B8B6F1D-2049-4639-AB6C-660BB148463B}"/>
            </a:ext>
          </a:extLst>
        </cdr:cNvPr>
        <cdr:cNvSpPr txBox="1"/>
      </cdr:nvSpPr>
      <cdr:spPr>
        <a:xfrm xmlns:a="http://schemas.openxmlformats.org/drawingml/2006/main">
          <a:off x="2516606" y="5915526"/>
          <a:ext cx="4421605" cy="270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E-flow scenarios clustered by treatment/fire type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950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5AD1021-C8FD-4F2F-B5FA-48D445A7F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950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B54527-3FC6-4ADE-8B05-D68E1020C4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B1" zoomScale="125" zoomScaleNormal="125" zoomScalePageLayoutView="125" workbookViewId="0">
      <selection activeCell="J4" sqref="J4"/>
    </sheetView>
  </sheetViews>
  <sheetFormatPr baseColWidth="10" defaultColWidth="11.1640625" defaultRowHeight="16" x14ac:dyDescent="0.2"/>
  <cols>
    <col min="1" max="1" width="14.33203125" customWidth="1"/>
    <col min="2" max="2" width="27" customWidth="1"/>
    <col min="5" max="5" width="10.83203125" customWidth="1"/>
    <col min="6" max="6" width="10.83203125" style="3" customWidth="1"/>
    <col min="9" max="9" width="27" customWidth="1"/>
  </cols>
  <sheetData>
    <row r="1" spans="1:14" x14ac:dyDescent="0.2">
      <c r="A1" s="4" t="s">
        <v>17</v>
      </c>
      <c r="H1" s="8" t="s">
        <v>18</v>
      </c>
      <c r="I1" s="9"/>
      <c r="J1" s="9"/>
      <c r="K1" s="9"/>
      <c r="L1" s="9"/>
      <c r="M1" s="9"/>
      <c r="N1" s="9" t="s">
        <v>19</v>
      </c>
    </row>
    <row r="2" spans="1:14" x14ac:dyDescent="0.2">
      <c r="A2" t="s">
        <v>13</v>
      </c>
      <c r="B2" s="3"/>
      <c r="H2" s="9" t="s">
        <v>13</v>
      </c>
      <c r="I2" s="9"/>
      <c r="J2" s="9"/>
      <c r="K2" s="9"/>
      <c r="L2" s="9"/>
      <c r="M2" s="9"/>
      <c r="N2" s="9"/>
    </row>
    <row r="3" spans="1:14" x14ac:dyDescent="0.2">
      <c r="B3" s="1" t="s">
        <v>2</v>
      </c>
      <c r="C3" s="1" t="s">
        <v>0</v>
      </c>
      <c r="D3" s="1" t="s">
        <v>1</v>
      </c>
      <c r="E3" s="1" t="s">
        <v>14</v>
      </c>
      <c r="F3" s="4" t="s">
        <v>15</v>
      </c>
      <c r="G3" s="1"/>
      <c r="H3" s="9"/>
      <c r="I3" s="8" t="s">
        <v>2</v>
      </c>
      <c r="J3" s="4" t="s">
        <v>0</v>
      </c>
      <c r="K3" s="4" t="s">
        <v>1</v>
      </c>
      <c r="L3" s="4" t="s">
        <v>14</v>
      </c>
      <c r="M3" s="4" t="s">
        <v>15</v>
      </c>
      <c r="N3" s="9"/>
    </row>
    <row r="4" spans="1:14" x14ac:dyDescent="0.2">
      <c r="A4" s="7" t="s">
        <v>9</v>
      </c>
      <c r="B4" s="2" t="s">
        <v>5</v>
      </c>
      <c r="C4" s="7">
        <v>481.04</v>
      </c>
      <c r="D4" s="3">
        <v>478.09</v>
      </c>
      <c r="E4" s="3">
        <v>476.76</v>
      </c>
      <c r="F4" s="9">
        <v>460.85</v>
      </c>
      <c r="H4" s="9"/>
      <c r="I4" s="12" t="s">
        <v>5</v>
      </c>
      <c r="J4" s="9">
        <v>515.52</v>
      </c>
      <c r="K4" s="9">
        <v>499.43</v>
      </c>
      <c r="L4" s="9">
        <v>477.59</v>
      </c>
      <c r="M4" s="9">
        <v>469.41</v>
      </c>
      <c r="N4" s="9"/>
    </row>
    <row r="5" spans="1:14" x14ac:dyDescent="0.2">
      <c r="B5" t="s">
        <v>6</v>
      </c>
      <c r="C5" s="3">
        <v>483.48</v>
      </c>
      <c r="D5" s="3">
        <v>480.57</v>
      </c>
      <c r="E5" s="3">
        <v>479.2</v>
      </c>
      <c r="F5" s="9">
        <v>463.15</v>
      </c>
      <c r="H5" s="9"/>
      <c r="I5" s="12" t="s">
        <v>6</v>
      </c>
      <c r="J5" s="9">
        <v>503.87</v>
      </c>
      <c r="K5" s="9">
        <v>497.89</v>
      </c>
      <c r="L5" s="9">
        <v>468.77</v>
      </c>
      <c r="M5" s="9">
        <v>464.1</v>
      </c>
      <c r="N5" s="9"/>
    </row>
    <row r="6" spans="1:14" x14ac:dyDescent="0.2">
      <c r="B6" t="s">
        <v>20</v>
      </c>
      <c r="C6" s="3">
        <v>509.81</v>
      </c>
      <c r="D6" s="3">
        <v>507.25</v>
      </c>
      <c r="E6" s="3">
        <v>506.21</v>
      </c>
      <c r="F6" s="9">
        <v>489.79</v>
      </c>
      <c r="H6" s="9"/>
      <c r="I6" s="12" t="s">
        <v>20</v>
      </c>
      <c r="J6" s="9">
        <v>557.36</v>
      </c>
      <c r="K6" s="9">
        <v>549.16999999999996</v>
      </c>
      <c r="L6" s="9">
        <v>549.30999999999995</v>
      </c>
      <c r="M6" s="9">
        <v>523.37</v>
      </c>
      <c r="N6" s="9"/>
    </row>
    <row r="7" spans="1:14" x14ac:dyDescent="0.2">
      <c r="B7" t="s">
        <v>21</v>
      </c>
      <c r="C7" s="3">
        <v>481.82</v>
      </c>
      <c r="D7" s="3">
        <v>478.88</v>
      </c>
      <c r="E7" s="3">
        <v>477.46</v>
      </c>
      <c r="F7" s="9">
        <v>461.52</v>
      </c>
      <c r="H7" s="9"/>
      <c r="I7" s="12" t="s">
        <v>21</v>
      </c>
      <c r="J7" s="9">
        <v>513.51</v>
      </c>
      <c r="K7" s="9">
        <v>481.86</v>
      </c>
      <c r="L7" s="9">
        <v>479.04</v>
      </c>
      <c r="M7" s="9">
        <v>475.82</v>
      </c>
      <c r="N7" s="9"/>
    </row>
    <row r="8" spans="1:14" s="3" customFormat="1" x14ac:dyDescent="0.2">
      <c r="B8" s="3" t="s">
        <v>22</v>
      </c>
      <c r="C8" s="3">
        <v>503.93</v>
      </c>
      <c r="D8" s="3">
        <v>501.17</v>
      </c>
      <c r="E8" s="3">
        <v>500.15</v>
      </c>
      <c r="F8" s="9">
        <v>483.53</v>
      </c>
      <c r="H8" s="9"/>
      <c r="I8" s="12" t="s">
        <v>22</v>
      </c>
      <c r="J8" s="9">
        <v>542.97</v>
      </c>
      <c r="K8" s="9">
        <v>531.89</v>
      </c>
      <c r="L8" s="9">
        <v>530.4</v>
      </c>
      <c r="M8" s="9">
        <v>513.77</v>
      </c>
      <c r="N8" s="9"/>
    </row>
    <row r="9" spans="1:14" s="3" customFormat="1" x14ac:dyDescent="0.2">
      <c r="B9" s="3" t="s">
        <v>23</v>
      </c>
      <c r="C9" s="3">
        <v>483.96</v>
      </c>
      <c r="D9" s="3">
        <v>480.97</v>
      </c>
      <c r="E9" s="3">
        <v>479.63</v>
      </c>
      <c r="F9" s="9">
        <v>463.58</v>
      </c>
      <c r="H9" s="9"/>
      <c r="I9" s="12" t="s">
        <v>23</v>
      </c>
      <c r="J9" s="9">
        <v>514.30999999999995</v>
      </c>
      <c r="K9" s="9">
        <v>487.7</v>
      </c>
      <c r="L9" s="9">
        <v>484.68</v>
      </c>
      <c r="M9" s="9">
        <v>481.24</v>
      </c>
      <c r="N9" s="9"/>
    </row>
    <row r="10" spans="1:14" x14ac:dyDescent="0.2">
      <c r="F10" s="9"/>
      <c r="H10" s="9"/>
      <c r="I10" s="9"/>
      <c r="J10" s="9"/>
      <c r="K10" s="9"/>
      <c r="L10" s="9"/>
      <c r="M10" s="9"/>
      <c r="N10" s="9"/>
    </row>
    <row r="11" spans="1:14" x14ac:dyDescent="0.2">
      <c r="A11" t="s">
        <v>8</v>
      </c>
      <c r="F11" s="9"/>
      <c r="H11" s="9" t="s">
        <v>10</v>
      </c>
      <c r="I11" s="9"/>
      <c r="J11" s="9"/>
      <c r="K11" s="9"/>
      <c r="L11" s="9"/>
      <c r="M11" s="9"/>
      <c r="N11" s="9"/>
    </row>
    <row r="12" spans="1:14" x14ac:dyDescent="0.2">
      <c r="B12" s="1" t="s">
        <v>2</v>
      </c>
      <c r="C12" s="1" t="s">
        <v>0</v>
      </c>
      <c r="D12" s="1" t="s">
        <v>1</v>
      </c>
      <c r="E12" s="1" t="s">
        <v>14</v>
      </c>
      <c r="F12" s="8" t="s">
        <v>15</v>
      </c>
      <c r="H12" s="9"/>
      <c r="I12" s="8" t="s">
        <v>2</v>
      </c>
      <c r="J12" s="4" t="s">
        <v>0</v>
      </c>
      <c r="K12" s="4" t="s">
        <v>1</v>
      </c>
      <c r="L12" s="4" t="s">
        <v>14</v>
      </c>
      <c r="M12" s="4" t="s">
        <v>15</v>
      </c>
      <c r="N12" s="9"/>
    </row>
    <row r="13" spans="1:14" x14ac:dyDescent="0.2">
      <c r="B13" s="5" t="s">
        <v>5</v>
      </c>
      <c r="C13" s="6">
        <f>(C4-$C$4)/$C$4</f>
        <v>0</v>
      </c>
      <c r="D13" s="6">
        <f>(D4-$C$4)/$C$4</f>
        <v>-6.1325461500084093E-3</v>
      </c>
      <c r="E13" s="6">
        <f t="shared" ref="E13:F13" si="0">(E4-$C$4)/$C$4</f>
        <v>-8.8973889905206004E-3</v>
      </c>
      <c r="F13" s="6">
        <f t="shared" si="0"/>
        <v>-4.197156161649758E-2</v>
      </c>
      <c r="H13" s="9"/>
      <c r="I13" s="12" t="s">
        <v>5</v>
      </c>
      <c r="J13" s="10">
        <f t="shared" ref="J13:M16" si="1">(J4-C4)/C4</f>
        <v>7.1678030932978462E-2</v>
      </c>
      <c r="K13" s="10">
        <f t="shared" si="1"/>
        <v>4.4635947206592967E-2</v>
      </c>
      <c r="L13" s="10">
        <f t="shared" si="1"/>
        <v>1.7409178622367315E-3</v>
      </c>
      <c r="M13" s="10">
        <f t="shared" si="1"/>
        <v>1.8574373440381906E-2</v>
      </c>
      <c r="N13" s="9"/>
    </row>
    <row r="14" spans="1:14" x14ac:dyDescent="0.2">
      <c r="B14" s="3" t="s">
        <v>6</v>
      </c>
      <c r="C14" s="6">
        <f>(C5-$C$4)/$C$4</f>
        <v>5.0723432562780595E-3</v>
      </c>
      <c r="D14" s="6">
        <f t="shared" ref="D14:F14" si="2">(D5-$C$4)/$C$4</f>
        <v>-9.7704972559460178E-4</v>
      </c>
      <c r="E14" s="6">
        <f t="shared" si="2"/>
        <v>-3.8250457342425405E-3</v>
      </c>
      <c r="F14" s="6">
        <f t="shared" si="2"/>
        <v>-3.719025444869458E-2</v>
      </c>
      <c r="H14" s="9"/>
      <c r="I14" s="12" t="s">
        <v>6</v>
      </c>
      <c r="J14" s="10">
        <f t="shared" si="1"/>
        <v>4.2173409448167422E-2</v>
      </c>
      <c r="K14" s="10">
        <f t="shared" si="1"/>
        <v>3.6040535197785946E-2</v>
      </c>
      <c r="L14" s="10">
        <f t="shared" si="1"/>
        <v>-2.1765442404006692E-2</v>
      </c>
      <c r="M14" s="10">
        <f t="shared" si="1"/>
        <v>2.0511713267840777E-3</v>
      </c>
      <c r="N14" s="9"/>
    </row>
    <row r="15" spans="1:14" x14ac:dyDescent="0.2">
      <c r="B15" s="3" t="s">
        <v>20</v>
      </c>
      <c r="C15" s="6">
        <f t="shared" ref="C15:F15" si="3">(C6-$C$4)/$C$4</f>
        <v>5.9807916181606476E-2</v>
      </c>
      <c r="D15" s="6">
        <f t="shared" si="3"/>
        <v>5.4486113420921294E-2</v>
      </c>
      <c r="E15" s="6">
        <f t="shared" si="3"/>
        <v>5.2324131049392895E-2</v>
      </c>
      <c r="F15" s="6">
        <f t="shared" si="3"/>
        <v>1.8189755529685679E-2</v>
      </c>
      <c r="H15" s="9"/>
      <c r="I15" s="12" t="s">
        <v>20</v>
      </c>
      <c r="J15" s="10">
        <f t="shared" si="1"/>
        <v>9.327004178027111E-2</v>
      </c>
      <c r="K15" s="10">
        <f t="shared" si="1"/>
        <v>8.2641695416461228E-2</v>
      </c>
      <c r="L15" s="10">
        <f t="shared" si="1"/>
        <v>8.5142529780130718E-2</v>
      </c>
      <c r="M15" s="10">
        <f t="shared" si="1"/>
        <v>6.8559995099940749E-2</v>
      </c>
      <c r="N15" s="9"/>
    </row>
    <row r="16" spans="1:14" x14ac:dyDescent="0.2">
      <c r="B16" s="3" t="s">
        <v>21</v>
      </c>
      <c r="C16" s="6">
        <f t="shared" ref="C16:F16" si="4">(C7-$C$4)/$C$4</f>
        <v>1.6214867786462097E-3</v>
      </c>
      <c r="D16" s="6">
        <f t="shared" si="4"/>
        <v>-4.4902710793281739E-3</v>
      </c>
      <c r="E16" s="6">
        <f t="shared" si="4"/>
        <v>-7.4422085481457689E-3</v>
      </c>
      <c r="F16" s="6">
        <f t="shared" si="4"/>
        <v>-4.0578746050224594E-2</v>
      </c>
      <c r="H16" s="9"/>
      <c r="I16" s="12" t="s">
        <v>21</v>
      </c>
      <c r="J16" s="10">
        <f t="shared" si="1"/>
        <v>6.577144991905691E-2</v>
      </c>
      <c r="K16" s="10">
        <f t="shared" si="1"/>
        <v>6.2228533244236932E-3</v>
      </c>
      <c r="L16" s="10">
        <f t="shared" si="1"/>
        <v>3.3091777321661311E-3</v>
      </c>
      <c r="M16" s="10">
        <f t="shared" si="1"/>
        <v>3.0984572716242009E-2</v>
      </c>
      <c r="N16" s="9"/>
    </row>
    <row r="17" spans="1:14" s="3" customFormat="1" x14ac:dyDescent="0.2">
      <c r="B17" s="3" t="s">
        <v>22</v>
      </c>
      <c r="C17" s="6">
        <f t="shared" ref="C17:F17" si="5">(C8-$C$4)/$C$4</f>
        <v>4.7584400465657713E-2</v>
      </c>
      <c r="D17" s="6">
        <f t="shared" si="5"/>
        <v>4.1846831864294019E-2</v>
      </c>
      <c r="E17" s="6">
        <f t="shared" si="5"/>
        <v>3.9726426076833438E-2</v>
      </c>
      <c r="F17" s="6">
        <f t="shared" si="5"/>
        <v>5.1762847164475972E-3</v>
      </c>
      <c r="H17" s="9"/>
      <c r="I17" s="12" t="s">
        <v>22</v>
      </c>
      <c r="J17" s="10">
        <f t="shared" ref="J17:J18" si="6">(J8-C8)/C8</f>
        <v>7.7471077332169194E-2</v>
      </c>
      <c r="K17" s="10">
        <f t="shared" ref="K17:K18" si="7">(K8-D8)/D8</f>
        <v>6.1296566035476924E-2</v>
      </c>
      <c r="L17" s="10">
        <f t="shared" ref="L17:L18" si="8">(L8-E8)/E8</f>
        <v>6.048185544336699E-2</v>
      </c>
      <c r="M17" s="10">
        <f t="shared" ref="M17:M18" si="9">(M8-F8)/F8</f>
        <v>6.254006990259138E-2</v>
      </c>
      <c r="N17" s="9"/>
    </row>
    <row r="18" spans="1:14" s="3" customFormat="1" x14ac:dyDescent="0.2">
      <c r="B18" s="3" t="s">
        <v>23</v>
      </c>
      <c r="C18" s="6">
        <f t="shared" ref="C18:F18" si="10">(C9-$C$4)/$C$4</f>
        <v>6.0701812739064505E-3</v>
      </c>
      <c r="D18" s="6">
        <f t="shared" si="10"/>
        <v>-1.4551804423747127E-4</v>
      </c>
      <c r="E18" s="6">
        <f t="shared" si="10"/>
        <v>-2.9311491767836872E-3</v>
      </c>
      <c r="F18" s="6">
        <f t="shared" si="10"/>
        <v>-3.6296357891235732E-2</v>
      </c>
      <c r="H18" s="9"/>
      <c r="I18" s="12" t="s">
        <v>23</v>
      </c>
      <c r="J18" s="10">
        <f t="shared" si="6"/>
        <v>6.2711794363170439E-2</v>
      </c>
      <c r="K18" s="10">
        <f t="shared" si="7"/>
        <v>1.3992556708318525E-2</v>
      </c>
      <c r="L18" s="10">
        <f t="shared" si="8"/>
        <v>1.0528949398494697E-2</v>
      </c>
      <c r="M18" s="10">
        <f t="shared" si="9"/>
        <v>3.8094827214288848E-2</v>
      </c>
      <c r="N18" s="9"/>
    </row>
    <row r="19" spans="1:14" s="3" customFormat="1" x14ac:dyDescent="0.2">
      <c r="C19" s="6"/>
      <c r="D19" s="6"/>
      <c r="E19" s="6"/>
      <c r="F19" s="10"/>
      <c r="H19" s="9"/>
      <c r="J19" s="10"/>
      <c r="K19" s="10"/>
      <c r="L19" s="10"/>
      <c r="M19" s="10"/>
      <c r="N19" s="9"/>
    </row>
    <row r="20" spans="1:14" x14ac:dyDescent="0.2">
      <c r="H20" s="9"/>
      <c r="M20" s="9"/>
      <c r="N20" s="9"/>
    </row>
    <row r="21" spans="1:14" x14ac:dyDescent="0.2">
      <c r="A21" t="s">
        <v>3</v>
      </c>
      <c r="B21" s="4" t="s">
        <v>16</v>
      </c>
      <c r="H21" s="9" t="s">
        <v>11</v>
      </c>
      <c r="I21" s="9"/>
      <c r="J21" s="9"/>
      <c r="K21" s="9"/>
      <c r="L21" s="9"/>
      <c r="M21" s="9"/>
      <c r="N21" s="9"/>
    </row>
    <row r="22" spans="1:14" x14ac:dyDescent="0.2">
      <c r="B22" s="1" t="s">
        <v>2</v>
      </c>
      <c r="C22" s="4" t="s">
        <v>0</v>
      </c>
      <c r="D22" s="1" t="s">
        <v>1</v>
      </c>
      <c r="E22" s="1" t="s">
        <v>14</v>
      </c>
      <c r="F22" s="4" t="s">
        <v>15</v>
      </c>
      <c r="H22" s="9"/>
      <c r="I22" s="8" t="s">
        <v>2</v>
      </c>
      <c r="J22" s="4" t="s">
        <v>0</v>
      </c>
      <c r="K22" s="4" t="s">
        <v>1</v>
      </c>
      <c r="L22" s="4" t="s">
        <v>14</v>
      </c>
      <c r="M22" s="4" t="s">
        <v>15</v>
      </c>
      <c r="N22" s="9"/>
    </row>
    <row r="23" spans="1:14" x14ac:dyDescent="0.2">
      <c r="B23" s="12" t="s">
        <v>5</v>
      </c>
      <c r="C23" s="13"/>
      <c r="D23" s="13"/>
      <c r="E23" s="13"/>
      <c r="F23" s="13"/>
      <c r="H23" s="9"/>
      <c r="I23" s="12" t="s">
        <v>5</v>
      </c>
      <c r="J23" s="11">
        <f t="shared" ref="J23:M26" si="11">(J4-$C$4)/$C$4</f>
        <v>7.1678030932978462E-2</v>
      </c>
      <c r="K23" s="11">
        <f t="shared" si="11"/>
        <v>3.822966905039079E-2</v>
      </c>
      <c r="L23" s="11">
        <f t="shared" si="11"/>
        <v>-7.1719607517047338E-3</v>
      </c>
      <c r="M23" s="11">
        <f t="shared" si="11"/>
        <v>-2.41767836354565E-2</v>
      </c>
      <c r="N23" s="9"/>
    </row>
    <row r="24" spans="1:14" x14ac:dyDescent="0.2">
      <c r="B24" s="12" t="s">
        <v>6</v>
      </c>
      <c r="C24" s="13"/>
      <c r="D24" s="13"/>
      <c r="E24" s="13"/>
      <c r="F24" s="13"/>
      <c r="H24" s="9"/>
      <c r="I24" s="12" t="s">
        <v>6</v>
      </c>
      <c r="J24" s="11">
        <f t="shared" si="11"/>
        <v>4.7459670713454145E-2</v>
      </c>
      <c r="K24" s="11">
        <f t="shared" si="11"/>
        <v>3.5028272077166064E-2</v>
      </c>
      <c r="L24" s="11">
        <f t="shared" si="11"/>
        <v>-2.5507234325627886E-2</v>
      </c>
      <c r="M24" s="11">
        <f t="shared" si="11"/>
        <v>-3.5215366705471471E-2</v>
      </c>
      <c r="N24" s="9"/>
    </row>
    <row r="25" spans="1:14" x14ac:dyDescent="0.2">
      <c r="B25" s="12" t="s">
        <v>20</v>
      </c>
      <c r="C25" s="13"/>
      <c r="D25" s="13"/>
      <c r="E25" s="13"/>
      <c r="F25" s="13"/>
      <c r="H25" s="9"/>
      <c r="I25" s="12" t="s">
        <v>20</v>
      </c>
      <c r="J25" s="11">
        <f t="shared" si="11"/>
        <v>0.15865624480292698</v>
      </c>
      <c r="K25" s="11">
        <f t="shared" si="11"/>
        <v>0.14163063362714107</v>
      </c>
      <c r="L25" s="11">
        <f t="shared" si="11"/>
        <v>0.14192166971561601</v>
      </c>
      <c r="M25" s="11">
        <f t="shared" si="11"/>
        <v>8.7996840179610805E-2</v>
      </c>
      <c r="N25" s="9"/>
    </row>
    <row r="26" spans="1:14" x14ac:dyDescent="0.2">
      <c r="B26" s="12" t="s">
        <v>21</v>
      </c>
      <c r="C26" s="13"/>
      <c r="D26" s="13"/>
      <c r="E26" s="13"/>
      <c r="F26" s="13"/>
      <c r="H26" s="9"/>
      <c r="I26" s="12" t="s">
        <v>21</v>
      </c>
      <c r="J26" s="11">
        <f t="shared" si="11"/>
        <v>6.7499584234159263E-2</v>
      </c>
      <c r="K26" s="11">
        <f t="shared" si="11"/>
        <v>1.7046399467819582E-3</v>
      </c>
      <c r="L26" s="11">
        <f t="shared" si="11"/>
        <v>-4.157658406785298E-3</v>
      </c>
      <c r="M26" s="11">
        <f t="shared" si="11"/>
        <v>-1.0851488441709686E-2</v>
      </c>
      <c r="N26" s="9"/>
    </row>
    <row r="27" spans="1:14" x14ac:dyDescent="0.2">
      <c r="B27" s="12" t="s">
        <v>22</v>
      </c>
      <c r="C27" s="3"/>
      <c r="D27" s="3"/>
      <c r="E27" s="3"/>
      <c r="I27" s="12" t="s">
        <v>22</v>
      </c>
      <c r="J27" s="11">
        <f t="shared" ref="J27:M27" si="12">(J8-$C$4)/$C$4</f>
        <v>0.12874189256610677</v>
      </c>
      <c r="K27" s="11">
        <f t="shared" si="12"/>
        <v>0.10570846499251614</v>
      </c>
      <c r="L27" s="11">
        <f t="shared" si="12"/>
        <v>0.10261100947946107</v>
      </c>
      <c r="M27" s="11">
        <f t="shared" si="12"/>
        <v>6.8040079827041328E-2</v>
      </c>
      <c r="N27" s="9"/>
    </row>
    <row r="28" spans="1:14" s="3" customFormat="1" x14ac:dyDescent="0.2">
      <c r="B28" s="12" t="s">
        <v>23</v>
      </c>
      <c r="I28" s="12" t="s">
        <v>23</v>
      </c>
      <c r="J28" s="11">
        <f t="shared" ref="J28:M28" si="13">(J9-$C$4)/$C$4</f>
        <v>6.9162647596873281E-2</v>
      </c>
      <c r="K28" s="11">
        <f t="shared" si="13"/>
        <v>1.3845002494594978E-2</v>
      </c>
      <c r="L28" s="11">
        <f t="shared" si="13"/>
        <v>7.5669383003492147E-3</v>
      </c>
      <c r="M28" s="11">
        <f t="shared" si="13"/>
        <v>4.1576584067850621E-4</v>
      </c>
      <c r="N28" s="9"/>
    </row>
    <row r="29" spans="1:14" s="3" customFormat="1" x14ac:dyDescent="0.2">
      <c r="J29" s="9"/>
      <c r="K29" s="9"/>
      <c r="L29" s="9"/>
      <c r="M29" s="9"/>
      <c r="N29" s="9"/>
    </row>
    <row r="30" spans="1:14" x14ac:dyDescent="0.2">
      <c r="A30" t="s">
        <v>12</v>
      </c>
      <c r="H30" s="9"/>
      <c r="I30" s="9"/>
      <c r="J30" s="9"/>
      <c r="K30" s="9"/>
      <c r="L30" s="9"/>
      <c r="M30" s="9"/>
      <c r="N30" s="9"/>
    </row>
    <row r="31" spans="1:14" x14ac:dyDescent="0.2">
      <c r="B31" s="1" t="s">
        <v>2</v>
      </c>
      <c r="C31" s="4" t="s">
        <v>0</v>
      </c>
      <c r="D31" s="1" t="s">
        <v>1</v>
      </c>
      <c r="E31" s="1" t="s">
        <v>14</v>
      </c>
      <c r="F31" s="4" t="s">
        <v>15</v>
      </c>
    </row>
    <row r="32" spans="1:14" x14ac:dyDescent="0.2">
      <c r="B32" s="12" t="s">
        <v>5</v>
      </c>
      <c r="C32" s="14"/>
      <c r="D32" s="14"/>
      <c r="E32" s="14"/>
      <c r="F32" s="14"/>
    </row>
    <row r="33" spans="1:6" x14ac:dyDescent="0.2">
      <c r="B33" s="12" t="s">
        <v>6</v>
      </c>
      <c r="C33" s="14"/>
      <c r="D33" s="14"/>
      <c r="E33" s="14"/>
      <c r="F33" s="14"/>
    </row>
    <row r="34" spans="1:6" x14ac:dyDescent="0.2">
      <c r="B34" s="12" t="s">
        <v>20</v>
      </c>
      <c r="C34" s="14"/>
      <c r="D34" s="14"/>
      <c r="E34" s="14"/>
      <c r="F34" s="14"/>
    </row>
    <row r="35" spans="1:6" x14ac:dyDescent="0.2">
      <c r="B35" s="12" t="s">
        <v>21</v>
      </c>
      <c r="C35" s="14"/>
      <c r="D35" s="14"/>
      <c r="E35" s="14"/>
      <c r="F35" s="14"/>
    </row>
    <row r="36" spans="1:6" x14ac:dyDescent="0.2">
      <c r="B36" s="12" t="s">
        <v>22</v>
      </c>
    </row>
    <row r="37" spans="1:6" s="3" customFormat="1" x14ac:dyDescent="0.2">
      <c r="B37" s="12" t="s">
        <v>23</v>
      </c>
    </row>
    <row r="38" spans="1:6" s="3" customFormat="1" x14ac:dyDescent="0.2"/>
    <row r="40" spans="1:6" x14ac:dyDescent="0.2">
      <c r="A40" s="3" t="s">
        <v>4</v>
      </c>
    </row>
    <row r="41" spans="1:6" x14ac:dyDescent="0.2">
      <c r="A41" s="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simulation</vt:lpstr>
      <vt:lpstr>Power, % diff from control</vt:lpstr>
      <vt:lpstr>Power, % diff control optimized</vt:lpstr>
      <vt:lpstr>Revenue, % diff from baseline</vt:lpstr>
      <vt:lpstr>Revenue, % optimized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Saksa</dc:creator>
  <cp:lastModifiedBy>Jon Herman</cp:lastModifiedBy>
  <dcterms:created xsi:type="dcterms:W3CDTF">2017-02-23T00:30:19Z</dcterms:created>
  <dcterms:modified xsi:type="dcterms:W3CDTF">2018-05-02T17:05:54Z</dcterms:modified>
</cp:coreProperties>
</file>