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8695" windowHeight="13050"/>
  </bookViews>
  <sheets>
    <sheet name="Sheet1" sheetId="3" r:id="rId1"/>
    <sheet name="修正表" sheetId="1" r:id="rId2"/>
    <sheet name="Sheet2" sheetId="2" r:id="rId3"/>
    <sheet name="备份" sheetId="5" r:id="rId4"/>
    <sheet name="Sheet3" sheetId="6" r:id="rId5"/>
  </sheets>
  <calcPr calcId="124519"/>
</workbook>
</file>

<file path=xl/calcChain.xml><?xml version="1.0" encoding="utf-8"?>
<calcChain xmlns="http://schemas.openxmlformats.org/spreadsheetml/2006/main">
  <c r="F2" i="6"/>
  <c r="G2"/>
  <c r="H2"/>
  <c r="I2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G1"/>
  <c r="H1"/>
  <c r="I1"/>
  <c r="F1"/>
  <c r="D50"/>
  <c r="C50"/>
  <c r="B50"/>
  <c r="A50"/>
  <c r="M112" i="5"/>
  <c r="L112"/>
  <c r="K112"/>
  <c r="J112"/>
  <c r="M111"/>
  <c r="L111"/>
  <c r="K111"/>
  <c r="J111"/>
  <c r="M110"/>
  <c r="L110"/>
  <c r="K110"/>
  <c r="J110"/>
  <c r="M109"/>
  <c r="L109"/>
  <c r="K109"/>
  <c r="J109"/>
  <c r="M108"/>
  <c r="L108"/>
  <c r="K108"/>
  <c r="J108"/>
  <c r="M107"/>
  <c r="L107"/>
  <c r="K107"/>
  <c r="J107"/>
  <c r="M106"/>
  <c r="L106"/>
  <c r="K106"/>
  <c r="J106"/>
  <c r="M105"/>
  <c r="L105"/>
  <c r="K105"/>
  <c r="J105"/>
  <c r="M104"/>
  <c r="L104"/>
  <c r="K104"/>
  <c r="J104"/>
  <c r="M103"/>
  <c r="L103"/>
  <c r="K103"/>
  <c r="J103"/>
  <c r="M102"/>
  <c r="L102"/>
  <c r="K102"/>
  <c r="J102"/>
  <c r="M101"/>
  <c r="L101"/>
  <c r="K101"/>
  <c r="J101"/>
  <c r="M100"/>
  <c r="L100"/>
  <c r="K100"/>
  <c r="J100"/>
  <c r="M99"/>
  <c r="L99"/>
  <c r="K99"/>
  <c r="J99"/>
  <c r="M98"/>
  <c r="L98"/>
  <c r="K98"/>
  <c r="J98"/>
  <c r="M97"/>
  <c r="L97"/>
  <c r="K97"/>
  <c r="J97"/>
  <c r="M96"/>
  <c r="L96"/>
  <c r="K96"/>
  <c r="J96"/>
  <c r="M95"/>
  <c r="L95"/>
  <c r="K95"/>
  <c r="J95"/>
  <c r="M94"/>
  <c r="L94"/>
  <c r="K94"/>
  <c r="J94"/>
  <c r="M93"/>
  <c r="L93"/>
  <c r="K93"/>
  <c r="J93"/>
  <c r="M92"/>
  <c r="L92"/>
  <c r="K92"/>
  <c r="J92"/>
  <c r="M91"/>
  <c r="L91"/>
  <c r="K91"/>
  <c r="J91"/>
  <c r="M90"/>
  <c r="L90"/>
  <c r="K90"/>
  <c r="J90"/>
  <c r="M89"/>
  <c r="L89"/>
  <c r="K89"/>
  <c r="J89"/>
  <c r="M88"/>
  <c r="L88"/>
  <c r="K88"/>
  <c r="J88"/>
  <c r="M87"/>
  <c r="L87"/>
  <c r="K87"/>
  <c r="J87"/>
  <c r="M86"/>
  <c r="L86"/>
  <c r="K86"/>
  <c r="J86"/>
  <c r="M85"/>
  <c r="L85"/>
  <c r="K85"/>
  <c r="J85"/>
  <c r="M84"/>
  <c r="L84"/>
  <c r="K84"/>
  <c r="J84"/>
  <c r="M83"/>
  <c r="L83"/>
  <c r="K83"/>
  <c r="J83"/>
  <c r="M82"/>
  <c r="L82"/>
  <c r="K82"/>
  <c r="J82"/>
  <c r="M81"/>
  <c r="L81"/>
  <c r="K81"/>
  <c r="J81"/>
  <c r="M80"/>
  <c r="L80"/>
  <c r="K80"/>
  <c r="J80"/>
  <c r="M79"/>
  <c r="L79"/>
  <c r="K79"/>
  <c r="J79"/>
  <c r="M78"/>
  <c r="L78"/>
  <c r="K78"/>
  <c r="J78"/>
  <c r="M77"/>
  <c r="L77"/>
  <c r="K77"/>
  <c r="J77"/>
  <c r="M76"/>
  <c r="L76"/>
  <c r="K76"/>
  <c r="J76"/>
  <c r="M75"/>
  <c r="L75"/>
  <c r="K75"/>
  <c r="J75"/>
  <c r="M74"/>
  <c r="L74"/>
  <c r="K74"/>
  <c r="J74"/>
  <c r="M73"/>
  <c r="L73"/>
  <c r="K73"/>
  <c r="J73"/>
  <c r="M72"/>
  <c r="L72"/>
  <c r="K72"/>
  <c r="J72"/>
  <c r="M71"/>
  <c r="L71"/>
  <c r="K71"/>
  <c r="J71"/>
  <c r="M70"/>
  <c r="L70"/>
  <c r="K70"/>
  <c r="J70"/>
  <c r="M69"/>
  <c r="L69"/>
  <c r="K69"/>
  <c r="J69"/>
  <c r="M68"/>
  <c r="L68"/>
  <c r="K68"/>
  <c r="J68"/>
  <c r="M67"/>
  <c r="L67"/>
  <c r="K67"/>
  <c r="J67"/>
  <c r="M66"/>
  <c r="L66"/>
  <c r="K66"/>
  <c r="J66"/>
  <c r="M65"/>
  <c r="L65"/>
  <c r="K65"/>
  <c r="J65"/>
  <c r="M64"/>
  <c r="L64"/>
  <c r="K64"/>
  <c r="J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M5"/>
  <c r="L5"/>
  <c r="K5"/>
  <c r="M4"/>
  <c r="L4"/>
  <c r="K4"/>
  <c r="L113" i="1"/>
  <c r="K113"/>
  <c r="J113"/>
  <c r="I113"/>
  <c r="L112"/>
  <c r="K112"/>
  <c r="J112"/>
  <c r="I112"/>
  <c r="L111"/>
  <c r="K111"/>
  <c r="J111"/>
  <c r="I111"/>
  <c r="L110"/>
  <c r="K110"/>
  <c r="J110"/>
  <c r="I110"/>
  <c r="L109"/>
  <c r="K109"/>
  <c r="J109"/>
  <c r="I109"/>
  <c r="L108"/>
  <c r="K108"/>
  <c r="J108"/>
  <c r="I108"/>
  <c r="L107"/>
  <c r="K107"/>
  <c r="J107"/>
  <c r="I107"/>
  <c r="L106"/>
  <c r="K106"/>
  <c r="J106"/>
  <c r="I106"/>
  <c r="L105"/>
  <c r="K105"/>
  <c r="J105"/>
  <c r="I105"/>
  <c r="L104"/>
  <c r="K104"/>
  <c r="J104"/>
  <c r="I104"/>
  <c r="L103"/>
  <c r="K103"/>
  <c r="J103"/>
  <c r="I103"/>
  <c r="L102"/>
  <c r="K102"/>
  <c r="J102"/>
  <c r="I102"/>
  <c r="L101"/>
  <c r="K101"/>
  <c r="J101"/>
  <c r="I101"/>
  <c r="L100"/>
  <c r="K100"/>
  <c r="J100"/>
  <c r="I100"/>
  <c r="L99"/>
  <c r="K99"/>
  <c r="J99"/>
  <c r="I99"/>
  <c r="L98"/>
  <c r="K98"/>
  <c r="J98"/>
  <c r="I98"/>
  <c r="L97"/>
  <c r="K97"/>
  <c r="J97"/>
  <c r="I97"/>
  <c r="L96"/>
  <c r="K96"/>
  <c r="J96"/>
  <c r="I96"/>
  <c r="L95"/>
  <c r="K95"/>
  <c r="J95"/>
  <c r="I95"/>
  <c r="L94"/>
  <c r="K94"/>
  <c r="J94"/>
  <c r="I94"/>
  <c r="L93"/>
  <c r="K93"/>
  <c r="J93"/>
  <c r="I93"/>
  <c r="L92"/>
  <c r="K92"/>
  <c r="J92"/>
  <c r="I92"/>
  <c r="L91"/>
  <c r="K91"/>
  <c r="J91"/>
  <c r="I91"/>
  <c r="L90"/>
  <c r="K90"/>
  <c r="J90"/>
  <c r="I90"/>
  <c r="L89"/>
  <c r="K89"/>
  <c r="J89"/>
  <c r="I89"/>
  <c r="L88"/>
  <c r="K88"/>
  <c r="J88"/>
  <c r="I88"/>
  <c r="L87"/>
  <c r="K87"/>
  <c r="J87"/>
  <c r="I87"/>
  <c r="L86"/>
  <c r="K86"/>
  <c r="J86"/>
  <c r="I86"/>
  <c r="L85"/>
  <c r="K85"/>
  <c r="J85"/>
  <c r="I85"/>
  <c r="L84"/>
  <c r="K84"/>
  <c r="J84"/>
  <c r="I84"/>
  <c r="L83"/>
  <c r="K83"/>
  <c r="J83"/>
  <c r="I83"/>
  <c r="L82"/>
  <c r="K82"/>
  <c r="J82"/>
  <c r="I82"/>
  <c r="L81"/>
  <c r="K81"/>
  <c r="J81"/>
  <c r="I81"/>
  <c r="L80"/>
  <c r="K80"/>
  <c r="J80"/>
  <c r="I80"/>
  <c r="L79"/>
  <c r="K79"/>
  <c r="J79"/>
  <c r="I79"/>
  <c r="L78"/>
  <c r="K78"/>
  <c r="J78"/>
  <c r="I78"/>
  <c r="L77"/>
  <c r="K77"/>
  <c r="J77"/>
  <c r="I77"/>
  <c r="L76"/>
  <c r="K76"/>
  <c r="J76"/>
  <c r="I76"/>
  <c r="L75"/>
  <c r="K75"/>
  <c r="J75"/>
  <c r="I75"/>
  <c r="L74"/>
  <c r="K74"/>
  <c r="J74"/>
  <c r="I74"/>
  <c r="L73"/>
  <c r="K73"/>
  <c r="J73"/>
  <c r="I73"/>
  <c r="L72"/>
  <c r="K72"/>
  <c r="J72"/>
  <c r="I72"/>
  <c r="L71"/>
  <c r="K71"/>
  <c r="J71"/>
  <c r="I71"/>
  <c r="L70"/>
  <c r="K70"/>
  <c r="J70"/>
  <c r="I70"/>
  <c r="L69"/>
  <c r="K69"/>
  <c r="J69"/>
  <c r="I69"/>
  <c r="L68"/>
  <c r="K68"/>
  <c r="J68"/>
  <c r="I68"/>
  <c r="L67"/>
  <c r="K67"/>
  <c r="J67"/>
  <c r="I67"/>
  <c r="L66"/>
  <c r="K66"/>
  <c r="J66"/>
  <c r="I66"/>
  <c r="L65"/>
  <c r="K65"/>
  <c r="J65"/>
  <c r="I65"/>
  <c r="L64"/>
  <c r="K64"/>
  <c r="J64"/>
  <c r="I64"/>
  <c r="L63"/>
  <c r="K63"/>
  <c r="J63"/>
  <c r="L62"/>
  <c r="K62"/>
  <c r="J62"/>
  <c r="L61"/>
  <c r="K61"/>
  <c r="J61"/>
  <c r="L60"/>
  <c r="K60"/>
  <c r="J60"/>
  <c r="L59"/>
  <c r="K59"/>
  <c r="J59"/>
  <c r="L58"/>
  <c r="K58"/>
  <c r="J58"/>
  <c r="L57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L50"/>
  <c r="K50"/>
  <c r="J50"/>
  <c r="L49"/>
  <c r="K49"/>
  <c r="J49"/>
  <c r="L48"/>
  <c r="K48"/>
  <c r="J48"/>
  <c r="L47"/>
  <c r="K47"/>
  <c r="J47"/>
  <c r="L46"/>
  <c r="K46"/>
  <c r="J46"/>
  <c r="L45"/>
  <c r="K45"/>
  <c r="J45"/>
  <c r="L44"/>
  <c r="K44"/>
  <c r="J44"/>
  <c r="L43"/>
  <c r="K43"/>
  <c r="J43"/>
  <c r="L42"/>
  <c r="K42"/>
  <c r="J42"/>
  <c r="L41"/>
  <c r="K41"/>
  <c r="J41"/>
  <c r="L40"/>
  <c r="K40"/>
  <c r="J40"/>
  <c r="L39"/>
  <c r="K39"/>
  <c r="J39"/>
  <c r="L38"/>
  <c r="K38"/>
  <c r="J38"/>
  <c r="L37"/>
  <c r="K37"/>
  <c r="J37"/>
  <c r="L36"/>
  <c r="K36"/>
  <c r="J36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charset val="134"/>
          </rPr>
          <t>1:攻
2:防
3:速
4:血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1:攻
2:防
3:速
4:血</t>
        </r>
      </text>
    </comment>
  </commentList>
</comments>
</file>

<file path=xl/sharedStrings.xml><?xml version="1.0" encoding="utf-8"?>
<sst xmlns="http://schemas.openxmlformats.org/spreadsheetml/2006/main" count="1584" uniqueCount="212">
  <si>
    <t>MasterHeroSample</t>
  </si>
  <si>
    <t>com.lqy.gameserver.samples</t>
  </si>
  <si>
    <t>怪物配制表</t>
  </si>
  <si>
    <t>怪物配制表数据</t>
  </si>
  <si>
    <t>控制列</t>
  </si>
  <si>
    <t>编号</t>
  </si>
  <si>
    <t>图标</t>
  </si>
  <si>
    <t>模型编号</t>
  </si>
  <si>
    <t>尺寸</t>
  </si>
  <si>
    <t>名称</t>
  </si>
  <si>
    <t>职业类型</t>
  </si>
  <si>
    <t>等级Key</t>
  </si>
  <si>
    <t>品质</t>
  </si>
  <si>
    <t>血量</t>
  </si>
  <si>
    <t>攻击</t>
  </si>
  <si>
    <t>防御</t>
  </si>
  <si>
    <t>速度</t>
  </si>
  <si>
    <t>命中</t>
  </si>
  <si>
    <t>闪避</t>
  </si>
  <si>
    <t>效果命中</t>
  </si>
  <si>
    <t>效果抵抗</t>
  </si>
  <si>
    <t>暴击</t>
  </si>
  <si>
    <t>爆伤</t>
  </si>
  <si>
    <t>韧性</t>
  </si>
  <si>
    <t>免伤</t>
  </si>
  <si>
    <t>专属战技</t>
  </si>
  <si>
    <t>SERVER-PARAMETER</t>
  </si>
  <si>
    <t>String-true</t>
  </si>
  <si>
    <t>String</t>
  </si>
  <si>
    <t>Double</t>
  </si>
  <si>
    <t>Integer</t>
  </si>
  <si>
    <t>Long</t>
  </si>
  <si>
    <t>SERVER</t>
  </si>
  <si>
    <t>key</t>
  </si>
  <si>
    <t>icon</t>
  </si>
  <si>
    <t>modelId</t>
  </si>
  <si>
    <t>modelSize</t>
  </si>
  <si>
    <t>name</t>
  </si>
  <si>
    <t>professionTypeKey</t>
  </si>
  <si>
    <t>level</t>
  </si>
  <si>
    <t>qualityLevel</t>
  </si>
  <si>
    <t>hp</t>
  </si>
  <si>
    <t>atk</t>
  </si>
  <si>
    <t>def</t>
  </si>
  <si>
    <t>speed</t>
  </si>
  <si>
    <t>hit</t>
  </si>
  <si>
    <t>evade</t>
  </si>
  <si>
    <t>hitEffectRate</t>
  </si>
  <si>
    <t>resist</t>
  </si>
  <si>
    <t>doubleAtk</t>
  </si>
  <si>
    <t>hurt</t>
  </si>
  <si>
    <t>tenacity</t>
  </si>
  <si>
    <t>injury</t>
  </si>
  <si>
    <t>skillKeys</t>
  </si>
  <si>
    <t>Master_10001</t>
  </si>
  <si>
    <t>icon-010</t>
  </si>
  <si>
    <t>niulong001</t>
  </si>
  <si>
    <t>牛龙</t>
  </si>
  <si>
    <t>Master_10002</t>
  </si>
  <si>
    <t>baolong001</t>
  </si>
  <si>
    <t>暴龙</t>
  </si>
  <si>
    <t>Master_10003</t>
  </si>
  <si>
    <t>jibeilong001</t>
  </si>
  <si>
    <t>棘背龙</t>
  </si>
  <si>
    <t>Master_10004</t>
  </si>
  <si>
    <t>yichilong001</t>
  </si>
  <si>
    <t>异齿龙</t>
  </si>
  <si>
    <t>Master_10005</t>
  </si>
  <si>
    <t>xunmenglong001</t>
  </si>
  <si>
    <t>迅猛龙</t>
  </si>
  <si>
    <t>Master_10006</t>
  </si>
  <si>
    <t>icon-008</t>
  </si>
  <si>
    <t>leilong001</t>
  </si>
  <si>
    <t>雷龙</t>
  </si>
  <si>
    <t>Master_10007</t>
  </si>
  <si>
    <t>jialong001</t>
  </si>
  <si>
    <t>甲龙</t>
  </si>
  <si>
    <t>Master_10008</t>
  </si>
  <si>
    <t>jianlong001</t>
  </si>
  <si>
    <t>剑龙</t>
  </si>
  <si>
    <t>Master_10009</t>
  </si>
  <si>
    <t>sanjiaolong001</t>
  </si>
  <si>
    <t>三角龙</t>
  </si>
  <si>
    <t>Master_10010</t>
  </si>
  <si>
    <t>Master_10011</t>
  </si>
  <si>
    <t>Master_10012</t>
  </si>
  <si>
    <t>Master_10013</t>
  </si>
  <si>
    <t>Master_10014</t>
  </si>
  <si>
    <t>Master_10015</t>
  </si>
  <si>
    <t>Master_10016</t>
  </si>
  <si>
    <t>icon-006</t>
  </si>
  <si>
    <t>Master_10017</t>
  </si>
  <si>
    <t>Master_10018</t>
  </si>
  <si>
    <t>Master_10019</t>
  </si>
  <si>
    <t>meielong001</t>
  </si>
  <si>
    <t>美颌龙</t>
  </si>
  <si>
    <t>Master_10020</t>
  </si>
  <si>
    <t>Master_10021</t>
  </si>
  <si>
    <t>Master_10022</t>
  </si>
  <si>
    <t>Master_10023</t>
  </si>
  <si>
    <t>Master_10024</t>
  </si>
  <si>
    <t>Master_10025</t>
  </si>
  <si>
    <t>Master_10026</t>
  </si>
  <si>
    <t>Master_10027</t>
  </si>
  <si>
    <t>Master_10028</t>
  </si>
  <si>
    <t>Master_10029</t>
  </si>
  <si>
    <t>Master_10030</t>
  </si>
  <si>
    <t>Master_10031</t>
  </si>
  <si>
    <t>Master_10032</t>
  </si>
  <si>
    <t>Master_10033</t>
  </si>
  <si>
    <t>Master_10034</t>
  </si>
  <si>
    <t>Master_10035</t>
  </si>
  <si>
    <t>Master_10036</t>
  </si>
  <si>
    <t>Master_10037</t>
  </si>
  <si>
    <t>Master_10038</t>
  </si>
  <si>
    <t>Master_10039</t>
  </si>
  <si>
    <t>Master_10040</t>
  </si>
  <si>
    <t>Master_10041</t>
  </si>
  <si>
    <t>Master_10042</t>
  </si>
  <si>
    <t>Master_10043</t>
  </si>
  <si>
    <t>Master_10044</t>
  </si>
  <si>
    <t>Master_10045</t>
  </si>
  <si>
    <t>Master_10046</t>
  </si>
  <si>
    <t>Master_10047</t>
  </si>
  <si>
    <t>Master_10048</t>
  </si>
  <si>
    <t>Master_10049</t>
  </si>
  <si>
    <t>icon-004</t>
  </si>
  <si>
    <t>Master_10050</t>
  </si>
  <si>
    <t>Master_10051</t>
  </si>
  <si>
    <t>Master_10052</t>
  </si>
  <si>
    <t>Master_10053</t>
  </si>
  <si>
    <t>Master_10054</t>
  </si>
  <si>
    <t>Master_10055</t>
  </si>
  <si>
    <t>Master_10056</t>
  </si>
  <si>
    <t>Master_10057</t>
  </si>
  <si>
    <t>Master_10058</t>
  </si>
  <si>
    <t>Master_10059</t>
  </si>
  <si>
    <t>Master_10060</t>
  </si>
  <si>
    <t>Master_10061</t>
  </si>
  <si>
    <t>Master_10062</t>
  </si>
  <si>
    <t>Master_10063</t>
  </si>
  <si>
    <t>icon-003</t>
  </si>
  <si>
    <t>Master_10064</t>
  </si>
  <si>
    <t>Master_10065</t>
  </si>
  <si>
    <t>Master_10066</t>
  </si>
  <si>
    <t>Master_10067</t>
  </si>
  <si>
    <t>Master_10068</t>
  </si>
  <si>
    <t>Master_10069</t>
  </si>
  <si>
    <t>Master_10070</t>
  </si>
  <si>
    <t>Master_10071</t>
  </si>
  <si>
    <t>icon-002</t>
  </si>
  <si>
    <t>Master_10072</t>
  </si>
  <si>
    <t>Master_10073</t>
  </si>
  <si>
    <t>Master_10074</t>
  </si>
  <si>
    <t>Master_10075</t>
  </si>
  <si>
    <t>Master_10076</t>
  </si>
  <si>
    <t>Master_10077</t>
  </si>
  <si>
    <t>Master_10078</t>
  </si>
  <si>
    <t>Master_10079</t>
  </si>
  <si>
    <t>icon-009</t>
  </si>
  <si>
    <t>Master_10080</t>
  </si>
  <si>
    <t>Master_10081</t>
  </si>
  <si>
    <t>Master_10082</t>
  </si>
  <si>
    <t>Master_10083</t>
  </si>
  <si>
    <t>Master_10084</t>
  </si>
  <si>
    <t>Master_10085</t>
  </si>
  <si>
    <t>Master_10086</t>
  </si>
  <si>
    <t>Master_10087</t>
  </si>
  <si>
    <t>icon-005</t>
  </si>
  <si>
    <t>Master_10088</t>
  </si>
  <si>
    <t>Master_10089</t>
  </si>
  <si>
    <t>Master_10090</t>
  </si>
  <si>
    <t>Master_10091</t>
  </si>
  <si>
    <t>Master_10092</t>
  </si>
  <si>
    <t>Master_10093</t>
  </si>
  <si>
    <t>Master_10094</t>
  </si>
  <si>
    <t>Master_10095</t>
  </si>
  <si>
    <t>icon-001</t>
  </si>
  <si>
    <t>Master_10096</t>
  </si>
  <si>
    <t>Master_10097</t>
  </si>
  <si>
    <t>Master_10098</t>
  </si>
  <si>
    <t>Master_10099</t>
  </si>
  <si>
    <t>Master_10100</t>
  </si>
  <si>
    <t>Master_10101</t>
  </si>
  <si>
    <t>Master_10102</t>
  </si>
  <si>
    <t>Master_10103</t>
  </si>
  <si>
    <t>icon-007</t>
  </si>
  <si>
    <t>Master_10104</t>
  </si>
  <si>
    <t>Master_10105</t>
  </si>
  <si>
    <t>Master_10106</t>
  </si>
  <si>
    <t>Master_10107</t>
  </si>
  <si>
    <t>Master_10108</t>
  </si>
  <si>
    <t>Master_10109</t>
  </si>
  <si>
    <t>END</t>
  </si>
  <si>
    <t>Master_10110</t>
  </si>
  <si>
    <t>名字</t>
  </si>
  <si>
    <t>最小生命</t>
  </si>
  <si>
    <t>最大生命</t>
  </si>
  <si>
    <t>最小攻击</t>
  </si>
  <si>
    <t>最大攻击</t>
  </si>
  <si>
    <t>最小防御</t>
  </si>
  <si>
    <t>最大防御</t>
  </si>
  <si>
    <t>最小速度</t>
  </si>
  <si>
    <t>最大速度</t>
  </si>
  <si>
    <t>D</t>
  </si>
  <si>
    <t>C</t>
  </si>
  <si>
    <t>B</t>
  </si>
  <si>
    <t>A</t>
  </si>
  <si>
    <t>S</t>
  </si>
  <si>
    <t>SS</t>
  </si>
  <si>
    <t>SSS</t>
  </si>
  <si>
    <t>EX</t>
  </si>
</sst>
</file>

<file path=xl/styles.xml><?xml version="1.0" encoding="utf-8"?>
<styleSheet xmlns="http://schemas.openxmlformats.org/spreadsheetml/2006/main">
  <numFmts count="2">
    <numFmt numFmtId="178" formatCode="0.0"/>
    <numFmt numFmtId="179" formatCode="0.0_ "/>
  </numFmts>
  <fonts count="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 applyProtection="1">
      <alignment horizontal="left" vertical="center" wrapText="1"/>
    </xf>
    <xf numFmtId="1" fontId="2" fillId="3" borderId="2" xfId="0" applyNumberFormat="1" applyFont="1" applyFill="1" applyBorder="1" applyAlignment="1" applyProtection="1">
      <alignment horizontal="left" vertical="center" wrapText="1"/>
    </xf>
    <xf numFmtId="1" fontId="1" fillId="4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4"/>
  <sheetViews>
    <sheetView tabSelected="1" topLeftCell="A41" workbookViewId="0">
      <selection activeCell="K58" sqref="K58"/>
    </sheetView>
  </sheetViews>
  <sheetFormatPr defaultColWidth="9" defaultRowHeight="16.5"/>
  <cols>
    <col min="1" max="1" width="27.75" style="2" customWidth="1"/>
    <col min="2" max="2" width="28.125" style="2" customWidth="1"/>
    <col min="3" max="3" width="11.25" style="2" customWidth="1"/>
    <col min="4" max="4" width="18.625" style="2" customWidth="1"/>
    <col min="5" max="5" width="16" style="3" customWidth="1"/>
    <col min="6" max="6" width="7.375" style="2" customWidth="1"/>
    <col min="7" max="7" width="20.25" style="2" customWidth="1"/>
    <col min="8" max="8" width="8.875" style="2" customWidth="1"/>
    <col min="9" max="9" width="12.875" style="2" customWidth="1"/>
    <col min="10" max="10" width="13.875" style="2" customWidth="1"/>
    <col min="11" max="12" width="14.625" style="2" customWidth="1"/>
    <col min="13" max="13" width="12.625" style="2" customWidth="1"/>
    <col min="14" max="15" width="8.375" style="2" customWidth="1"/>
    <col min="16" max="16" width="13.75" style="2" customWidth="1"/>
    <col min="17" max="17" width="9.25" style="2" customWidth="1"/>
    <col min="18" max="18" width="11.5" style="2" customWidth="1"/>
    <col min="19" max="19" width="8.375" style="2" customWidth="1"/>
    <col min="20" max="20" width="9" style="2"/>
    <col min="21" max="21" width="8.375" style="2" customWidth="1"/>
    <col min="22" max="22" width="9.375" style="2" customWidth="1"/>
    <col min="23" max="16384" width="9" style="2"/>
  </cols>
  <sheetData>
    <row r="1" spans="1:22" s="1" customFormat="1">
      <c r="A1" s="1" t="s">
        <v>0</v>
      </c>
      <c r="B1" s="1" t="s">
        <v>1</v>
      </c>
      <c r="C1" s="1" t="s">
        <v>2</v>
      </c>
      <c r="D1" s="1" t="s">
        <v>3</v>
      </c>
      <c r="E1" s="17"/>
    </row>
    <row r="2" spans="1:22" s="1" customFormat="1">
      <c r="A2" s="4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2" t="s">
        <v>25</v>
      </c>
    </row>
    <row r="3" spans="1:22" s="1" customFormat="1">
      <c r="A3" s="4" t="s">
        <v>26</v>
      </c>
      <c r="B3" s="12" t="s">
        <v>27</v>
      </c>
      <c r="C3" s="12" t="s">
        <v>28</v>
      </c>
      <c r="D3" s="12" t="s">
        <v>28</v>
      </c>
      <c r="E3" s="12" t="s">
        <v>29</v>
      </c>
      <c r="F3" s="12" t="s">
        <v>28</v>
      </c>
      <c r="G3" s="12" t="s">
        <v>28</v>
      </c>
      <c r="H3" s="12" t="s">
        <v>30</v>
      </c>
      <c r="I3" s="12" t="s">
        <v>30</v>
      </c>
      <c r="J3" s="12" t="s">
        <v>31</v>
      </c>
      <c r="K3" s="12" t="s">
        <v>31</v>
      </c>
      <c r="L3" s="12" t="s">
        <v>31</v>
      </c>
      <c r="M3" s="12" t="s">
        <v>30</v>
      </c>
      <c r="N3" s="12" t="s">
        <v>29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29</v>
      </c>
      <c r="T3" s="12" t="s">
        <v>30</v>
      </c>
      <c r="U3" s="12" t="s">
        <v>30</v>
      </c>
      <c r="V3" s="12" t="s">
        <v>28</v>
      </c>
    </row>
    <row r="4" spans="1:22" s="1" customFormat="1">
      <c r="A4" s="4" t="s">
        <v>32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38</v>
      </c>
      <c r="H4" s="13" t="s">
        <v>39</v>
      </c>
      <c r="I4" s="13" t="s">
        <v>40</v>
      </c>
      <c r="J4" s="13" t="s">
        <v>41</v>
      </c>
      <c r="K4" s="13" t="s">
        <v>42</v>
      </c>
      <c r="L4" s="15" t="s">
        <v>43</v>
      </c>
      <c r="M4" s="15" t="s">
        <v>44</v>
      </c>
      <c r="N4" s="15" t="s">
        <v>45</v>
      </c>
      <c r="O4" s="15" t="s">
        <v>46</v>
      </c>
      <c r="P4" s="15" t="s">
        <v>47</v>
      </c>
      <c r="Q4" s="15" t="s">
        <v>48</v>
      </c>
      <c r="R4" s="15" t="s">
        <v>49</v>
      </c>
      <c r="S4" s="15" t="s">
        <v>50</v>
      </c>
      <c r="T4" s="15" t="s">
        <v>51</v>
      </c>
      <c r="U4" s="15" t="s">
        <v>52</v>
      </c>
      <c r="V4" s="15" t="s">
        <v>53</v>
      </c>
    </row>
    <row r="5" spans="1:22">
      <c r="B5" s="7" t="s">
        <v>54</v>
      </c>
      <c r="C5" s="7" t="s">
        <v>55</v>
      </c>
      <c r="D5" s="7" t="s">
        <v>56</v>
      </c>
      <c r="E5" s="11">
        <v>0.7</v>
      </c>
      <c r="F5" s="7" t="s">
        <v>57</v>
      </c>
      <c r="G5" s="7">
        <v>1</v>
      </c>
      <c r="H5" s="7">
        <v>1</v>
      </c>
      <c r="I5" s="2">
        <v>1</v>
      </c>
      <c r="J5" s="18">
        <v>170</v>
      </c>
      <c r="K5" s="18">
        <v>20</v>
      </c>
      <c r="L5" s="18">
        <v>155</v>
      </c>
      <c r="M5" s="18">
        <v>31</v>
      </c>
      <c r="N5" s="7">
        <v>0.9</v>
      </c>
      <c r="O5" s="7">
        <v>0.1</v>
      </c>
      <c r="P5" s="7">
        <v>0.4</v>
      </c>
      <c r="Q5" s="7">
        <v>0.1</v>
      </c>
      <c r="R5" s="7">
        <v>0.1</v>
      </c>
      <c r="S5" s="16">
        <v>1.5</v>
      </c>
      <c r="T5" s="7">
        <v>0</v>
      </c>
      <c r="U5" s="7">
        <v>0</v>
      </c>
      <c r="V5" s="7">
        <v>0</v>
      </c>
    </row>
    <row r="6" spans="1:22">
      <c r="B6" s="7" t="s">
        <v>58</v>
      </c>
      <c r="C6" s="7" t="s">
        <v>55</v>
      </c>
      <c r="D6" s="7" t="s">
        <v>59</v>
      </c>
      <c r="E6" s="11">
        <v>0.7</v>
      </c>
      <c r="F6" s="7" t="s">
        <v>60</v>
      </c>
      <c r="G6" s="7">
        <v>1</v>
      </c>
      <c r="H6" s="7">
        <v>1</v>
      </c>
      <c r="I6" s="2">
        <v>1</v>
      </c>
      <c r="J6" s="18">
        <v>170</v>
      </c>
      <c r="K6" s="18">
        <v>20</v>
      </c>
      <c r="L6" s="18">
        <v>155</v>
      </c>
      <c r="M6" s="18">
        <v>31</v>
      </c>
      <c r="N6" s="7">
        <v>0.9</v>
      </c>
      <c r="O6" s="7">
        <v>0.1</v>
      </c>
      <c r="P6" s="7">
        <v>0.4</v>
      </c>
      <c r="Q6" s="7">
        <v>0.1</v>
      </c>
      <c r="R6" s="7">
        <v>0.1</v>
      </c>
      <c r="S6" s="16">
        <v>1.5</v>
      </c>
      <c r="T6" s="7">
        <v>0</v>
      </c>
      <c r="U6" s="7">
        <v>0</v>
      </c>
      <c r="V6" s="7">
        <v>0</v>
      </c>
    </row>
    <row r="7" spans="1:22">
      <c r="B7" s="7" t="s">
        <v>61</v>
      </c>
      <c r="C7" s="7" t="s">
        <v>55</v>
      </c>
      <c r="D7" s="7" t="s">
        <v>62</v>
      </c>
      <c r="E7" s="11">
        <v>0.7</v>
      </c>
      <c r="F7" s="7" t="s">
        <v>63</v>
      </c>
      <c r="G7" s="7">
        <v>1</v>
      </c>
      <c r="H7" s="7">
        <v>1</v>
      </c>
      <c r="I7" s="2">
        <v>1</v>
      </c>
      <c r="J7" s="18">
        <v>170</v>
      </c>
      <c r="K7" s="18">
        <v>20</v>
      </c>
      <c r="L7" s="18">
        <v>155</v>
      </c>
      <c r="M7" s="18">
        <v>31</v>
      </c>
      <c r="N7" s="7">
        <v>0.9</v>
      </c>
      <c r="O7" s="7">
        <v>0.1</v>
      </c>
      <c r="P7" s="7">
        <v>0.4</v>
      </c>
      <c r="Q7" s="7">
        <v>0.1</v>
      </c>
      <c r="R7" s="7">
        <v>0.1</v>
      </c>
      <c r="S7" s="16">
        <v>1.5</v>
      </c>
      <c r="T7" s="7">
        <v>0</v>
      </c>
      <c r="U7" s="7">
        <v>0</v>
      </c>
      <c r="V7" s="7">
        <v>0</v>
      </c>
    </row>
    <row r="8" spans="1:22">
      <c r="B8" s="7" t="s">
        <v>64</v>
      </c>
      <c r="C8" s="7" t="s">
        <v>55</v>
      </c>
      <c r="D8" s="7" t="s">
        <v>65</v>
      </c>
      <c r="E8" s="11">
        <v>0.6</v>
      </c>
      <c r="F8" s="7" t="s">
        <v>66</v>
      </c>
      <c r="G8" s="7">
        <v>1</v>
      </c>
      <c r="H8" s="7">
        <v>1</v>
      </c>
      <c r="I8" s="2">
        <v>1</v>
      </c>
      <c r="J8" s="18">
        <v>170</v>
      </c>
      <c r="K8" s="18">
        <v>20</v>
      </c>
      <c r="L8" s="18">
        <v>155</v>
      </c>
      <c r="M8" s="18">
        <v>31</v>
      </c>
      <c r="N8" s="7">
        <v>0.9</v>
      </c>
      <c r="O8" s="7">
        <v>0.1</v>
      </c>
      <c r="P8" s="7">
        <v>0.4</v>
      </c>
      <c r="Q8" s="7">
        <v>0.1</v>
      </c>
      <c r="R8" s="7">
        <v>0.1</v>
      </c>
      <c r="S8" s="16">
        <v>1.5</v>
      </c>
      <c r="T8" s="7">
        <v>0</v>
      </c>
      <c r="U8" s="7">
        <v>0</v>
      </c>
      <c r="V8" s="7">
        <v>0</v>
      </c>
    </row>
    <row r="9" spans="1:22">
      <c r="B9" s="7" t="s">
        <v>67</v>
      </c>
      <c r="C9" s="7" t="s">
        <v>55</v>
      </c>
      <c r="D9" s="7" t="s">
        <v>68</v>
      </c>
      <c r="E9" s="11">
        <v>0.7</v>
      </c>
      <c r="F9" s="7" t="s">
        <v>69</v>
      </c>
      <c r="G9" s="7">
        <v>1</v>
      </c>
      <c r="H9" s="7">
        <v>1</v>
      </c>
      <c r="I9" s="2">
        <v>1</v>
      </c>
      <c r="J9" s="18">
        <v>170</v>
      </c>
      <c r="K9" s="18">
        <v>20</v>
      </c>
      <c r="L9" s="18">
        <v>155</v>
      </c>
      <c r="M9" s="18">
        <v>31</v>
      </c>
      <c r="N9" s="7">
        <v>0.9</v>
      </c>
      <c r="O9" s="7">
        <v>0.1</v>
      </c>
      <c r="P9" s="7">
        <v>0.4</v>
      </c>
      <c r="Q9" s="7">
        <v>0.1</v>
      </c>
      <c r="R9" s="7">
        <v>0.1</v>
      </c>
      <c r="S9" s="16">
        <v>1.5</v>
      </c>
      <c r="T9" s="7">
        <v>0</v>
      </c>
      <c r="U9" s="7">
        <v>0</v>
      </c>
      <c r="V9" s="7">
        <v>0</v>
      </c>
    </row>
    <row r="10" spans="1:22">
      <c r="B10" s="7" t="s">
        <v>70</v>
      </c>
      <c r="C10" s="7" t="s">
        <v>71</v>
      </c>
      <c r="D10" s="7" t="s">
        <v>72</v>
      </c>
      <c r="E10" s="11">
        <v>1</v>
      </c>
      <c r="F10" s="7" t="s">
        <v>73</v>
      </c>
      <c r="G10" s="7">
        <v>1</v>
      </c>
      <c r="H10" s="7">
        <v>1</v>
      </c>
      <c r="I10" s="2">
        <v>1</v>
      </c>
      <c r="J10" s="18">
        <v>170</v>
      </c>
      <c r="K10" s="18">
        <v>20</v>
      </c>
      <c r="L10" s="18">
        <v>155</v>
      </c>
      <c r="M10" s="18">
        <v>31</v>
      </c>
      <c r="N10" s="7">
        <v>0.9</v>
      </c>
      <c r="O10" s="7">
        <v>0.1</v>
      </c>
      <c r="P10" s="7">
        <v>0.4</v>
      </c>
      <c r="Q10" s="7">
        <v>0.1</v>
      </c>
      <c r="R10" s="7">
        <v>0.1</v>
      </c>
      <c r="S10" s="16">
        <v>1.5</v>
      </c>
      <c r="T10" s="7">
        <v>0</v>
      </c>
      <c r="U10" s="7">
        <v>0</v>
      </c>
      <c r="V10" s="7">
        <v>0</v>
      </c>
    </row>
    <row r="11" spans="1:22">
      <c r="B11" s="7" t="s">
        <v>74</v>
      </c>
      <c r="C11" s="7" t="s">
        <v>55</v>
      </c>
      <c r="D11" s="7" t="s">
        <v>75</v>
      </c>
      <c r="E11" s="11">
        <v>0.8</v>
      </c>
      <c r="F11" s="7" t="s">
        <v>76</v>
      </c>
      <c r="G11" s="7">
        <v>1</v>
      </c>
      <c r="H11" s="7">
        <v>1</v>
      </c>
      <c r="I11" s="2">
        <v>1</v>
      </c>
      <c r="J11" s="18">
        <v>240</v>
      </c>
      <c r="K11" s="18">
        <v>25</v>
      </c>
      <c r="L11" s="18">
        <v>192</v>
      </c>
      <c r="M11" s="18">
        <v>38</v>
      </c>
      <c r="N11" s="7">
        <v>0.9</v>
      </c>
      <c r="O11" s="7">
        <v>0.1</v>
      </c>
      <c r="P11" s="7">
        <v>0.4</v>
      </c>
      <c r="Q11" s="7">
        <v>0.1</v>
      </c>
      <c r="R11" s="7">
        <v>0.1</v>
      </c>
      <c r="S11" s="16">
        <v>1.5</v>
      </c>
      <c r="T11" s="7">
        <v>0</v>
      </c>
      <c r="U11" s="7">
        <v>0</v>
      </c>
      <c r="V11" s="7">
        <v>0</v>
      </c>
    </row>
    <row r="12" spans="1:22">
      <c r="B12" s="7" t="s">
        <v>77</v>
      </c>
      <c r="C12" s="7" t="s">
        <v>55</v>
      </c>
      <c r="D12" s="7" t="s">
        <v>78</v>
      </c>
      <c r="E12" s="11">
        <v>0.8</v>
      </c>
      <c r="F12" s="7" t="s">
        <v>79</v>
      </c>
      <c r="G12" s="7">
        <v>1</v>
      </c>
      <c r="H12" s="7">
        <v>1</v>
      </c>
      <c r="I12" s="2">
        <v>1</v>
      </c>
      <c r="J12" s="18">
        <v>240</v>
      </c>
      <c r="K12" s="18">
        <v>25</v>
      </c>
      <c r="L12" s="18">
        <v>192</v>
      </c>
      <c r="M12" s="18">
        <v>38</v>
      </c>
      <c r="N12" s="7">
        <v>0.9</v>
      </c>
      <c r="O12" s="7">
        <v>0.1</v>
      </c>
      <c r="P12" s="7">
        <v>0.4</v>
      </c>
      <c r="Q12" s="7">
        <v>0.1</v>
      </c>
      <c r="R12" s="7">
        <v>0.1</v>
      </c>
      <c r="S12" s="16">
        <v>1.5</v>
      </c>
      <c r="T12" s="7">
        <v>0</v>
      </c>
      <c r="U12" s="7">
        <v>0</v>
      </c>
      <c r="V12" s="7">
        <v>0</v>
      </c>
    </row>
    <row r="13" spans="1:22">
      <c r="B13" s="7" t="s">
        <v>80</v>
      </c>
      <c r="C13" s="7" t="s">
        <v>55</v>
      </c>
      <c r="D13" s="7" t="s">
        <v>81</v>
      </c>
      <c r="E13" s="11">
        <v>0.8</v>
      </c>
      <c r="F13" s="7" t="s">
        <v>82</v>
      </c>
      <c r="G13" s="7">
        <v>1</v>
      </c>
      <c r="H13" s="7">
        <v>1</v>
      </c>
      <c r="I13" s="2">
        <v>1</v>
      </c>
      <c r="J13" s="18">
        <v>240</v>
      </c>
      <c r="K13" s="18">
        <v>25</v>
      </c>
      <c r="L13" s="18">
        <v>192</v>
      </c>
      <c r="M13" s="18">
        <v>38</v>
      </c>
      <c r="N13" s="7">
        <v>0.9</v>
      </c>
      <c r="O13" s="7">
        <v>0.1</v>
      </c>
      <c r="P13" s="7">
        <v>0.4</v>
      </c>
      <c r="Q13" s="7">
        <v>0.1</v>
      </c>
      <c r="R13" s="7">
        <v>0.1</v>
      </c>
      <c r="S13" s="16">
        <v>1.5</v>
      </c>
      <c r="T13" s="7">
        <v>0</v>
      </c>
      <c r="U13" s="7">
        <v>0</v>
      </c>
      <c r="V13" s="7">
        <v>0</v>
      </c>
    </row>
    <row r="14" spans="1:22">
      <c r="B14" s="7" t="s">
        <v>83</v>
      </c>
      <c r="C14" s="7" t="s">
        <v>71</v>
      </c>
      <c r="D14" s="7" t="s">
        <v>56</v>
      </c>
      <c r="E14" s="11">
        <v>0.7</v>
      </c>
      <c r="F14" s="7" t="s">
        <v>57</v>
      </c>
      <c r="G14" s="7">
        <v>1</v>
      </c>
      <c r="H14" s="7">
        <v>1</v>
      </c>
      <c r="I14" s="2">
        <v>1</v>
      </c>
      <c r="J14" s="18">
        <v>240</v>
      </c>
      <c r="K14" s="18">
        <v>25</v>
      </c>
      <c r="L14" s="18">
        <v>192</v>
      </c>
      <c r="M14" s="18">
        <v>38</v>
      </c>
      <c r="N14" s="7">
        <v>0.9</v>
      </c>
      <c r="O14" s="7">
        <v>0.1</v>
      </c>
      <c r="P14" s="7">
        <v>0.4</v>
      </c>
      <c r="Q14" s="7">
        <v>0.1</v>
      </c>
      <c r="R14" s="7">
        <v>0.1</v>
      </c>
      <c r="S14" s="16">
        <v>1.5</v>
      </c>
      <c r="T14" s="7">
        <v>0</v>
      </c>
      <c r="U14" s="7">
        <v>0</v>
      </c>
      <c r="V14" s="7">
        <v>0</v>
      </c>
    </row>
    <row r="15" spans="1:22">
      <c r="B15" s="7" t="s">
        <v>84</v>
      </c>
      <c r="C15" s="7" t="s">
        <v>71</v>
      </c>
      <c r="D15" s="7" t="s">
        <v>56</v>
      </c>
      <c r="E15" s="11">
        <v>0.7</v>
      </c>
      <c r="F15" s="7" t="s">
        <v>57</v>
      </c>
      <c r="G15" s="7">
        <v>1</v>
      </c>
      <c r="H15" s="7">
        <v>1</v>
      </c>
      <c r="I15" s="2">
        <v>1</v>
      </c>
      <c r="J15" s="18">
        <v>240</v>
      </c>
      <c r="K15" s="18">
        <v>25</v>
      </c>
      <c r="L15" s="18">
        <v>192</v>
      </c>
      <c r="M15" s="18">
        <v>38</v>
      </c>
      <c r="N15" s="7">
        <v>0.9</v>
      </c>
      <c r="O15" s="7">
        <v>0.1</v>
      </c>
      <c r="P15" s="7">
        <v>0.4</v>
      </c>
      <c r="Q15" s="7">
        <v>0.1</v>
      </c>
      <c r="R15" s="7">
        <v>0.1</v>
      </c>
      <c r="S15" s="16">
        <v>1.5</v>
      </c>
      <c r="T15" s="7">
        <v>0</v>
      </c>
      <c r="U15" s="7">
        <v>0</v>
      </c>
      <c r="V15" s="7">
        <v>0</v>
      </c>
    </row>
    <row r="16" spans="1:22">
      <c r="B16" s="7" t="s">
        <v>85</v>
      </c>
      <c r="C16" s="7" t="s">
        <v>71</v>
      </c>
      <c r="D16" s="7" t="s">
        <v>59</v>
      </c>
      <c r="E16" s="11">
        <v>0.7</v>
      </c>
      <c r="F16" s="7" t="s">
        <v>60</v>
      </c>
      <c r="G16" s="7">
        <v>1</v>
      </c>
      <c r="H16" s="7">
        <v>1</v>
      </c>
      <c r="I16" s="2">
        <v>1</v>
      </c>
      <c r="J16" s="18">
        <v>240</v>
      </c>
      <c r="K16" s="18">
        <v>25</v>
      </c>
      <c r="L16" s="18">
        <v>192</v>
      </c>
      <c r="M16" s="18">
        <v>38</v>
      </c>
      <c r="N16" s="7">
        <v>0.9</v>
      </c>
      <c r="O16" s="7">
        <v>0.1</v>
      </c>
      <c r="P16" s="7">
        <v>0.4</v>
      </c>
      <c r="Q16" s="7">
        <v>0.1</v>
      </c>
      <c r="R16" s="7">
        <v>0.1</v>
      </c>
      <c r="S16" s="16">
        <v>1.5</v>
      </c>
      <c r="T16" s="7">
        <v>0</v>
      </c>
      <c r="U16" s="7">
        <v>0</v>
      </c>
      <c r="V16" s="7">
        <v>0</v>
      </c>
    </row>
    <row r="17" spans="2:22">
      <c r="B17" s="7" t="s">
        <v>86</v>
      </c>
      <c r="C17" s="7" t="s">
        <v>55</v>
      </c>
      <c r="D17" s="7" t="s">
        <v>65</v>
      </c>
      <c r="E17" s="11">
        <v>0.6</v>
      </c>
      <c r="F17" s="7" t="s">
        <v>66</v>
      </c>
      <c r="G17" s="7">
        <v>1</v>
      </c>
      <c r="H17" s="7">
        <v>1</v>
      </c>
      <c r="I17" s="2">
        <v>1</v>
      </c>
      <c r="J17" s="18">
        <v>280</v>
      </c>
      <c r="K17" s="18">
        <v>30</v>
      </c>
      <c r="L17" s="18">
        <v>230</v>
      </c>
      <c r="M17" s="18">
        <v>46</v>
      </c>
      <c r="N17" s="7">
        <v>0.9</v>
      </c>
      <c r="O17" s="7">
        <v>0.1</v>
      </c>
      <c r="P17" s="7">
        <v>0.4</v>
      </c>
      <c r="Q17" s="7">
        <v>0.1</v>
      </c>
      <c r="R17" s="7">
        <v>0.1</v>
      </c>
      <c r="S17" s="16">
        <v>1.5</v>
      </c>
      <c r="T17" s="7">
        <v>0</v>
      </c>
      <c r="U17" s="7">
        <v>0</v>
      </c>
      <c r="V17" s="7">
        <v>0</v>
      </c>
    </row>
    <row r="18" spans="2:22">
      <c r="B18" s="7" t="s">
        <v>87</v>
      </c>
      <c r="C18" s="7" t="s">
        <v>55</v>
      </c>
      <c r="D18" s="7" t="s">
        <v>68</v>
      </c>
      <c r="E18" s="11">
        <v>0.7</v>
      </c>
      <c r="F18" s="7" t="s">
        <v>69</v>
      </c>
      <c r="G18" s="7">
        <v>1</v>
      </c>
      <c r="H18" s="7">
        <v>1</v>
      </c>
      <c r="I18" s="2">
        <v>1</v>
      </c>
      <c r="J18" s="18">
        <v>280</v>
      </c>
      <c r="K18" s="18">
        <v>30</v>
      </c>
      <c r="L18" s="18">
        <v>230</v>
      </c>
      <c r="M18" s="18">
        <v>46</v>
      </c>
      <c r="N18" s="7">
        <v>0.9</v>
      </c>
      <c r="O18" s="7">
        <v>0.1</v>
      </c>
      <c r="P18" s="7">
        <v>0.4</v>
      </c>
      <c r="Q18" s="7">
        <v>0.1</v>
      </c>
      <c r="R18" s="7">
        <v>0.1</v>
      </c>
      <c r="S18" s="16">
        <v>1.5</v>
      </c>
      <c r="T18" s="7">
        <v>0</v>
      </c>
      <c r="U18" s="7">
        <v>0</v>
      </c>
      <c r="V18" s="7">
        <v>0</v>
      </c>
    </row>
    <row r="19" spans="2:22">
      <c r="B19" s="7" t="s">
        <v>88</v>
      </c>
      <c r="C19" s="7" t="s">
        <v>71</v>
      </c>
      <c r="D19" s="7" t="s">
        <v>72</v>
      </c>
      <c r="E19" s="11">
        <v>1</v>
      </c>
      <c r="F19" s="7" t="s">
        <v>73</v>
      </c>
      <c r="G19" s="7">
        <v>1</v>
      </c>
      <c r="H19" s="7">
        <v>1</v>
      </c>
      <c r="I19" s="2">
        <v>1</v>
      </c>
      <c r="J19" s="18">
        <v>280</v>
      </c>
      <c r="K19" s="18">
        <v>30</v>
      </c>
      <c r="L19" s="18">
        <v>230</v>
      </c>
      <c r="M19" s="18">
        <v>46</v>
      </c>
      <c r="N19" s="7">
        <v>0.9</v>
      </c>
      <c r="O19" s="7">
        <v>0.1</v>
      </c>
      <c r="P19" s="7">
        <v>0.4</v>
      </c>
      <c r="Q19" s="7">
        <v>0.1</v>
      </c>
      <c r="R19" s="7">
        <v>0.1</v>
      </c>
      <c r="S19" s="16">
        <v>1.5</v>
      </c>
      <c r="T19" s="7">
        <v>0</v>
      </c>
      <c r="U19" s="7">
        <v>0</v>
      </c>
      <c r="V19" s="7">
        <v>0</v>
      </c>
    </row>
    <row r="20" spans="2:22">
      <c r="B20" s="7" t="s">
        <v>89</v>
      </c>
      <c r="C20" s="7" t="s">
        <v>90</v>
      </c>
      <c r="D20" s="7" t="s">
        <v>62</v>
      </c>
      <c r="E20" s="11">
        <v>0.7</v>
      </c>
      <c r="F20" s="7" t="s">
        <v>63</v>
      </c>
      <c r="G20" s="7">
        <v>1</v>
      </c>
      <c r="H20" s="7">
        <v>1</v>
      </c>
      <c r="I20" s="2">
        <v>1</v>
      </c>
      <c r="J20" s="18">
        <v>280</v>
      </c>
      <c r="K20" s="18">
        <v>30</v>
      </c>
      <c r="L20" s="18">
        <v>230</v>
      </c>
      <c r="M20" s="18">
        <v>46</v>
      </c>
      <c r="N20" s="7">
        <v>0.9</v>
      </c>
      <c r="O20" s="7">
        <v>0.1</v>
      </c>
      <c r="P20" s="7">
        <v>0.4</v>
      </c>
      <c r="Q20" s="7">
        <v>0.1</v>
      </c>
      <c r="R20" s="7">
        <v>0.1</v>
      </c>
      <c r="S20" s="16">
        <v>1.5</v>
      </c>
      <c r="T20" s="7">
        <v>0</v>
      </c>
      <c r="U20" s="7">
        <v>0</v>
      </c>
      <c r="V20" s="7">
        <v>0</v>
      </c>
    </row>
    <row r="21" spans="2:22">
      <c r="B21" s="7" t="s">
        <v>91</v>
      </c>
      <c r="C21" s="7" t="s">
        <v>90</v>
      </c>
      <c r="D21" s="7" t="s">
        <v>68</v>
      </c>
      <c r="E21" s="11">
        <v>0.7</v>
      </c>
      <c r="F21" s="7" t="s">
        <v>69</v>
      </c>
      <c r="G21" s="7">
        <v>1</v>
      </c>
      <c r="H21" s="7">
        <v>1</v>
      </c>
      <c r="I21" s="2">
        <v>1</v>
      </c>
      <c r="J21" s="18">
        <v>280</v>
      </c>
      <c r="K21" s="18">
        <v>30</v>
      </c>
      <c r="L21" s="18">
        <v>230</v>
      </c>
      <c r="M21" s="18">
        <v>46</v>
      </c>
      <c r="N21" s="7">
        <v>0.9</v>
      </c>
      <c r="O21" s="7">
        <v>0.1</v>
      </c>
      <c r="P21" s="7">
        <v>0.4</v>
      </c>
      <c r="Q21" s="7">
        <v>0.1</v>
      </c>
      <c r="R21" s="7">
        <v>0.1</v>
      </c>
      <c r="S21" s="16">
        <v>1.5</v>
      </c>
      <c r="T21" s="7">
        <v>0</v>
      </c>
      <c r="U21" s="7">
        <v>0</v>
      </c>
      <c r="V21" s="7">
        <v>0</v>
      </c>
    </row>
    <row r="22" spans="2:22">
      <c r="B22" s="7" t="s">
        <v>92</v>
      </c>
      <c r="C22" s="7" t="s">
        <v>90</v>
      </c>
      <c r="D22" s="7" t="s">
        <v>81</v>
      </c>
      <c r="E22" s="11">
        <v>0.8</v>
      </c>
      <c r="F22" s="7" t="s">
        <v>82</v>
      </c>
      <c r="G22" s="7">
        <v>1</v>
      </c>
      <c r="H22" s="7">
        <v>1</v>
      </c>
      <c r="I22" s="2">
        <v>1</v>
      </c>
      <c r="J22" s="18">
        <v>280</v>
      </c>
      <c r="K22" s="18">
        <v>30</v>
      </c>
      <c r="L22" s="18">
        <v>230</v>
      </c>
      <c r="M22" s="18">
        <v>46</v>
      </c>
      <c r="N22" s="7">
        <v>0.9</v>
      </c>
      <c r="O22" s="7">
        <v>0.1</v>
      </c>
      <c r="P22" s="7">
        <v>0.4</v>
      </c>
      <c r="Q22" s="7">
        <v>0.1</v>
      </c>
      <c r="R22" s="7">
        <v>0.1</v>
      </c>
      <c r="S22" s="16">
        <v>1.5</v>
      </c>
      <c r="T22" s="7">
        <v>0</v>
      </c>
      <c r="U22" s="7">
        <v>0</v>
      </c>
      <c r="V22" s="7">
        <v>0</v>
      </c>
    </row>
    <row r="23" spans="2:22">
      <c r="B23" s="7" t="s">
        <v>93</v>
      </c>
      <c r="C23" s="7" t="s">
        <v>71</v>
      </c>
      <c r="D23" s="7" t="s">
        <v>94</v>
      </c>
      <c r="E23" s="11">
        <v>0.6</v>
      </c>
      <c r="F23" s="7" t="s">
        <v>95</v>
      </c>
      <c r="G23" s="7">
        <v>1</v>
      </c>
      <c r="H23" s="7">
        <v>1</v>
      </c>
      <c r="I23" s="2">
        <v>1</v>
      </c>
      <c r="J23" s="18">
        <v>400</v>
      </c>
      <c r="K23" s="18">
        <v>35</v>
      </c>
      <c r="L23" s="18">
        <v>267</v>
      </c>
      <c r="M23" s="18">
        <v>53</v>
      </c>
      <c r="N23" s="7">
        <v>0.9</v>
      </c>
      <c r="O23" s="7">
        <v>0.1</v>
      </c>
      <c r="P23" s="7">
        <v>0.4</v>
      </c>
      <c r="Q23" s="7">
        <v>0.1</v>
      </c>
      <c r="R23" s="7">
        <v>0.1</v>
      </c>
      <c r="S23" s="16">
        <v>1.5</v>
      </c>
      <c r="T23" s="7">
        <v>0</v>
      </c>
      <c r="U23" s="7">
        <v>0</v>
      </c>
      <c r="V23" s="7">
        <v>0</v>
      </c>
    </row>
    <row r="24" spans="2:22">
      <c r="B24" s="7" t="s">
        <v>96</v>
      </c>
      <c r="C24" s="7" t="s">
        <v>71</v>
      </c>
      <c r="D24" s="7" t="s">
        <v>94</v>
      </c>
      <c r="E24" s="11">
        <v>0.6</v>
      </c>
      <c r="F24" s="7" t="s">
        <v>95</v>
      </c>
      <c r="G24" s="7">
        <v>1</v>
      </c>
      <c r="H24" s="7">
        <v>1</v>
      </c>
      <c r="I24" s="2">
        <v>1</v>
      </c>
      <c r="J24" s="18">
        <v>400</v>
      </c>
      <c r="K24" s="18">
        <v>35</v>
      </c>
      <c r="L24" s="18">
        <v>267</v>
      </c>
      <c r="M24" s="18">
        <v>53</v>
      </c>
      <c r="N24" s="7">
        <v>0.9</v>
      </c>
      <c r="O24" s="7">
        <v>0.1</v>
      </c>
      <c r="P24" s="7">
        <v>0.4</v>
      </c>
      <c r="Q24" s="7">
        <v>0.1</v>
      </c>
      <c r="R24" s="7">
        <v>0.1</v>
      </c>
      <c r="S24" s="16">
        <v>1.5</v>
      </c>
      <c r="T24" s="7">
        <v>0</v>
      </c>
      <c r="U24" s="7">
        <v>0</v>
      </c>
      <c r="V24" s="7">
        <v>0</v>
      </c>
    </row>
    <row r="25" spans="2:22">
      <c r="B25" s="7" t="s">
        <v>97</v>
      </c>
      <c r="C25" s="7" t="s">
        <v>71</v>
      </c>
      <c r="D25" s="7" t="s">
        <v>94</v>
      </c>
      <c r="E25" s="11">
        <v>0.6</v>
      </c>
      <c r="F25" s="7" t="s">
        <v>95</v>
      </c>
      <c r="G25" s="7">
        <v>1</v>
      </c>
      <c r="H25" s="7">
        <v>1</v>
      </c>
      <c r="I25" s="2">
        <v>1</v>
      </c>
      <c r="J25" s="18">
        <v>400</v>
      </c>
      <c r="K25" s="18">
        <v>35</v>
      </c>
      <c r="L25" s="18">
        <v>267</v>
      </c>
      <c r="M25" s="18">
        <v>53</v>
      </c>
      <c r="N25" s="7">
        <v>0.9</v>
      </c>
      <c r="O25" s="7">
        <v>0.1</v>
      </c>
      <c r="P25" s="7">
        <v>0.4</v>
      </c>
      <c r="Q25" s="7">
        <v>0.1</v>
      </c>
      <c r="R25" s="7">
        <v>0.1</v>
      </c>
      <c r="S25" s="16">
        <v>1.5</v>
      </c>
      <c r="T25" s="7">
        <v>0</v>
      </c>
      <c r="U25" s="7">
        <v>0</v>
      </c>
      <c r="V25" s="7">
        <v>0</v>
      </c>
    </row>
    <row r="26" spans="2:22">
      <c r="B26" s="7" t="s">
        <v>98</v>
      </c>
      <c r="C26" s="7" t="s">
        <v>90</v>
      </c>
      <c r="D26" s="7" t="s">
        <v>75</v>
      </c>
      <c r="E26" s="11">
        <v>0.8</v>
      </c>
      <c r="F26" s="7" t="s">
        <v>76</v>
      </c>
      <c r="G26" s="7">
        <v>1</v>
      </c>
      <c r="H26" s="7">
        <v>1</v>
      </c>
      <c r="I26" s="2">
        <v>1</v>
      </c>
      <c r="J26" s="18">
        <v>400</v>
      </c>
      <c r="K26" s="18">
        <v>35</v>
      </c>
      <c r="L26" s="18">
        <v>267</v>
      </c>
      <c r="M26" s="18">
        <v>53</v>
      </c>
      <c r="N26" s="7">
        <v>0.9</v>
      </c>
      <c r="O26" s="7">
        <v>0.1</v>
      </c>
      <c r="P26" s="7">
        <v>0.4</v>
      </c>
      <c r="Q26" s="7">
        <v>0.1</v>
      </c>
      <c r="R26" s="7">
        <v>0.1</v>
      </c>
      <c r="S26" s="16">
        <v>1.5</v>
      </c>
      <c r="T26" s="7">
        <v>0</v>
      </c>
      <c r="U26" s="7">
        <v>0</v>
      </c>
      <c r="V26" s="7">
        <v>0</v>
      </c>
    </row>
    <row r="27" spans="2:22">
      <c r="B27" s="7" t="s">
        <v>99</v>
      </c>
      <c r="C27" s="7" t="s">
        <v>90</v>
      </c>
      <c r="D27" s="7" t="s">
        <v>94</v>
      </c>
      <c r="E27" s="11">
        <v>0.6</v>
      </c>
      <c r="F27" s="7" t="s">
        <v>95</v>
      </c>
      <c r="G27" s="7">
        <v>1</v>
      </c>
      <c r="H27" s="7">
        <v>1</v>
      </c>
      <c r="I27" s="2">
        <v>1</v>
      </c>
      <c r="J27" s="18">
        <v>400</v>
      </c>
      <c r="K27" s="18">
        <v>35</v>
      </c>
      <c r="L27" s="18">
        <v>267</v>
      </c>
      <c r="M27" s="18">
        <v>53</v>
      </c>
      <c r="N27" s="7">
        <v>0.9</v>
      </c>
      <c r="O27" s="7">
        <v>0.1</v>
      </c>
      <c r="P27" s="7">
        <v>0.4</v>
      </c>
      <c r="Q27" s="7">
        <v>0.1</v>
      </c>
      <c r="R27" s="7">
        <v>0.1</v>
      </c>
      <c r="S27" s="16">
        <v>1.5</v>
      </c>
      <c r="T27" s="7">
        <v>0</v>
      </c>
      <c r="U27" s="7">
        <v>0</v>
      </c>
      <c r="V27" s="7">
        <v>0</v>
      </c>
    </row>
    <row r="28" spans="2:22">
      <c r="B28" s="7" t="s">
        <v>100</v>
      </c>
      <c r="C28" s="7" t="s">
        <v>90</v>
      </c>
      <c r="D28" s="7" t="s">
        <v>78</v>
      </c>
      <c r="E28" s="11">
        <v>0.8</v>
      </c>
      <c r="F28" s="7" t="s">
        <v>79</v>
      </c>
      <c r="G28" s="7">
        <v>1</v>
      </c>
      <c r="H28" s="7">
        <v>1</v>
      </c>
      <c r="I28" s="2">
        <v>1</v>
      </c>
      <c r="J28" s="18">
        <v>400</v>
      </c>
      <c r="K28" s="18">
        <v>35</v>
      </c>
      <c r="L28" s="18">
        <v>267</v>
      </c>
      <c r="M28" s="18">
        <v>53</v>
      </c>
      <c r="N28" s="7">
        <v>0.9</v>
      </c>
      <c r="O28" s="7">
        <v>0.1</v>
      </c>
      <c r="P28" s="7">
        <v>0.4</v>
      </c>
      <c r="Q28" s="7">
        <v>0.1</v>
      </c>
      <c r="R28" s="7">
        <v>0.1</v>
      </c>
      <c r="S28" s="16">
        <v>1.5</v>
      </c>
      <c r="T28" s="7">
        <v>0</v>
      </c>
      <c r="U28" s="7">
        <v>0</v>
      </c>
      <c r="V28" s="7">
        <v>0</v>
      </c>
    </row>
    <row r="29" spans="2:22">
      <c r="B29" s="7" t="s">
        <v>101</v>
      </c>
      <c r="C29" s="7" t="s">
        <v>71</v>
      </c>
      <c r="D29" s="7" t="s">
        <v>56</v>
      </c>
      <c r="E29" s="11">
        <v>0.7</v>
      </c>
      <c r="F29" s="7" t="s">
        <v>57</v>
      </c>
      <c r="G29" s="7">
        <v>1</v>
      </c>
      <c r="H29" s="7">
        <v>1</v>
      </c>
      <c r="I29" s="2">
        <v>1</v>
      </c>
      <c r="J29" s="18">
        <v>525</v>
      </c>
      <c r="K29" s="18">
        <v>40</v>
      </c>
      <c r="L29" s="18">
        <v>305</v>
      </c>
      <c r="M29" s="18">
        <v>61</v>
      </c>
      <c r="N29" s="7">
        <v>0.9</v>
      </c>
      <c r="O29" s="7">
        <v>0.1</v>
      </c>
      <c r="P29" s="7">
        <v>0.4</v>
      </c>
      <c r="Q29" s="7">
        <v>0.1</v>
      </c>
      <c r="R29" s="7">
        <v>0.1</v>
      </c>
      <c r="S29" s="16">
        <v>1.5</v>
      </c>
      <c r="T29" s="7">
        <v>0</v>
      </c>
      <c r="U29" s="7">
        <v>0</v>
      </c>
      <c r="V29" s="7">
        <v>0</v>
      </c>
    </row>
    <row r="30" spans="2:22">
      <c r="B30" s="7" t="s">
        <v>102</v>
      </c>
      <c r="C30" s="7" t="s">
        <v>71</v>
      </c>
      <c r="D30" s="7" t="s">
        <v>56</v>
      </c>
      <c r="E30" s="11">
        <v>0.7</v>
      </c>
      <c r="F30" s="7" t="s">
        <v>57</v>
      </c>
      <c r="G30" s="7">
        <v>1</v>
      </c>
      <c r="H30" s="7">
        <v>1</v>
      </c>
      <c r="I30" s="2">
        <v>1</v>
      </c>
      <c r="J30" s="18">
        <v>525</v>
      </c>
      <c r="K30" s="18">
        <v>40</v>
      </c>
      <c r="L30" s="18">
        <v>305</v>
      </c>
      <c r="M30" s="18">
        <v>61</v>
      </c>
      <c r="N30" s="7">
        <v>0.9</v>
      </c>
      <c r="O30" s="7">
        <v>0.1</v>
      </c>
      <c r="P30" s="7">
        <v>0.4</v>
      </c>
      <c r="Q30" s="7">
        <v>0.1</v>
      </c>
      <c r="R30" s="7">
        <v>0.1</v>
      </c>
      <c r="S30" s="16">
        <v>1.5</v>
      </c>
      <c r="T30" s="7">
        <v>0</v>
      </c>
      <c r="U30" s="7">
        <v>0</v>
      </c>
      <c r="V30" s="7">
        <v>0</v>
      </c>
    </row>
    <row r="31" spans="2:22">
      <c r="B31" s="7" t="s">
        <v>103</v>
      </c>
      <c r="C31" s="7" t="s">
        <v>71</v>
      </c>
      <c r="D31" s="7" t="s">
        <v>59</v>
      </c>
      <c r="E31" s="11">
        <v>0.7</v>
      </c>
      <c r="F31" s="7" t="s">
        <v>60</v>
      </c>
      <c r="G31" s="7">
        <v>1</v>
      </c>
      <c r="H31" s="7">
        <v>1</v>
      </c>
      <c r="I31" s="2">
        <v>1</v>
      </c>
      <c r="J31" s="18">
        <v>525</v>
      </c>
      <c r="K31" s="18">
        <v>40</v>
      </c>
      <c r="L31" s="18">
        <v>305</v>
      </c>
      <c r="M31" s="18">
        <v>61</v>
      </c>
      <c r="N31" s="7">
        <v>0.9</v>
      </c>
      <c r="O31" s="7">
        <v>0.1</v>
      </c>
      <c r="P31" s="7">
        <v>0.4</v>
      </c>
      <c r="Q31" s="7">
        <v>0.1</v>
      </c>
      <c r="R31" s="7">
        <v>0.1</v>
      </c>
      <c r="S31" s="16">
        <v>1.5</v>
      </c>
      <c r="T31" s="7">
        <v>0</v>
      </c>
      <c r="U31" s="7">
        <v>0</v>
      </c>
      <c r="V31" s="7">
        <v>0</v>
      </c>
    </row>
    <row r="32" spans="2:22">
      <c r="B32" s="7" t="s">
        <v>104</v>
      </c>
      <c r="C32" s="7" t="s">
        <v>55</v>
      </c>
      <c r="D32" s="7" t="s">
        <v>56</v>
      </c>
      <c r="E32" s="11">
        <v>0.7</v>
      </c>
      <c r="F32" s="7" t="s">
        <v>57</v>
      </c>
      <c r="G32" s="7">
        <v>1</v>
      </c>
      <c r="H32" s="7">
        <v>1</v>
      </c>
      <c r="I32" s="2">
        <v>1</v>
      </c>
      <c r="J32" s="18">
        <v>525</v>
      </c>
      <c r="K32" s="18">
        <v>40</v>
      </c>
      <c r="L32" s="18">
        <v>305</v>
      </c>
      <c r="M32" s="18">
        <v>61</v>
      </c>
      <c r="N32" s="7">
        <v>0.9</v>
      </c>
      <c r="O32" s="7">
        <v>0.1</v>
      </c>
      <c r="P32" s="7">
        <v>0.4</v>
      </c>
      <c r="Q32" s="7">
        <v>0.1</v>
      </c>
      <c r="R32" s="7">
        <v>0.1</v>
      </c>
      <c r="S32" s="16">
        <v>1.5</v>
      </c>
      <c r="T32" s="7">
        <v>0</v>
      </c>
      <c r="U32" s="7">
        <v>0</v>
      </c>
      <c r="V32" s="7">
        <v>0</v>
      </c>
    </row>
    <row r="33" spans="2:22">
      <c r="B33" s="7" t="s">
        <v>105</v>
      </c>
      <c r="C33" s="7" t="s">
        <v>55</v>
      </c>
      <c r="D33" s="7" t="s">
        <v>59</v>
      </c>
      <c r="E33" s="11">
        <v>0.8</v>
      </c>
      <c r="F33" s="7" t="s">
        <v>60</v>
      </c>
      <c r="G33" s="7">
        <v>1</v>
      </c>
      <c r="H33" s="7">
        <v>1</v>
      </c>
      <c r="I33" s="2">
        <v>1</v>
      </c>
      <c r="J33" s="18">
        <v>525</v>
      </c>
      <c r="K33" s="18">
        <v>40</v>
      </c>
      <c r="L33" s="18">
        <v>305</v>
      </c>
      <c r="M33" s="18">
        <v>61</v>
      </c>
      <c r="N33" s="7">
        <v>0.9</v>
      </c>
      <c r="O33" s="7">
        <v>0.1</v>
      </c>
      <c r="P33" s="7">
        <v>0.4</v>
      </c>
      <c r="Q33" s="7">
        <v>0.1</v>
      </c>
      <c r="R33" s="7">
        <v>0.1</v>
      </c>
      <c r="S33" s="16">
        <v>1.5</v>
      </c>
      <c r="T33" s="7">
        <v>0</v>
      </c>
      <c r="U33" s="7">
        <v>0</v>
      </c>
      <c r="V33" s="7">
        <v>0</v>
      </c>
    </row>
    <row r="34" spans="2:22">
      <c r="B34" s="7" t="s">
        <v>106</v>
      </c>
      <c r="C34" s="7" t="s">
        <v>55</v>
      </c>
      <c r="D34" s="7" t="s">
        <v>62</v>
      </c>
      <c r="E34" s="11">
        <v>0.7</v>
      </c>
      <c r="F34" s="7" t="s">
        <v>63</v>
      </c>
      <c r="G34" s="7">
        <v>1</v>
      </c>
      <c r="H34" s="7">
        <v>1</v>
      </c>
      <c r="I34" s="2">
        <v>1</v>
      </c>
      <c r="J34" s="18">
        <v>525</v>
      </c>
      <c r="K34" s="18">
        <v>40</v>
      </c>
      <c r="L34" s="18">
        <v>305</v>
      </c>
      <c r="M34" s="18">
        <v>61</v>
      </c>
      <c r="N34" s="7">
        <v>0.9</v>
      </c>
      <c r="O34" s="7">
        <v>0.1</v>
      </c>
      <c r="P34" s="7">
        <v>0.4</v>
      </c>
      <c r="Q34" s="7">
        <v>0.1</v>
      </c>
      <c r="R34" s="7">
        <v>0.1</v>
      </c>
      <c r="S34" s="16">
        <v>1.5</v>
      </c>
      <c r="T34" s="7">
        <v>0</v>
      </c>
      <c r="U34" s="7">
        <v>0</v>
      </c>
      <c r="V34" s="7">
        <v>0</v>
      </c>
    </row>
    <row r="35" spans="2:22">
      <c r="B35" s="7" t="s">
        <v>107</v>
      </c>
      <c r="C35" s="7" t="s">
        <v>71</v>
      </c>
      <c r="D35" s="7" t="s">
        <v>78</v>
      </c>
      <c r="E35" s="11">
        <v>0.8</v>
      </c>
      <c r="F35" s="7" t="s">
        <v>79</v>
      </c>
      <c r="G35" s="7">
        <v>1</v>
      </c>
      <c r="H35" s="7">
        <v>1</v>
      </c>
      <c r="I35" s="2">
        <v>1</v>
      </c>
      <c r="J35" s="18">
        <v>685</v>
      </c>
      <c r="K35" s="18">
        <v>45</v>
      </c>
      <c r="L35" s="18">
        <v>342</v>
      </c>
      <c r="M35" s="18">
        <v>68</v>
      </c>
      <c r="N35" s="7">
        <v>0.9</v>
      </c>
      <c r="O35" s="7">
        <v>0.1</v>
      </c>
      <c r="P35" s="7">
        <v>0.4</v>
      </c>
      <c r="Q35" s="7">
        <v>0.1</v>
      </c>
      <c r="R35" s="7">
        <v>0.1</v>
      </c>
      <c r="S35" s="16">
        <v>1.5</v>
      </c>
      <c r="T35" s="7">
        <v>0</v>
      </c>
      <c r="U35" s="7">
        <v>0</v>
      </c>
      <c r="V35" s="7">
        <v>0</v>
      </c>
    </row>
    <row r="36" spans="2:22">
      <c r="B36" s="7" t="s">
        <v>108</v>
      </c>
      <c r="C36" s="7" t="s">
        <v>90</v>
      </c>
      <c r="D36" s="7" t="s">
        <v>62</v>
      </c>
      <c r="E36" s="11">
        <v>0.7</v>
      </c>
      <c r="F36" s="7" t="s">
        <v>63</v>
      </c>
      <c r="G36" s="7">
        <v>1</v>
      </c>
      <c r="H36" s="7">
        <v>1</v>
      </c>
      <c r="I36" s="2">
        <v>1</v>
      </c>
      <c r="J36" s="18">
        <v>685</v>
      </c>
      <c r="K36" s="18">
        <v>45</v>
      </c>
      <c r="L36" s="18">
        <v>342</v>
      </c>
      <c r="M36" s="18">
        <v>68</v>
      </c>
      <c r="N36" s="7">
        <v>0.9</v>
      </c>
      <c r="O36" s="7">
        <v>0.1</v>
      </c>
      <c r="P36" s="7">
        <v>0.4</v>
      </c>
      <c r="Q36" s="7">
        <v>0.1</v>
      </c>
      <c r="R36" s="7">
        <v>0.1</v>
      </c>
      <c r="S36" s="16">
        <v>1.5</v>
      </c>
      <c r="T36" s="7">
        <v>0</v>
      </c>
      <c r="U36" s="7">
        <v>0</v>
      </c>
      <c r="V36" s="7">
        <v>0</v>
      </c>
    </row>
    <row r="37" spans="2:22">
      <c r="B37" s="7" t="s">
        <v>109</v>
      </c>
      <c r="C37" s="7" t="s">
        <v>90</v>
      </c>
      <c r="D37" s="7" t="s">
        <v>65</v>
      </c>
      <c r="E37" s="11">
        <v>0.6</v>
      </c>
      <c r="F37" s="7" t="s">
        <v>66</v>
      </c>
      <c r="G37" s="7">
        <v>1</v>
      </c>
      <c r="H37" s="7">
        <v>1</v>
      </c>
      <c r="I37" s="2">
        <v>1</v>
      </c>
      <c r="J37" s="18">
        <v>685</v>
      </c>
      <c r="K37" s="18">
        <v>45</v>
      </c>
      <c r="L37" s="18">
        <v>342</v>
      </c>
      <c r="M37" s="18">
        <v>68</v>
      </c>
      <c r="N37" s="7">
        <v>0.9</v>
      </c>
      <c r="O37" s="7">
        <v>0.1</v>
      </c>
      <c r="P37" s="7">
        <v>0.4</v>
      </c>
      <c r="Q37" s="7">
        <v>0.1</v>
      </c>
      <c r="R37" s="7">
        <v>0.1</v>
      </c>
      <c r="S37" s="16">
        <v>1.5</v>
      </c>
      <c r="T37" s="7">
        <v>0</v>
      </c>
      <c r="U37" s="7">
        <v>0</v>
      </c>
      <c r="V37" s="7">
        <v>0</v>
      </c>
    </row>
    <row r="38" spans="2:22">
      <c r="B38" s="7" t="s">
        <v>110</v>
      </c>
      <c r="C38" s="7" t="s">
        <v>55</v>
      </c>
      <c r="D38" s="7" t="s">
        <v>65</v>
      </c>
      <c r="E38" s="11">
        <v>0.6</v>
      </c>
      <c r="F38" s="7" t="s">
        <v>66</v>
      </c>
      <c r="G38" s="7">
        <v>1</v>
      </c>
      <c r="H38" s="7">
        <v>1</v>
      </c>
      <c r="I38" s="2">
        <v>1</v>
      </c>
      <c r="J38" s="18">
        <v>685</v>
      </c>
      <c r="K38" s="18">
        <v>45</v>
      </c>
      <c r="L38" s="18">
        <v>342</v>
      </c>
      <c r="M38" s="18">
        <v>68</v>
      </c>
      <c r="N38" s="7">
        <v>0.9</v>
      </c>
      <c r="O38" s="7">
        <v>0.1</v>
      </c>
      <c r="P38" s="7">
        <v>0.4</v>
      </c>
      <c r="Q38" s="7">
        <v>0.1</v>
      </c>
      <c r="R38" s="7">
        <v>0.1</v>
      </c>
      <c r="S38" s="16">
        <v>1.5</v>
      </c>
      <c r="T38" s="7">
        <v>0</v>
      </c>
      <c r="U38" s="7">
        <v>0</v>
      </c>
      <c r="V38" s="7">
        <v>0</v>
      </c>
    </row>
    <row r="39" spans="2:22">
      <c r="B39" s="7" t="s">
        <v>111</v>
      </c>
      <c r="C39" s="7" t="s">
        <v>55</v>
      </c>
      <c r="D39" s="7" t="s">
        <v>68</v>
      </c>
      <c r="E39" s="11">
        <v>0.7</v>
      </c>
      <c r="F39" s="7" t="s">
        <v>69</v>
      </c>
      <c r="G39" s="7">
        <v>1</v>
      </c>
      <c r="H39" s="7">
        <v>1</v>
      </c>
      <c r="I39" s="2">
        <v>1</v>
      </c>
      <c r="J39" s="18">
        <v>685</v>
      </c>
      <c r="K39" s="18">
        <v>45</v>
      </c>
      <c r="L39" s="18">
        <v>342</v>
      </c>
      <c r="M39" s="18">
        <v>68</v>
      </c>
      <c r="N39" s="7">
        <v>0.9</v>
      </c>
      <c r="O39" s="7">
        <v>0.1</v>
      </c>
      <c r="P39" s="7">
        <v>0.4</v>
      </c>
      <c r="Q39" s="7">
        <v>0.1</v>
      </c>
      <c r="R39" s="7">
        <v>0.1</v>
      </c>
      <c r="S39" s="16">
        <v>1.5</v>
      </c>
      <c r="T39" s="7">
        <v>0</v>
      </c>
      <c r="U39" s="7">
        <v>0</v>
      </c>
      <c r="V39" s="7">
        <v>0</v>
      </c>
    </row>
    <row r="40" spans="2:22">
      <c r="B40" s="7" t="s">
        <v>112</v>
      </c>
      <c r="C40" s="7" t="s">
        <v>71</v>
      </c>
      <c r="D40" s="7" t="s">
        <v>72</v>
      </c>
      <c r="E40" s="11">
        <v>1</v>
      </c>
      <c r="F40" s="7" t="s">
        <v>73</v>
      </c>
      <c r="G40" s="7">
        <v>1</v>
      </c>
      <c r="H40" s="7">
        <v>1</v>
      </c>
      <c r="I40" s="2">
        <v>1</v>
      </c>
      <c r="J40" s="18">
        <v>685</v>
      </c>
      <c r="K40" s="18">
        <v>45</v>
      </c>
      <c r="L40" s="18">
        <v>342</v>
      </c>
      <c r="M40" s="18">
        <v>68</v>
      </c>
      <c r="N40" s="7">
        <v>0.9</v>
      </c>
      <c r="O40" s="7">
        <v>0.1</v>
      </c>
      <c r="P40" s="7">
        <v>0.4</v>
      </c>
      <c r="Q40" s="7">
        <v>0.1</v>
      </c>
      <c r="R40" s="7">
        <v>0.1</v>
      </c>
      <c r="S40" s="16">
        <v>1.5</v>
      </c>
      <c r="T40" s="7">
        <v>0</v>
      </c>
      <c r="U40" s="7">
        <v>0</v>
      </c>
      <c r="V40" s="7">
        <v>0</v>
      </c>
    </row>
    <row r="41" spans="2:22">
      <c r="B41" s="7" t="s">
        <v>113</v>
      </c>
      <c r="C41" s="7" t="s">
        <v>90</v>
      </c>
      <c r="D41" s="7" t="s">
        <v>62</v>
      </c>
      <c r="E41" s="11">
        <v>0.7</v>
      </c>
      <c r="F41" s="7" t="s">
        <v>63</v>
      </c>
      <c r="G41" s="7">
        <v>1</v>
      </c>
      <c r="H41" s="7">
        <v>1</v>
      </c>
      <c r="I41" s="2">
        <v>1</v>
      </c>
      <c r="J41" s="18">
        <v>760</v>
      </c>
      <c r="K41" s="18">
        <v>50</v>
      </c>
      <c r="L41" s="18">
        <v>380</v>
      </c>
      <c r="M41" s="18">
        <v>76</v>
      </c>
      <c r="N41" s="7">
        <v>0.9</v>
      </c>
      <c r="O41" s="7">
        <v>0.1</v>
      </c>
      <c r="P41" s="7">
        <v>0.4</v>
      </c>
      <c r="Q41" s="7">
        <v>0.1</v>
      </c>
      <c r="R41" s="7">
        <v>0.1</v>
      </c>
      <c r="S41" s="16">
        <v>1.5</v>
      </c>
      <c r="T41" s="7">
        <v>0</v>
      </c>
      <c r="U41" s="7">
        <v>0</v>
      </c>
      <c r="V41" s="7">
        <v>0</v>
      </c>
    </row>
    <row r="42" spans="2:22">
      <c r="B42" s="7" t="s">
        <v>114</v>
      </c>
      <c r="C42" s="7" t="s">
        <v>90</v>
      </c>
      <c r="D42" s="7" t="s">
        <v>68</v>
      </c>
      <c r="E42" s="11">
        <v>0.7</v>
      </c>
      <c r="F42" s="7" t="s">
        <v>69</v>
      </c>
      <c r="G42" s="7">
        <v>1</v>
      </c>
      <c r="H42" s="7">
        <v>1</v>
      </c>
      <c r="I42" s="2">
        <v>1</v>
      </c>
      <c r="J42" s="18">
        <v>760</v>
      </c>
      <c r="K42" s="18">
        <v>50</v>
      </c>
      <c r="L42" s="18">
        <v>380</v>
      </c>
      <c r="M42" s="18">
        <v>76</v>
      </c>
      <c r="N42" s="7">
        <v>0.9</v>
      </c>
      <c r="O42" s="7">
        <v>0.1</v>
      </c>
      <c r="P42" s="7">
        <v>0.4</v>
      </c>
      <c r="Q42" s="7">
        <v>0.1</v>
      </c>
      <c r="R42" s="7">
        <v>0.1</v>
      </c>
      <c r="S42" s="16">
        <v>1.5</v>
      </c>
      <c r="T42" s="7">
        <v>0</v>
      </c>
      <c r="U42" s="7">
        <v>0</v>
      </c>
      <c r="V42" s="7">
        <v>0</v>
      </c>
    </row>
    <row r="43" spans="2:22">
      <c r="B43" s="7" t="s">
        <v>115</v>
      </c>
      <c r="C43" s="7" t="s">
        <v>90</v>
      </c>
      <c r="D43" s="7" t="s">
        <v>81</v>
      </c>
      <c r="E43" s="11">
        <v>0.8</v>
      </c>
      <c r="F43" s="7" t="s">
        <v>82</v>
      </c>
      <c r="G43" s="7">
        <v>1</v>
      </c>
      <c r="H43" s="7">
        <v>1</v>
      </c>
      <c r="I43" s="2">
        <v>1</v>
      </c>
      <c r="J43" s="18">
        <v>760</v>
      </c>
      <c r="K43" s="18">
        <v>50</v>
      </c>
      <c r="L43" s="18">
        <v>380</v>
      </c>
      <c r="M43" s="18">
        <v>76</v>
      </c>
      <c r="N43" s="7">
        <v>0.9</v>
      </c>
      <c r="O43" s="7">
        <v>0.1</v>
      </c>
      <c r="P43" s="7">
        <v>0.4</v>
      </c>
      <c r="Q43" s="7">
        <v>0.1</v>
      </c>
      <c r="R43" s="7">
        <v>0.1</v>
      </c>
      <c r="S43" s="16">
        <v>1.5</v>
      </c>
      <c r="T43" s="7">
        <v>0</v>
      </c>
      <c r="U43" s="7">
        <v>0</v>
      </c>
      <c r="V43" s="7">
        <v>0</v>
      </c>
    </row>
    <row r="44" spans="2:22">
      <c r="B44" s="7" t="s">
        <v>116</v>
      </c>
      <c r="C44" s="7" t="s">
        <v>55</v>
      </c>
      <c r="D44" s="7" t="s">
        <v>59</v>
      </c>
      <c r="E44" s="11">
        <v>0.7</v>
      </c>
      <c r="F44" s="7" t="s">
        <v>60</v>
      </c>
      <c r="G44" s="7">
        <v>1</v>
      </c>
      <c r="H44" s="7">
        <v>1</v>
      </c>
      <c r="I44" s="2">
        <v>1</v>
      </c>
      <c r="J44" s="18">
        <v>760</v>
      </c>
      <c r="K44" s="18">
        <v>50</v>
      </c>
      <c r="L44" s="18">
        <v>380</v>
      </c>
      <c r="M44" s="18">
        <v>76</v>
      </c>
      <c r="N44" s="7">
        <v>0.9</v>
      </c>
      <c r="O44" s="7">
        <v>0.1</v>
      </c>
      <c r="P44" s="7">
        <v>0.4</v>
      </c>
      <c r="Q44" s="7">
        <v>0.1</v>
      </c>
      <c r="R44" s="7">
        <v>0.1</v>
      </c>
      <c r="S44" s="16">
        <v>1.5</v>
      </c>
      <c r="T44" s="7">
        <v>0</v>
      </c>
      <c r="U44" s="7">
        <v>0</v>
      </c>
      <c r="V44" s="7">
        <v>0</v>
      </c>
    </row>
    <row r="45" spans="2:22">
      <c r="B45" s="7" t="s">
        <v>117</v>
      </c>
      <c r="C45" s="7" t="s">
        <v>55</v>
      </c>
      <c r="D45" s="7" t="s">
        <v>62</v>
      </c>
      <c r="E45" s="11">
        <v>0.8</v>
      </c>
      <c r="F45" s="7" t="s">
        <v>63</v>
      </c>
      <c r="G45" s="7">
        <v>1</v>
      </c>
      <c r="H45" s="7">
        <v>1</v>
      </c>
      <c r="I45" s="2">
        <v>1</v>
      </c>
      <c r="J45" s="18">
        <v>760</v>
      </c>
      <c r="K45" s="18">
        <v>50</v>
      </c>
      <c r="L45" s="18">
        <v>380</v>
      </c>
      <c r="M45" s="18">
        <v>76</v>
      </c>
      <c r="N45" s="7">
        <v>0.9</v>
      </c>
      <c r="O45" s="7">
        <v>0.1</v>
      </c>
      <c r="P45" s="7">
        <v>0.4</v>
      </c>
      <c r="Q45" s="7">
        <v>0.1</v>
      </c>
      <c r="R45" s="7">
        <v>0.1</v>
      </c>
      <c r="S45" s="16">
        <v>1.5</v>
      </c>
      <c r="T45" s="7">
        <v>0</v>
      </c>
      <c r="U45" s="7">
        <v>0</v>
      </c>
      <c r="V45" s="7">
        <v>0</v>
      </c>
    </row>
    <row r="46" spans="2:22">
      <c r="B46" s="7" t="s">
        <v>118</v>
      </c>
      <c r="C46" s="7" t="s">
        <v>55</v>
      </c>
      <c r="D46" s="7" t="s">
        <v>65</v>
      </c>
      <c r="E46" s="11">
        <v>0.6</v>
      </c>
      <c r="F46" s="7" t="s">
        <v>66</v>
      </c>
      <c r="G46" s="7">
        <v>1</v>
      </c>
      <c r="H46" s="7">
        <v>1</v>
      </c>
      <c r="I46" s="2">
        <v>1</v>
      </c>
      <c r="J46" s="18">
        <v>760</v>
      </c>
      <c r="K46" s="18">
        <v>50</v>
      </c>
      <c r="L46" s="18">
        <v>380</v>
      </c>
      <c r="M46" s="18">
        <v>76</v>
      </c>
      <c r="N46" s="7">
        <v>0.9</v>
      </c>
      <c r="O46" s="7">
        <v>0.1</v>
      </c>
      <c r="P46" s="7">
        <v>0.4</v>
      </c>
      <c r="Q46" s="7">
        <v>0.1</v>
      </c>
      <c r="R46" s="7">
        <v>0.1</v>
      </c>
      <c r="S46" s="16">
        <v>1.5</v>
      </c>
      <c r="T46" s="7">
        <v>0</v>
      </c>
      <c r="U46" s="7">
        <v>0</v>
      </c>
      <c r="V46" s="7">
        <v>0</v>
      </c>
    </row>
    <row r="47" spans="2:22">
      <c r="B47" s="7" t="s">
        <v>119</v>
      </c>
      <c r="C47" s="7" t="s">
        <v>90</v>
      </c>
      <c r="D47" s="7" t="s">
        <v>75</v>
      </c>
      <c r="E47" s="11">
        <v>0.8</v>
      </c>
      <c r="F47" s="7" t="s">
        <v>76</v>
      </c>
      <c r="G47" s="7">
        <v>1</v>
      </c>
      <c r="H47" s="7">
        <v>1</v>
      </c>
      <c r="I47" s="2">
        <v>1</v>
      </c>
      <c r="J47" s="18">
        <v>835</v>
      </c>
      <c r="K47" s="18">
        <v>55</v>
      </c>
      <c r="L47" s="18">
        <v>417</v>
      </c>
      <c r="M47" s="18">
        <v>83</v>
      </c>
      <c r="N47" s="7">
        <v>0.9</v>
      </c>
      <c r="O47" s="7">
        <v>0.1</v>
      </c>
      <c r="P47" s="7">
        <v>0.4</v>
      </c>
      <c r="Q47" s="7">
        <v>0.1</v>
      </c>
      <c r="R47" s="7">
        <v>0.1</v>
      </c>
      <c r="S47" s="16">
        <v>1.5</v>
      </c>
      <c r="T47" s="7">
        <v>0</v>
      </c>
      <c r="U47" s="7">
        <v>0</v>
      </c>
      <c r="V47" s="7">
        <v>0</v>
      </c>
    </row>
    <row r="48" spans="2:22">
      <c r="B48" s="7" t="s">
        <v>120</v>
      </c>
      <c r="C48" s="7" t="s">
        <v>90</v>
      </c>
      <c r="D48" s="7" t="s">
        <v>94</v>
      </c>
      <c r="E48" s="11">
        <v>0.6</v>
      </c>
      <c r="F48" s="7" t="s">
        <v>95</v>
      </c>
      <c r="G48" s="7">
        <v>1</v>
      </c>
      <c r="H48" s="7">
        <v>1</v>
      </c>
      <c r="I48" s="2">
        <v>1</v>
      </c>
      <c r="J48" s="18">
        <v>835</v>
      </c>
      <c r="K48" s="18">
        <v>55</v>
      </c>
      <c r="L48" s="18">
        <v>417</v>
      </c>
      <c r="M48" s="18">
        <v>83</v>
      </c>
      <c r="N48" s="7">
        <v>0.9</v>
      </c>
      <c r="O48" s="7">
        <v>0.1</v>
      </c>
      <c r="P48" s="7">
        <v>0.4</v>
      </c>
      <c r="Q48" s="7">
        <v>0.1</v>
      </c>
      <c r="R48" s="7">
        <v>0.1</v>
      </c>
      <c r="S48" s="16">
        <v>1.5</v>
      </c>
      <c r="T48" s="7">
        <v>0</v>
      </c>
      <c r="U48" s="7">
        <v>0</v>
      </c>
      <c r="V48" s="7">
        <v>0</v>
      </c>
    </row>
    <row r="49" spans="2:22">
      <c r="B49" s="7" t="s">
        <v>121</v>
      </c>
      <c r="C49" s="7" t="s">
        <v>90</v>
      </c>
      <c r="D49" s="7" t="s">
        <v>78</v>
      </c>
      <c r="E49" s="11">
        <v>0.8</v>
      </c>
      <c r="F49" s="7" t="s">
        <v>79</v>
      </c>
      <c r="G49" s="7">
        <v>1</v>
      </c>
      <c r="H49" s="7">
        <v>1</v>
      </c>
      <c r="I49" s="2">
        <v>1</v>
      </c>
      <c r="J49" s="18">
        <v>835</v>
      </c>
      <c r="K49" s="18">
        <v>55</v>
      </c>
      <c r="L49" s="18">
        <v>417</v>
      </c>
      <c r="M49" s="18">
        <v>83</v>
      </c>
      <c r="N49" s="7">
        <v>0.9</v>
      </c>
      <c r="O49" s="7">
        <v>0.1</v>
      </c>
      <c r="P49" s="7">
        <v>0.4</v>
      </c>
      <c r="Q49" s="7">
        <v>0.1</v>
      </c>
      <c r="R49" s="7">
        <v>0.1</v>
      </c>
      <c r="S49" s="16">
        <v>1.5</v>
      </c>
      <c r="T49" s="7">
        <v>0</v>
      </c>
      <c r="U49" s="7">
        <v>0</v>
      </c>
      <c r="V49" s="7">
        <v>0</v>
      </c>
    </row>
    <row r="50" spans="2:22">
      <c r="B50" s="7" t="s">
        <v>122</v>
      </c>
      <c r="C50" s="7" t="s">
        <v>90</v>
      </c>
      <c r="D50" s="7" t="s">
        <v>68</v>
      </c>
      <c r="E50" s="11">
        <v>0.7</v>
      </c>
      <c r="F50" s="7" t="s">
        <v>69</v>
      </c>
      <c r="G50" s="7">
        <v>1</v>
      </c>
      <c r="H50" s="7">
        <v>1</v>
      </c>
      <c r="I50" s="2">
        <v>1</v>
      </c>
      <c r="J50" s="18">
        <v>835</v>
      </c>
      <c r="K50" s="18">
        <v>55</v>
      </c>
      <c r="L50" s="18">
        <v>417</v>
      </c>
      <c r="M50" s="18">
        <v>83</v>
      </c>
      <c r="N50" s="7">
        <v>0.9</v>
      </c>
      <c r="O50" s="7">
        <v>0.1</v>
      </c>
      <c r="P50" s="7">
        <v>0.4</v>
      </c>
      <c r="Q50" s="7">
        <v>0.1</v>
      </c>
      <c r="R50" s="7">
        <v>0.1</v>
      </c>
      <c r="S50" s="16">
        <v>1.5</v>
      </c>
      <c r="T50" s="7">
        <v>0</v>
      </c>
      <c r="U50" s="7">
        <v>0</v>
      </c>
      <c r="V50" s="7">
        <v>0</v>
      </c>
    </row>
    <row r="51" spans="2:22">
      <c r="B51" s="7" t="s">
        <v>123</v>
      </c>
      <c r="C51" s="7" t="s">
        <v>90</v>
      </c>
      <c r="D51" s="7" t="s">
        <v>81</v>
      </c>
      <c r="E51" s="11">
        <v>0.8</v>
      </c>
      <c r="F51" s="7" t="s">
        <v>82</v>
      </c>
      <c r="G51" s="7">
        <v>1</v>
      </c>
      <c r="H51" s="7">
        <v>1</v>
      </c>
      <c r="I51" s="2">
        <v>1</v>
      </c>
      <c r="J51" s="18">
        <v>835</v>
      </c>
      <c r="K51" s="18">
        <v>55</v>
      </c>
      <c r="L51" s="18">
        <v>417</v>
      </c>
      <c r="M51" s="18">
        <v>83</v>
      </c>
      <c r="N51" s="7">
        <v>0.9</v>
      </c>
      <c r="O51" s="7">
        <v>0.1</v>
      </c>
      <c r="P51" s="7">
        <v>0.4</v>
      </c>
      <c r="Q51" s="7">
        <v>0.1</v>
      </c>
      <c r="R51" s="7">
        <v>0.1</v>
      </c>
      <c r="S51" s="16">
        <v>1.5</v>
      </c>
      <c r="T51" s="7">
        <v>0</v>
      </c>
      <c r="U51" s="7">
        <v>0</v>
      </c>
      <c r="V51" s="7">
        <v>0</v>
      </c>
    </row>
    <row r="52" spans="2:22">
      <c r="B52" s="7" t="s">
        <v>124</v>
      </c>
      <c r="C52" s="7" t="s">
        <v>71</v>
      </c>
      <c r="D52" s="7" t="s">
        <v>94</v>
      </c>
      <c r="E52" s="11">
        <v>0.6</v>
      </c>
      <c r="F52" s="7" t="s">
        <v>95</v>
      </c>
      <c r="G52" s="7">
        <v>1</v>
      </c>
      <c r="H52" s="7">
        <v>1</v>
      </c>
      <c r="I52" s="2">
        <v>1</v>
      </c>
      <c r="J52" s="18">
        <v>835</v>
      </c>
      <c r="K52" s="18">
        <v>55</v>
      </c>
      <c r="L52" s="18">
        <v>417</v>
      </c>
      <c r="M52" s="18">
        <v>83</v>
      </c>
      <c r="N52" s="7">
        <v>0.9</v>
      </c>
      <c r="O52" s="7">
        <v>0.1</v>
      </c>
      <c r="P52" s="7">
        <v>0.4</v>
      </c>
      <c r="Q52" s="7">
        <v>0.1</v>
      </c>
      <c r="R52" s="7">
        <v>0.1</v>
      </c>
      <c r="S52" s="16">
        <v>1.5</v>
      </c>
      <c r="T52" s="7">
        <v>0</v>
      </c>
      <c r="U52" s="7">
        <v>0</v>
      </c>
      <c r="V52" s="7">
        <v>0</v>
      </c>
    </row>
    <row r="53" spans="2:22">
      <c r="B53" s="7" t="s">
        <v>125</v>
      </c>
      <c r="C53" s="7" t="s">
        <v>126</v>
      </c>
      <c r="D53" s="7" t="s">
        <v>59</v>
      </c>
      <c r="E53" s="11">
        <v>0.7</v>
      </c>
      <c r="F53" s="7" t="s">
        <v>60</v>
      </c>
      <c r="G53" s="7">
        <v>2</v>
      </c>
      <c r="H53" s="7">
        <v>1</v>
      </c>
      <c r="I53" s="2">
        <v>1</v>
      </c>
      <c r="J53" s="18">
        <v>910</v>
      </c>
      <c r="K53" s="18">
        <v>60</v>
      </c>
      <c r="L53" s="18">
        <v>455</v>
      </c>
      <c r="M53" s="18">
        <v>91</v>
      </c>
      <c r="N53" s="7">
        <v>0.9</v>
      </c>
      <c r="O53" s="7">
        <v>0.1</v>
      </c>
      <c r="P53" s="7">
        <v>0.4</v>
      </c>
      <c r="Q53" s="7">
        <v>0.1</v>
      </c>
      <c r="R53" s="7">
        <v>0.1</v>
      </c>
      <c r="S53" s="16">
        <v>1.5</v>
      </c>
      <c r="T53" s="7">
        <v>0</v>
      </c>
      <c r="U53" s="7">
        <v>0</v>
      </c>
      <c r="V53" s="7">
        <v>0</v>
      </c>
    </row>
    <row r="54" spans="2:22">
      <c r="B54" s="7" t="s">
        <v>127</v>
      </c>
      <c r="C54" s="7" t="s">
        <v>126</v>
      </c>
      <c r="D54" s="7" t="s">
        <v>78</v>
      </c>
      <c r="E54" s="11">
        <v>0.8</v>
      </c>
      <c r="F54" s="7" t="s">
        <v>79</v>
      </c>
      <c r="G54" s="7">
        <v>2</v>
      </c>
      <c r="H54" s="7">
        <v>1</v>
      </c>
      <c r="I54" s="2">
        <v>1</v>
      </c>
      <c r="J54" s="18">
        <v>910</v>
      </c>
      <c r="K54" s="18">
        <v>60</v>
      </c>
      <c r="L54" s="18">
        <v>455</v>
      </c>
      <c r="M54" s="18">
        <v>91</v>
      </c>
      <c r="N54" s="7">
        <v>0.9</v>
      </c>
      <c r="O54" s="7">
        <v>0.1</v>
      </c>
      <c r="P54" s="7">
        <v>0.4</v>
      </c>
      <c r="Q54" s="7">
        <v>0.1</v>
      </c>
      <c r="R54" s="7">
        <v>0.1</v>
      </c>
      <c r="S54" s="16">
        <v>1.5</v>
      </c>
      <c r="T54" s="7">
        <v>0</v>
      </c>
      <c r="U54" s="7">
        <v>0</v>
      </c>
      <c r="V54" s="7">
        <v>0</v>
      </c>
    </row>
    <row r="55" spans="2:22">
      <c r="B55" s="7" t="s">
        <v>128</v>
      </c>
      <c r="C55" s="7" t="s">
        <v>126</v>
      </c>
      <c r="D55" s="7" t="s">
        <v>65</v>
      </c>
      <c r="E55" s="11">
        <v>0.6</v>
      </c>
      <c r="F55" s="7" t="s">
        <v>66</v>
      </c>
      <c r="G55" s="7">
        <v>2</v>
      </c>
      <c r="H55" s="7">
        <v>1</v>
      </c>
      <c r="I55" s="2">
        <v>1</v>
      </c>
      <c r="J55" s="18">
        <v>910</v>
      </c>
      <c r="K55" s="18">
        <v>60</v>
      </c>
      <c r="L55" s="18">
        <v>455</v>
      </c>
      <c r="M55" s="18">
        <v>91</v>
      </c>
      <c r="N55" s="7">
        <v>0.9</v>
      </c>
      <c r="O55" s="7">
        <v>0.1</v>
      </c>
      <c r="P55" s="7">
        <v>0.4</v>
      </c>
      <c r="Q55" s="7">
        <v>0.1</v>
      </c>
      <c r="R55" s="7">
        <v>0.1</v>
      </c>
      <c r="S55" s="16">
        <v>1.5</v>
      </c>
      <c r="T55" s="7">
        <v>0</v>
      </c>
      <c r="U55" s="7">
        <v>0</v>
      </c>
      <c r="V55" s="7">
        <v>0</v>
      </c>
    </row>
    <row r="56" spans="2:22">
      <c r="B56" s="7" t="s">
        <v>129</v>
      </c>
      <c r="C56" s="7" t="s">
        <v>71</v>
      </c>
      <c r="D56" s="7" t="s">
        <v>56</v>
      </c>
      <c r="E56" s="11">
        <v>0.7</v>
      </c>
      <c r="F56" s="7" t="s">
        <v>57</v>
      </c>
      <c r="G56" s="7">
        <v>2</v>
      </c>
      <c r="H56" s="7">
        <v>1</v>
      </c>
      <c r="I56" s="2">
        <v>1</v>
      </c>
      <c r="J56" s="18">
        <v>910</v>
      </c>
      <c r="K56" s="18">
        <v>60</v>
      </c>
      <c r="L56" s="18">
        <v>455</v>
      </c>
      <c r="M56" s="18">
        <v>91</v>
      </c>
      <c r="N56" s="7">
        <v>0.9</v>
      </c>
      <c r="O56" s="7">
        <v>0.1</v>
      </c>
      <c r="P56" s="7">
        <v>0.4</v>
      </c>
      <c r="Q56" s="7">
        <v>0.1</v>
      </c>
      <c r="R56" s="7">
        <v>0.1</v>
      </c>
      <c r="S56" s="16">
        <v>1.5</v>
      </c>
      <c r="T56" s="7">
        <v>0</v>
      </c>
      <c r="U56" s="7">
        <v>0</v>
      </c>
      <c r="V56" s="7">
        <v>0</v>
      </c>
    </row>
    <row r="57" spans="2:22">
      <c r="B57" s="7" t="s">
        <v>130</v>
      </c>
      <c r="C57" s="7" t="s">
        <v>71</v>
      </c>
      <c r="D57" s="7" t="s">
        <v>59</v>
      </c>
      <c r="E57" s="11">
        <v>0.7</v>
      </c>
      <c r="F57" s="7" t="s">
        <v>60</v>
      </c>
      <c r="G57" s="7">
        <v>2</v>
      </c>
      <c r="H57" s="7">
        <v>1</v>
      </c>
      <c r="I57" s="2">
        <v>1</v>
      </c>
      <c r="J57" s="18">
        <v>910</v>
      </c>
      <c r="K57" s="18">
        <v>60</v>
      </c>
      <c r="L57" s="18">
        <v>455</v>
      </c>
      <c r="M57" s="18">
        <v>91</v>
      </c>
      <c r="N57" s="7">
        <v>0.9</v>
      </c>
      <c r="O57" s="7">
        <v>0.1</v>
      </c>
      <c r="P57" s="7">
        <v>0.4</v>
      </c>
      <c r="Q57" s="7">
        <v>0.1</v>
      </c>
      <c r="R57" s="7">
        <v>0.1</v>
      </c>
      <c r="S57" s="16">
        <v>1.5</v>
      </c>
      <c r="T57" s="7">
        <v>0</v>
      </c>
      <c r="U57" s="7">
        <v>0</v>
      </c>
      <c r="V57" s="7">
        <v>0</v>
      </c>
    </row>
    <row r="58" spans="2:22">
      <c r="B58" s="7" t="s">
        <v>131</v>
      </c>
      <c r="C58" s="7" t="s">
        <v>55</v>
      </c>
      <c r="D58" s="7" t="s">
        <v>56</v>
      </c>
      <c r="E58" s="11">
        <v>0.7</v>
      </c>
      <c r="F58" s="7" t="s">
        <v>57</v>
      </c>
      <c r="G58" s="7">
        <v>2</v>
      </c>
      <c r="H58" s="7">
        <v>1</v>
      </c>
      <c r="I58" s="2">
        <v>1</v>
      </c>
      <c r="J58" s="18">
        <v>910</v>
      </c>
      <c r="K58" s="18">
        <v>60</v>
      </c>
      <c r="L58" s="18">
        <v>455</v>
      </c>
      <c r="M58" s="18">
        <v>91</v>
      </c>
      <c r="N58" s="7">
        <v>0.9</v>
      </c>
      <c r="O58" s="7">
        <v>0.1</v>
      </c>
      <c r="P58" s="7">
        <v>0.4</v>
      </c>
      <c r="Q58" s="7">
        <v>0.1</v>
      </c>
      <c r="R58" s="7">
        <v>0.1</v>
      </c>
      <c r="S58" s="16">
        <v>1.5</v>
      </c>
      <c r="T58" s="7">
        <v>0</v>
      </c>
      <c r="U58" s="7">
        <v>0</v>
      </c>
      <c r="V58" s="7">
        <v>0</v>
      </c>
    </row>
    <row r="59" spans="2:22">
      <c r="B59" s="7" t="s">
        <v>132</v>
      </c>
      <c r="C59" s="7" t="s">
        <v>90</v>
      </c>
      <c r="D59" s="7" t="s">
        <v>81</v>
      </c>
      <c r="E59" s="11">
        <v>0.8</v>
      </c>
      <c r="F59" s="7" t="s">
        <v>82</v>
      </c>
      <c r="G59" s="7">
        <v>2</v>
      </c>
      <c r="H59" s="7">
        <v>1</v>
      </c>
      <c r="I59" s="2">
        <v>1</v>
      </c>
      <c r="J59" s="18">
        <v>985</v>
      </c>
      <c r="K59" s="18">
        <v>65</v>
      </c>
      <c r="L59" s="18">
        <v>492</v>
      </c>
      <c r="M59" s="18">
        <v>98</v>
      </c>
      <c r="N59" s="7">
        <v>0.9</v>
      </c>
      <c r="O59" s="7">
        <v>0.1</v>
      </c>
      <c r="P59" s="7">
        <v>0.4</v>
      </c>
      <c r="Q59" s="7">
        <v>0.1</v>
      </c>
      <c r="R59" s="7">
        <v>0.1</v>
      </c>
      <c r="S59" s="16">
        <v>1.5</v>
      </c>
      <c r="T59" s="7">
        <v>0</v>
      </c>
      <c r="U59" s="7">
        <v>0</v>
      </c>
      <c r="V59" s="7">
        <v>0</v>
      </c>
    </row>
    <row r="60" spans="2:22">
      <c r="B60" s="7" t="s">
        <v>133</v>
      </c>
      <c r="C60" s="7" t="s">
        <v>55</v>
      </c>
      <c r="D60" s="7" t="s">
        <v>59</v>
      </c>
      <c r="E60" s="11">
        <v>0.7</v>
      </c>
      <c r="F60" s="7" t="s">
        <v>60</v>
      </c>
      <c r="G60" s="7">
        <v>2</v>
      </c>
      <c r="H60" s="7">
        <v>1</v>
      </c>
      <c r="I60" s="2">
        <v>1</v>
      </c>
      <c r="J60" s="18">
        <v>985</v>
      </c>
      <c r="K60" s="18">
        <v>65</v>
      </c>
      <c r="L60" s="18">
        <v>492</v>
      </c>
      <c r="M60" s="18">
        <v>98</v>
      </c>
      <c r="N60" s="7">
        <v>0.9</v>
      </c>
      <c r="O60" s="7">
        <v>0.1</v>
      </c>
      <c r="P60" s="7">
        <v>0.4</v>
      </c>
      <c r="Q60" s="7">
        <v>0.1</v>
      </c>
      <c r="R60" s="7">
        <v>0.1</v>
      </c>
      <c r="S60" s="16">
        <v>1.5</v>
      </c>
      <c r="T60" s="7">
        <v>0</v>
      </c>
      <c r="U60" s="7">
        <v>0</v>
      </c>
      <c r="V60" s="7">
        <v>0</v>
      </c>
    </row>
    <row r="61" spans="2:22">
      <c r="B61" s="7" t="s">
        <v>134</v>
      </c>
      <c r="C61" s="7" t="s">
        <v>55</v>
      </c>
      <c r="D61" s="7" t="s">
        <v>62</v>
      </c>
      <c r="E61" s="11">
        <v>0.7</v>
      </c>
      <c r="F61" s="7" t="s">
        <v>63</v>
      </c>
      <c r="G61" s="7">
        <v>2</v>
      </c>
      <c r="H61" s="7">
        <v>1</v>
      </c>
      <c r="I61" s="2">
        <v>1</v>
      </c>
      <c r="J61" s="18">
        <v>985</v>
      </c>
      <c r="K61" s="18">
        <v>65</v>
      </c>
      <c r="L61" s="18">
        <v>492</v>
      </c>
      <c r="M61" s="18">
        <v>98</v>
      </c>
      <c r="N61" s="7">
        <v>0.9</v>
      </c>
      <c r="O61" s="7">
        <v>0.1</v>
      </c>
      <c r="P61" s="7">
        <v>0.4</v>
      </c>
      <c r="Q61" s="7">
        <v>0.1</v>
      </c>
      <c r="R61" s="7">
        <v>0.1</v>
      </c>
      <c r="S61" s="16">
        <v>1.5</v>
      </c>
      <c r="T61" s="7">
        <v>0</v>
      </c>
      <c r="U61" s="7">
        <v>0</v>
      </c>
      <c r="V61" s="7">
        <v>0</v>
      </c>
    </row>
    <row r="62" spans="2:22">
      <c r="B62" s="7" t="s">
        <v>135</v>
      </c>
      <c r="C62" s="7" t="s">
        <v>126</v>
      </c>
      <c r="D62" s="7" t="s">
        <v>75</v>
      </c>
      <c r="E62" s="11">
        <v>0.8</v>
      </c>
      <c r="F62" s="7" t="s">
        <v>76</v>
      </c>
      <c r="G62" s="7">
        <v>2</v>
      </c>
      <c r="H62" s="7">
        <v>1</v>
      </c>
      <c r="I62" s="2">
        <v>1</v>
      </c>
      <c r="J62" s="18">
        <v>985</v>
      </c>
      <c r="K62" s="18">
        <v>65</v>
      </c>
      <c r="L62" s="18">
        <v>492</v>
      </c>
      <c r="M62" s="18">
        <v>98</v>
      </c>
      <c r="N62" s="7">
        <v>0.9</v>
      </c>
      <c r="O62" s="7">
        <v>0.1</v>
      </c>
      <c r="P62" s="7">
        <v>0.4</v>
      </c>
      <c r="Q62" s="7">
        <v>0.1</v>
      </c>
      <c r="R62" s="7">
        <v>0.1</v>
      </c>
      <c r="S62" s="16">
        <v>1.5</v>
      </c>
      <c r="T62" s="7">
        <v>0</v>
      </c>
      <c r="U62" s="7">
        <v>0</v>
      </c>
      <c r="V62" s="7">
        <v>0</v>
      </c>
    </row>
    <row r="63" spans="2:22">
      <c r="B63" s="7" t="s">
        <v>136</v>
      </c>
      <c r="C63" s="7" t="s">
        <v>126</v>
      </c>
      <c r="D63" s="7" t="s">
        <v>62</v>
      </c>
      <c r="E63" s="11">
        <v>0.7</v>
      </c>
      <c r="F63" s="7" t="s">
        <v>63</v>
      </c>
      <c r="G63" s="7">
        <v>2</v>
      </c>
      <c r="H63" s="7">
        <v>1</v>
      </c>
      <c r="I63" s="2">
        <v>1</v>
      </c>
      <c r="J63" s="18">
        <v>985</v>
      </c>
      <c r="K63" s="18">
        <v>65</v>
      </c>
      <c r="L63" s="18">
        <v>492</v>
      </c>
      <c r="M63" s="18">
        <v>98</v>
      </c>
      <c r="N63" s="7">
        <v>0.9</v>
      </c>
      <c r="O63" s="7">
        <v>0.1</v>
      </c>
      <c r="P63" s="7">
        <v>0.4</v>
      </c>
      <c r="Q63" s="7">
        <v>0.1</v>
      </c>
      <c r="R63" s="7">
        <v>0.1</v>
      </c>
      <c r="S63" s="16">
        <v>1.5</v>
      </c>
      <c r="T63" s="7">
        <v>0</v>
      </c>
      <c r="U63" s="7">
        <v>0</v>
      </c>
      <c r="V63" s="7">
        <v>0</v>
      </c>
    </row>
    <row r="64" spans="2:22">
      <c r="B64" s="14" t="s">
        <v>137</v>
      </c>
      <c r="C64" s="7" t="s">
        <v>126</v>
      </c>
      <c r="D64" s="7" t="s">
        <v>81</v>
      </c>
      <c r="E64" s="11">
        <v>0.8</v>
      </c>
      <c r="F64" s="7" t="s">
        <v>82</v>
      </c>
      <c r="G64" s="7">
        <v>2</v>
      </c>
      <c r="H64" s="7">
        <v>1</v>
      </c>
      <c r="I64" s="2">
        <v>1</v>
      </c>
      <c r="J64" s="18">
        <v>985</v>
      </c>
      <c r="K64" s="18">
        <v>65</v>
      </c>
      <c r="L64" s="18">
        <v>492</v>
      </c>
      <c r="M64" s="18">
        <v>98</v>
      </c>
      <c r="N64" s="7">
        <v>0.9</v>
      </c>
      <c r="O64" s="7">
        <v>0.1</v>
      </c>
      <c r="P64" s="7">
        <v>0.4</v>
      </c>
      <c r="Q64" s="7">
        <v>0.1</v>
      </c>
      <c r="R64" s="7">
        <v>0.1</v>
      </c>
      <c r="S64" s="16">
        <v>1.5</v>
      </c>
      <c r="T64" s="7">
        <v>0</v>
      </c>
      <c r="U64" s="7">
        <v>0</v>
      </c>
      <c r="V64" s="7">
        <v>0</v>
      </c>
    </row>
    <row r="65" spans="2:22">
      <c r="B65" s="7" t="s">
        <v>138</v>
      </c>
      <c r="C65" s="7" t="s">
        <v>126</v>
      </c>
      <c r="D65" s="7" t="s">
        <v>75</v>
      </c>
      <c r="E65" s="11">
        <v>0.8</v>
      </c>
      <c r="F65" s="7" t="s">
        <v>76</v>
      </c>
      <c r="G65" s="7">
        <v>2</v>
      </c>
      <c r="H65" s="7">
        <v>1</v>
      </c>
      <c r="I65" s="2">
        <v>7</v>
      </c>
      <c r="J65" s="18">
        <v>4409</v>
      </c>
      <c r="K65" s="18">
        <v>1012</v>
      </c>
      <c r="L65" s="18">
        <v>392</v>
      </c>
      <c r="M65" s="18">
        <v>134</v>
      </c>
      <c r="N65" s="7">
        <v>0.9</v>
      </c>
      <c r="O65" s="7">
        <v>0.1</v>
      </c>
      <c r="P65" s="7">
        <v>0.4</v>
      </c>
      <c r="Q65" s="7">
        <v>0.1</v>
      </c>
      <c r="R65" s="7">
        <v>0.1</v>
      </c>
      <c r="S65" s="16">
        <v>1.5</v>
      </c>
      <c r="T65" s="7">
        <v>0</v>
      </c>
      <c r="U65" s="7">
        <v>0</v>
      </c>
      <c r="V65" s="7">
        <v>0</v>
      </c>
    </row>
    <row r="66" spans="2:22">
      <c r="B66" s="7" t="s">
        <v>139</v>
      </c>
      <c r="C66" s="7" t="s">
        <v>126</v>
      </c>
      <c r="D66" s="7" t="s">
        <v>75</v>
      </c>
      <c r="E66" s="11">
        <v>0.8</v>
      </c>
      <c r="F66" s="7" t="s">
        <v>76</v>
      </c>
      <c r="G66" s="7">
        <v>2</v>
      </c>
      <c r="H66" s="7">
        <v>1</v>
      </c>
      <c r="I66" s="2">
        <v>8</v>
      </c>
      <c r="J66" s="18">
        <v>5395</v>
      </c>
      <c r="K66" s="18">
        <v>1225</v>
      </c>
      <c r="L66" s="18">
        <v>474</v>
      </c>
      <c r="M66" s="18">
        <v>169</v>
      </c>
      <c r="N66" s="7">
        <v>0.9</v>
      </c>
      <c r="O66" s="7">
        <v>0.1</v>
      </c>
      <c r="P66" s="7">
        <v>0.4</v>
      </c>
      <c r="Q66" s="7">
        <v>0.1</v>
      </c>
      <c r="R66" s="7">
        <v>0.1</v>
      </c>
      <c r="S66" s="16">
        <v>1.5</v>
      </c>
      <c r="T66" s="7">
        <v>0</v>
      </c>
      <c r="U66" s="7">
        <v>0</v>
      </c>
      <c r="V66" s="7">
        <v>0</v>
      </c>
    </row>
    <row r="67" spans="2:22">
      <c r="B67" s="7" t="s">
        <v>140</v>
      </c>
      <c r="C67" s="7" t="s">
        <v>141</v>
      </c>
      <c r="D67" s="7" t="s">
        <v>78</v>
      </c>
      <c r="E67" s="11">
        <v>0.8</v>
      </c>
      <c r="F67" s="7" t="s">
        <v>79</v>
      </c>
      <c r="G67" s="7">
        <v>3</v>
      </c>
      <c r="H67" s="7">
        <v>1</v>
      </c>
      <c r="I67" s="2">
        <v>1</v>
      </c>
      <c r="J67" s="18">
        <v>632</v>
      </c>
      <c r="K67" s="18">
        <v>174</v>
      </c>
      <c r="L67" s="18">
        <v>78</v>
      </c>
      <c r="M67" s="18">
        <v>12</v>
      </c>
      <c r="N67" s="7">
        <v>0.9</v>
      </c>
      <c r="O67" s="7">
        <v>0.1</v>
      </c>
      <c r="P67" s="7">
        <v>0.4</v>
      </c>
      <c r="Q67" s="7">
        <v>0.1</v>
      </c>
      <c r="R67" s="7">
        <v>0.1</v>
      </c>
      <c r="S67" s="16">
        <v>1.5</v>
      </c>
      <c r="T67" s="7">
        <v>0</v>
      </c>
      <c r="U67" s="7">
        <v>0</v>
      </c>
      <c r="V67" s="7">
        <v>0</v>
      </c>
    </row>
    <row r="68" spans="2:22">
      <c r="B68" s="7" t="s">
        <v>142</v>
      </c>
      <c r="C68" s="7" t="s">
        <v>141</v>
      </c>
      <c r="D68" s="7" t="s">
        <v>78</v>
      </c>
      <c r="E68" s="11">
        <v>0.8</v>
      </c>
      <c r="F68" s="7" t="s">
        <v>79</v>
      </c>
      <c r="G68" s="7">
        <v>3</v>
      </c>
      <c r="H68" s="7">
        <v>1</v>
      </c>
      <c r="I68" s="2">
        <v>2</v>
      </c>
      <c r="J68" s="18">
        <v>1070</v>
      </c>
      <c r="K68" s="18">
        <v>277</v>
      </c>
      <c r="L68" s="18">
        <v>118</v>
      </c>
      <c r="M68" s="18">
        <v>25</v>
      </c>
      <c r="N68" s="7">
        <v>0.9</v>
      </c>
      <c r="O68" s="7">
        <v>0.1</v>
      </c>
      <c r="P68" s="7">
        <v>0.4</v>
      </c>
      <c r="Q68" s="7">
        <v>0.1</v>
      </c>
      <c r="R68" s="7">
        <v>0.1</v>
      </c>
      <c r="S68" s="16">
        <v>1.5</v>
      </c>
      <c r="T68" s="7">
        <v>0</v>
      </c>
      <c r="U68" s="7">
        <v>0</v>
      </c>
      <c r="V68" s="7">
        <v>0</v>
      </c>
    </row>
    <row r="69" spans="2:22">
      <c r="B69" s="7" t="s">
        <v>143</v>
      </c>
      <c r="C69" s="7" t="s">
        <v>141</v>
      </c>
      <c r="D69" s="7" t="s">
        <v>78</v>
      </c>
      <c r="E69" s="11">
        <v>0.8</v>
      </c>
      <c r="F69" s="7" t="s">
        <v>79</v>
      </c>
      <c r="G69" s="7">
        <v>3</v>
      </c>
      <c r="H69" s="7">
        <v>1</v>
      </c>
      <c r="I69" s="2">
        <v>3</v>
      </c>
      <c r="J69" s="18">
        <v>1570</v>
      </c>
      <c r="K69" s="18">
        <v>391</v>
      </c>
      <c r="L69" s="18">
        <v>162</v>
      </c>
      <c r="M69" s="18">
        <v>40</v>
      </c>
      <c r="N69" s="7">
        <v>0.9</v>
      </c>
      <c r="O69" s="7">
        <v>0.1</v>
      </c>
      <c r="P69" s="7">
        <v>0.4</v>
      </c>
      <c r="Q69" s="7">
        <v>0.1</v>
      </c>
      <c r="R69" s="7">
        <v>0.1</v>
      </c>
      <c r="S69" s="16">
        <v>1.5</v>
      </c>
      <c r="T69" s="7">
        <v>0</v>
      </c>
      <c r="U69" s="7">
        <v>0</v>
      </c>
      <c r="V69" s="7">
        <v>0</v>
      </c>
    </row>
    <row r="70" spans="2:22">
      <c r="B70" s="7" t="s">
        <v>144</v>
      </c>
      <c r="C70" s="7" t="s">
        <v>141</v>
      </c>
      <c r="D70" s="7" t="s">
        <v>78</v>
      </c>
      <c r="E70" s="11">
        <v>0.8</v>
      </c>
      <c r="F70" s="7" t="s">
        <v>79</v>
      </c>
      <c r="G70" s="7">
        <v>3</v>
      </c>
      <c r="H70" s="7">
        <v>1</v>
      </c>
      <c r="I70" s="2">
        <v>4</v>
      </c>
      <c r="J70" s="18">
        <v>2143</v>
      </c>
      <c r="K70" s="18">
        <v>518</v>
      </c>
      <c r="L70" s="18">
        <v>210</v>
      </c>
      <c r="M70" s="18">
        <v>61</v>
      </c>
      <c r="N70" s="7">
        <v>0.9</v>
      </c>
      <c r="O70" s="7">
        <v>0.1</v>
      </c>
      <c r="P70" s="7">
        <v>0.4</v>
      </c>
      <c r="Q70" s="7">
        <v>0.1</v>
      </c>
      <c r="R70" s="7">
        <v>0.1</v>
      </c>
      <c r="S70" s="16">
        <v>1.5</v>
      </c>
      <c r="T70" s="7">
        <v>0</v>
      </c>
      <c r="U70" s="7">
        <v>0</v>
      </c>
      <c r="V70" s="7">
        <v>0</v>
      </c>
    </row>
    <row r="71" spans="2:22">
      <c r="B71" s="7" t="s">
        <v>145</v>
      </c>
      <c r="C71" s="7" t="s">
        <v>141</v>
      </c>
      <c r="D71" s="7" t="s">
        <v>78</v>
      </c>
      <c r="E71" s="11">
        <v>0.8</v>
      </c>
      <c r="F71" s="7" t="s">
        <v>79</v>
      </c>
      <c r="G71" s="7">
        <v>3</v>
      </c>
      <c r="H71" s="7">
        <v>1</v>
      </c>
      <c r="I71" s="2">
        <v>5</v>
      </c>
      <c r="J71" s="18">
        <v>2801</v>
      </c>
      <c r="K71" s="18">
        <v>667</v>
      </c>
      <c r="L71" s="18">
        <v>267</v>
      </c>
      <c r="M71" s="18">
        <v>81</v>
      </c>
      <c r="N71" s="7">
        <v>0.9</v>
      </c>
      <c r="O71" s="7">
        <v>0.1</v>
      </c>
      <c r="P71" s="7">
        <v>0.4</v>
      </c>
      <c r="Q71" s="7">
        <v>0.1</v>
      </c>
      <c r="R71" s="7">
        <v>0.1</v>
      </c>
      <c r="S71" s="16">
        <v>1.5</v>
      </c>
      <c r="T71" s="7">
        <v>0</v>
      </c>
      <c r="U71" s="7">
        <v>0</v>
      </c>
      <c r="V71" s="7">
        <v>0</v>
      </c>
    </row>
    <row r="72" spans="2:22">
      <c r="B72" s="7" t="s">
        <v>146</v>
      </c>
      <c r="C72" s="7" t="s">
        <v>141</v>
      </c>
      <c r="D72" s="7" t="s">
        <v>78</v>
      </c>
      <c r="E72" s="11">
        <v>0.8</v>
      </c>
      <c r="F72" s="7" t="s">
        <v>79</v>
      </c>
      <c r="G72" s="7">
        <v>3</v>
      </c>
      <c r="H72" s="7">
        <v>1</v>
      </c>
      <c r="I72" s="2">
        <v>6</v>
      </c>
      <c r="J72" s="18">
        <v>3551</v>
      </c>
      <c r="K72" s="18">
        <v>832</v>
      </c>
      <c r="L72" s="18">
        <v>330</v>
      </c>
      <c r="M72" s="18">
        <v>109</v>
      </c>
      <c r="N72" s="7">
        <v>0.9</v>
      </c>
      <c r="O72" s="7">
        <v>0.1</v>
      </c>
      <c r="P72" s="7">
        <v>0.4</v>
      </c>
      <c r="Q72" s="7">
        <v>0.1</v>
      </c>
      <c r="R72" s="7">
        <v>0.1</v>
      </c>
      <c r="S72" s="16">
        <v>1.5</v>
      </c>
      <c r="T72" s="7">
        <v>0</v>
      </c>
      <c r="U72" s="7">
        <v>0</v>
      </c>
      <c r="V72" s="7">
        <v>0</v>
      </c>
    </row>
    <row r="73" spans="2:22">
      <c r="B73" s="7" t="s">
        <v>147</v>
      </c>
      <c r="C73" s="7" t="s">
        <v>141</v>
      </c>
      <c r="D73" s="7" t="s">
        <v>78</v>
      </c>
      <c r="E73" s="11">
        <v>0.8</v>
      </c>
      <c r="F73" s="7" t="s">
        <v>79</v>
      </c>
      <c r="G73" s="7">
        <v>3</v>
      </c>
      <c r="H73" s="7">
        <v>1</v>
      </c>
      <c r="I73" s="2">
        <v>7</v>
      </c>
      <c r="J73" s="18">
        <v>4409</v>
      </c>
      <c r="K73" s="18">
        <v>1012</v>
      </c>
      <c r="L73" s="18">
        <v>392</v>
      </c>
      <c r="M73" s="18">
        <v>134</v>
      </c>
      <c r="N73" s="7">
        <v>0.9</v>
      </c>
      <c r="O73" s="7">
        <v>0.1</v>
      </c>
      <c r="P73" s="7">
        <v>0.4</v>
      </c>
      <c r="Q73" s="7">
        <v>0.1</v>
      </c>
      <c r="R73" s="7">
        <v>0.1</v>
      </c>
      <c r="S73" s="16">
        <v>1.5</v>
      </c>
      <c r="T73" s="7">
        <v>0</v>
      </c>
      <c r="U73" s="7">
        <v>0</v>
      </c>
      <c r="V73" s="7">
        <v>0</v>
      </c>
    </row>
    <row r="74" spans="2:22">
      <c r="B74" s="7" t="s">
        <v>148</v>
      </c>
      <c r="C74" s="7" t="s">
        <v>141</v>
      </c>
      <c r="D74" s="7" t="s">
        <v>78</v>
      </c>
      <c r="E74" s="11">
        <v>0.8</v>
      </c>
      <c r="F74" s="7" t="s">
        <v>79</v>
      </c>
      <c r="G74" s="7">
        <v>3</v>
      </c>
      <c r="H74" s="7">
        <v>1</v>
      </c>
      <c r="I74" s="2">
        <v>8</v>
      </c>
      <c r="J74" s="18">
        <v>5395</v>
      </c>
      <c r="K74" s="18">
        <v>1225</v>
      </c>
      <c r="L74" s="18">
        <v>474</v>
      </c>
      <c r="M74" s="18">
        <v>169</v>
      </c>
      <c r="N74" s="7">
        <v>0.9</v>
      </c>
      <c r="O74" s="7">
        <v>0.1</v>
      </c>
      <c r="P74" s="7">
        <v>0.4</v>
      </c>
      <c r="Q74" s="7">
        <v>0.1</v>
      </c>
      <c r="R74" s="7">
        <v>0.1</v>
      </c>
      <c r="S74" s="16">
        <v>1.5</v>
      </c>
      <c r="T74" s="7">
        <v>0</v>
      </c>
      <c r="U74" s="7">
        <v>0</v>
      </c>
      <c r="V74" s="7">
        <v>0</v>
      </c>
    </row>
    <row r="75" spans="2:22">
      <c r="B75" s="7" t="s">
        <v>149</v>
      </c>
      <c r="C75" s="7" t="s">
        <v>150</v>
      </c>
      <c r="D75" s="7" t="s">
        <v>81</v>
      </c>
      <c r="E75" s="11">
        <v>0.8</v>
      </c>
      <c r="F75" s="7" t="s">
        <v>82</v>
      </c>
      <c r="G75" s="7">
        <v>3</v>
      </c>
      <c r="H75" s="7">
        <v>1</v>
      </c>
      <c r="I75" s="2">
        <v>1</v>
      </c>
      <c r="J75" s="18">
        <v>632</v>
      </c>
      <c r="K75" s="18">
        <v>174</v>
      </c>
      <c r="L75" s="18">
        <v>78</v>
      </c>
      <c r="M75" s="18">
        <v>12</v>
      </c>
      <c r="N75" s="7">
        <v>0.9</v>
      </c>
      <c r="O75" s="7">
        <v>0.1</v>
      </c>
      <c r="P75" s="7">
        <v>0.4</v>
      </c>
      <c r="Q75" s="7">
        <v>0.1</v>
      </c>
      <c r="R75" s="7">
        <v>0.1</v>
      </c>
      <c r="S75" s="16">
        <v>1.5</v>
      </c>
      <c r="T75" s="7">
        <v>0</v>
      </c>
      <c r="U75" s="7">
        <v>0</v>
      </c>
      <c r="V75" s="7">
        <v>0</v>
      </c>
    </row>
    <row r="76" spans="2:22">
      <c r="B76" s="7" t="s">
        <v>151</v>
      </c>
      <c r="C76" s="7" t="s">
        <v>150</v>
      </c>
      <c r="D76" s="7" t="s">
        <v>81</v>
      </c>
      <c r="E76" s="11">
        <v>0.8</v>
      </c>
      <c r="F76" s="7" t="s">
        <v>82</v>
      </c>
      <c r="G76" s="7">
        <v>3</v>
      </c>
      <c r="H76" s="7">
        <v>1</v>
      </c>
      <c r="I76" s="2">
        <v>2</v>
      </c>
      <c r="J76" s="18">
        <v>1070</v>
      </c>
      <c r="K76" s="18">
        <v>277</v>
      </c>
      <c r="L76" s="18">
        <v>118</v>
      </c>
      <c r="M76" s="18">
        <v>25</v>
      </c>
      <c r="N76" s="7">
        <v>0.9</v>
      </c>
      <c r="O76" s="7">
        <v>0.1</v>
      </c>
      <c r="P76" s="7">
        <v>0.4</v>
      </c>
      <c r="Q76" s="7">
        <v>0.1</v>
      </c>
      <c r="R76" s="7">
        <v>0.1</v>
      </c>
      <c r="S76" s="16">
        <v>1.5</v>
      </c>
      <c r="T76" s="7">
        <v>0</v>
      </c>
      <c r="U76" s="7">
        <v>0</v>
      </c>
      <c r="V76" s="7">
        <v>0</v>
      </c>
    </row>
    <row r="77" spans="2:22">
      <c r="B77" s="7" t="s">
        <v>152</v>
      </c>
      <c r="C77" s="7" t="s">
        <v>150</v>
      </c>
      <c r="D77" s="7" t="s">
        <v>81</v>
      </c>
      <c r="E77" s="11">
        <v>0.8</v>
      </c>
      <c r="F77" s="7" t="s">
        <v>82</v>
      </c>
      <c r="G77" s="7">
        <v>3</v>
      </c>
      <c r="H77" s="7">
        <v>1</v>
      </c>
      <c r="I77" s="2">
        <v>3</v>
      </c>
      <c r="J77" s="18">
        <v>1570</v>
      </c>
      <c r="K77" s="18">
        <v>391</v>
      </c>
      <c r="L77" s="18">
        <v>162</v>
      </c>
      <c r="M77" s="18">
        <v>40</v>
      </c>
      <c r="N77" s="7">
        <v>0.9</v>
      </c>
      <c r="O77" s="7">
        <v>0.1</v>
      </c>
      <c r="P77" s="7">
        <v>0.4</v>
      </c>
      <c r="Q77" s="7">
        <v>0.1</v>
      </c>
      <c r="R77" s="7">
        <v>0.1</v>
      </c>
      <c r="S77" s="16">
        <v>1.5</v>
      </c>
      <c r="T77" s="7">
        <v>0</v>
      </c>
      <c r="U77" s="7">
        <v>0</v>
      </c>
      <c r="V77" s="7">
        <v>0</v>
      </c>
    </row>
    <row r="78" spans="2:22">
      <c r="B78" s="7" t="s">
        <v>153</v>
      </c>
      <c r="C78" s="7" t="s">
        <v>150</v>
      </c>
      <c r="D78" s="7" t="s">
        <v>81</v>
      </c>
      <c r="E78" s="11">
        <v>0.8</v>
      </c>
      <c r="F78" s="7" t="s">
        <v>82</v>
      </c>
      <c r="G78" s="7">
        <v>3</v>
      </c>
      <c r="H78" s="7">
        <v>1</v>
      </c>
      <c r="I78" s="2">
        <v>4</v>
      </c>
      <c r="J78" s="18">
        <v>2143</v>
      </c>
      <c r="K78" s="18">
        <v>518</v>
      </c>
      <c r="L78" s="18">
        <v>210</v>
      </c>
      <c r="M78" s="18">
        <v>61</v>
      </c>
      <c r="N78" s="7">
        <v>0.9</v>
      </c>
      <c r="O78" s="7">
        <v>0.1</v>
      </c>
      <c r="P78" s="7">
        <v>0.4</v>
      </c>
      <c r="Q78" s="7">
        <v>0.1</v>
      </c>
      <c r="R78" s="7">
        <v>0.1</v>
      </c>
      <c r="S78" s="16">
        <v>1.5</v>
      </c>
      <c r="T78" s="7">
        <v>0</v>
      </c>
      <c r="U78" s="7">
        <v>0</v>
      </c>
      <c r="V78" s="7">
        <v>0</v>
      </c>
    </row>
    <row r="79" spans="2:22">
      <c r="B79" s="7" t="s">
        <v>154</v>
      </c>
      <c r="C79" s="7" t="s">
        <v>150</v>
      </c>
      <c r="D79" s="7" t="s">
        <v>81</v>
      </c>
      <c r="E79" s="11">
        <v>0.8</v>
      </c>
      <c r="F79" s="7" t="s">
        <v>82</v>
      </c>
      <c r="G79" s="7">
        <v>3</v>
      </c>
      <c r="H79" s="7">
        <v>1</v>
      </c>
      <c r="I79" s="2">
        <v>5</v>
      </c>
      <c r="J79" s="18">
        <v>2801</v>
      </c>
      <c r="K79" s="18">
        <v>667</v>
      </c>
      <c r="L79" s="18">
        <v>267</v>
      </c>
      <c r="M79" s="18">
        <v>81</v>
      </c>
      <c r="N79" s="7">
        <v>0.9</v>
      </c>
      <c r="O79" s="7">
        <v>0.1</v>
      </c>
      <c r="P79" s="7">
        <v>0.4</v>
      </c>
      <c r="Q79" s="7">
        <v>0.1</v>
      </c>
      <c r="R79" s="7">
        <v>0.1</v>
      </c>
      <c r="S79" s="16">
        <v>1.5</v>
      </c>
      <c r="T79" s="7">
        <v>0</v>
      </c>
      <c r="U79" s="7">
        <v>0</v>
      </c>
      <c r="V79" s="7">
        <v>0</v>
      </c>
    </row>
    <row r="80" spans="2:22">
      <c r="B80" s="7" t="s">
        <v>155</v>
      </c>
      <c r="C80" s="7" t="s">
        <v>150</v>
      </c>
      <c r="D80" s="7" t="s">
        <v>81</v>
      </c>
      <c r="E80" s="11">
        <v>0.8</v>
      </c>
      <c r="F80" s="7" t="s">
        <v>82</v>
      </c>
      <c r="G80" s="7">
        <v>3</v>
      </c>
      <c r="H80" s="7">
        <v>1</v>
      </c>
      <c r="I80" s="2">
        <v>6</v>
      </c>
      <c r="J80" s="18">
        <v>3551</v>
      </c>
      <c r="K80" s="18">
        <v>832</v>
      </c>
      <c r="L80" s="18">
        <v>330</v>
      </c>
      <c r="M80" s="18">
        <v>109</v>
      </c>
      <c r="N80" s="7">
        <v>0.9</v>
      </c>
      <c r="O80" s="7">
        <v>0.1</v>
      </c>
      <c r="P80" s="7">
        <v>0.4</v>
      </c>
      <c r="Q80" s="7">
        <v>0.1</v>
      </c>
      <c r="R80" s="7">
        <v>0.1</v>
      </c>
      <c r="S80" s="16">
        <v>1.5</v>
      </c>
      <c r="T80" s="7">
        <v>0</v>
      </c>
      <c r="U80" s="7">
        <v>0</v>
      </c>
      <c r="V80" s="7">
        <v>0</v>
      </c>
    </row>
    <row r="81" spans="2:22">
      <c r="B81" s="7" t="s">
        <v>156</v>
      </c>
      <c r="C81" s="7" t="s">
        <v>150</v>
      </c>
      <c r="D81" s="7" t="s">
        <v>81</v>
      </c>
      <c r="E81" s="11">
        <v>0.8</v>
      </c>
      <c r="F81" s="7" t="s">
        <v>82</v>
      </c>
      <c r="G81" s="7">
        <v>3</v>
      </c>
      <c r="H81" s="7">
        <v>1</v>
      </c>
      <c r="I81" s="2">
        <v>7</v>
      </c>
      <c r="J81" s="18">
        <v>4409</v>
      </c>
      <c r="K81" s="18">
        <v>1012</v>
      </c>
      <c r="L81" s="18">
        <v>392</v>
      </c>
      <c r="M81" s="18">
        <v>134</v>
      </c>
      <c r="N81" s="7">
        <v>0.9</v>
      </c>
      <c r="O81" s="7">
        <v>0.1</v>
      </c>
      <c r="P81" s="7">
        <v>0.4</v>
      </c>
      <c r="Q81" s="7">
        <v>0.1</v>
      </c>
      <c r="R81" s="7">
        <v>0.1</v>
      </c>
      <c r="S81" s="16">
        <v>1.5</v>
      </c>
      <c r="T81" s="7">
        <v>0</v>
      </c>
      <c r="U81" s="7">
        <v>0</v>
      </c>
      <c r="V81" s="7">
        <v>0</v>
      </c>
    </row>
    <row r="82" spans="2:22">
      <c r="B82" s="7" t="s">
        <v>157</v>
      </c>
      <c r="C82" s="7" t="s">
        <v>150</v>
      </c>
      <c r="D82" s="7" t="s">
        <v>81</v>
      </c>
      <c r="E82" s="11">
        <v>0.8</v>
      </c>
      <c r="F82" s="7" t="s">
        <v>82</v>
      </c>
      <c r="G82" s="7">
        <v>3</v>
      </c>
      <c r="H82" s="7">
        <v>1</v>
      </c>
      <c r="I82" s="2">
        <v>8</v>
      </c>
      <c r="J82" s="18">
        <v>5395</v>
      </c>
      <c r="K82" s="18">
        <v>1225</v>
      </c>
      <c r="L82" s="18">
        <v>474</v>
      </c>
      <c r="M82" s="18">
        <v>169</v>
      </c>
      <c r="N82" s="7">
        <v>0.9</v>
      </c>
      <c r="O82" s="7">
        <v>0.1</v>
      </c>
      <c r="P82" s="7">
        <v>0.4</v>
      </c>
      <c r="Q82" s="7">
        <v>0.1</v>
      </c>
      <c r="R82" s="7">
        <v>0.1</v>
      </c>
      <c r="S82" s="16">
        <v>1.5</v>
      </c>
      <c r="T82" s="7">
        <v>0</v>
      </c>
      <c r="U82" s="7">
        <v>0</v>
      </c>
      <c r="V82" s="7">
        <v>0</v>
      </c>
    </row>
    <row r="83" spans="2:22">
      <c r="B83" s="7" t="s">
        <v>158</v>
      </c>
      <c r="C83" s="7" t="s">
        <v>159</v>
      </c>
      <c r="D83" s="7" t="s">
        <v>72</v>
      </c>
      <c r="E83" s="11">
        <v>1</v>
      </c>
      <c r="F83" s="7" t="s">
        <v>73</v>
      </c>
      <c r="G83" s="7">
        <v>4</v>
      </c>
      <c r="H83" s="7">
        <v>1</v>
      </c>
      <c r="I83" s="2">
        <v>1</v>
      </c>
      <c r="J83" s="18">
        <v>632</v>
      </c>
      <c r="K83" s="18">
        <v>174</v>
      </c>
      <c r="L83" s="18">
        <v>78</v>
      </c>
      <c r="M83" s="18">
        <v>12</v>
      </c>
      <c r="N83" s="7">
        <v>0.9</v>
      </c>
      <c r="O83" s="7">
        <v>0.1</v>
      </c>
      <c r="P83" s="7">
        <v>0.4</v>
      </c>
      <c r="Q83" s="7">
        <v>0.1</v>
      </c>
      <c r="R83" s="7">
        <v>0.1</v>
      </c>
      <c r="S83" s="16">
        <v>1.5</v>
      </c>
      <c r="T83" s="7">
        <v>0</v>
      </c>
      <c r="U83" s="7">
        <v>0</v>
      </c>
      <c r="V83" s="7">
        <v>0</v>
      </c>
    </row>
    <row r="84" spans="2:22">
      <c r="B84" s="7" t="s">
        <v>160</v>
      </c>
      <c r="C84" s="7" t="s">
        <v>159</v>
      </c>
      <c r="D84" s="7" t="s">
        <v>72</v>
      </c>
      <c r="E84" s="11">
        <v>1</v>
      </c>
      <c r="F84" s="7" t="s">
        <v>73</v>
      </c>
      <c r="G84" s="7">
        <v>4</v>
      </c>
      <c r="H84" s="7">
        <v>1</v>
      </c>
      <c r="I84" s="2">
        <v>2</v>
      </c>
      <c r="J84" s="18">
        <v>1070</v>
      </c>
      <c r="K84" s="18">
        <v>277</v>
      </c>
      <c r="L84" s="18">
        <v>118</v>
      </c>
      <c r="M84" s="18">
        <v>25</v>
      </c>
      <c r="N84" s="7">
        <v>0.9</v>
      </c>
      <c r="O84" s="7">
        <v>0.1</v>
      </c>
      <c r="P84" s="7">
        <v>0.4</v>
      </c>
      <c r="Q84" s="7">
        <v>0.1</v>
      </c>
      <c r="R84" s="7">
        <v>0.1</v>
      </c>
      <c r="S84" s="16">
        <v>1.5</v>
      </c>
      <c r="T84" s="7">
        <v>0</v>
      </c>
      <c r="U84" s="7">
        <v>0</v>
      </c>
      <c r="V84" s="7">
        <v>0</v>
      </c>
    </row>
    <row r="85" spans="2:22">
      <c r="B85" s="7" t="s">
        <v>161</v>
      </c>
      <c r="C85" s="7" t="s">
        <v>159</v>
      </c>
      <c r="D85" s="7" t="s">
        <v>72</v>
      </c>
      <c r="E85" s="11">
        <v>1</v>
      </c>
      <c r="F85" s="7" t="s">
        <v>73</v>
      </c>
      <c r="G85" s="7">
        <v>4</v>
      </c>
      <c r="H85" s="7">
        <v>1</v>
      </c>
      <c r="I85" s="2">
        <v>3</v>
      </c>
      <c r="J85" s="18">
        <v>1570</v>
      </c>
      <c r="K85" s="18">
        <v>391</v>
      </c>
      <c r="L85" s="18">
        <v>162</v>
      </c>
      <c r="M85" s="18">
        <v>40</v>
      </c>
      <c r="N85" s="7">
        <v>0.9</v>
      </c>
      <c r="O85" s="7">
        <v>0.1</v>
      </c>
      <c r="P85" s="7">
        <v>0.4</v>
      </c>
      <c r="Q85" s="7">
        <v>0.1</v>
      </c>
      <c r="R85" s="7">
        <v>0.1</v>
      </c>
      <c r="S85" s="16">
        <v>1.5</v>
      </c>
      <c r="T85" s="7">
        <v>0</v>
      </c>
      <c r="U85" s="7">
        <v>0</v>
      </c>
      <c r="V85" s="7">
        <v>0</v>
      </c>
    </row>
    <row r="86" spans="2:22">
      <c r="B86" s="7" t="s">
        <v>162</v>
      </c>
      <c r="C86" s="7" t="s">
        <v>159</v>
      </c>
      <c r="D86" s="7" t="s">
        <v>72</v>
      </c>
      <c r="E86" s="11">
        <v>1</v>
      </c>
      <c r="F86" s="7" t="s">
        <v>73</v>
      </c>
      <c r="G86" s="7">
        <v>4</v>
      </c>
      <c r="H86" s="7">
        <v>1</v>
      </c>
      <c r="I86" s="2">
        <v>4</v>
      </c>
      <c r="J86" s="18">
        <v>2143</v>
      </c>
      <c r="K86" s="18">
        <v>518</v>
      </c>
      <c r="L86" s="18">
        <v>210</v>
      </c>
      <c r="M86" s="18">
        <v>61</v>
      </c>
      <c r="N86" s="7">
        <v>0.9</v>
      </c>
      <c r="O86" s="7">
        <v>0.1</v>
      </c>
      <c r="P86" s="7">
        <v>0.4</v>
      </c>
      <c r="Q86" s="7">
        <v>0.1</v>
      </c>
      <c r="R86" s="7">
        <v>0.1</v>
      </c>
      <c r="S86" s="16">
        <v>1.5</v>
      </c>
      <c r="T86" s="7">
        <v>0</v>
      </c>
      <c r="U86" s="7">
        <v>0</v>
      </c>
      <c r="V86" s="7">
        <v>0</v>
      </c>
    </row>
    <row r="87" spans="2:22">
      <c r="B87" s="7" t="s">
        <v>163</v>
      </c>
      <c r="C87" s="7" t="s">
        <v>159</v>
      </c>
      <c r="D87" s="7" t="s">
        <v>72</v>
      </c>
      <c r="E87" s="11">
        <v>1</v>
      </c>
      <c r="F87" s="7" t="s">
        <v>73</v>
      </c>
      <c r="G87" s="7">
        <v>4</v>
      </c>
      <c r="H87" s="7">
        <v>1</v>
      </c>
      <c r="I87" s="2">
        <v>5</v>
      </c>
      <c r="J87" s="18">
        <v>2801</v>
      </c>
      <c r="K87" s="18">
        <v>667</v>
      </c>
      <c r="L87" s="18">
        <v>267</v>
      </c>
      <c r="M87" s="18">
        <v>81</v>
      </c>
      <c r="N87" s="7">
        <v>0.9</v>
      </c>
      <c r="O87" s="7">
        <v>0.1</v>
      </c>
      <c r="P87" s="7">
        <v>0.4</v>
      </c>
      <c r="Q87" s="7">
        <v>0.1</v>
      </c>
      <c r="R87" s="7">
        <v>0.1</v>
      </c>
      <c r="S87" s="16">
        <v>1.5</v>
      </c>
      <c r="T87" s="7">
        <v>0</v>
      </c>
      <c r="U87" s="7">
        <v>0</v>
      </c>
      <c r="V87" s="7">
        <v>0</v>
      </c>
    </row>
    <row r="88" spans="2:22">
      <c r="B88" s="7" t="s">
        <v>164</v>
      </c>
      <c r="C88" s="7" t="s">
        <v>159</v>
      </c>
      <c r="D88" s="7" t="s">
        <v>72</v>
      </c>
      <c r="E88" s="11">
        <v>1</v>
      </c>
      <c r="F88" s="7" t="s">
        <v>73</v>
      </c>
      <c r="G88" s="7">
        <v>4</v>
      </c>
      <c r="H88" s="7">
        <v>1</v>
      </c>
      <c r="I88" s="2">
        <v>6</v>
      </c>
      <c r="J88" s="18">
        <v>3551</v>
      </c>
      <c r="K88" s="18">
        <v>832</v>
      </c>
      <c r="L88" s="18">
        <v>330</v>
      </c>
      <c r="M88" s="18">
        <v>109</v>
      </c>
      <c r="N88" s="7">
        <v>0.9</v>
      </c>
      <c r="O88" s="7">
        <v>0.1</v>
      </c>
      <c r="P88" s="7">
        <v>0.4</v>
      </c>
      <c r="Q88" s="7">
        <v>0.1</v>
      </c>
      <c r="R88" s="7">
        <v>0.1</v>
      </c>
      <c r="S88" s="16">
        <v>1.5</v>
      </c>
      <c r="T88" s="7">
        <v>0</v>
      </c>
      <c r="U88" s="7">
        <v>0</v>
      </c>
      <c r="V88" s="7">
        <v>0</v>
      </c>
    </row>
    <row r="89" spans="2:22">
      <c r="B89" s="7" t="s">
        <v>165</v>
      </c>
      <c r="C89" s="7" t="s">
        <v>159</v>
      </c>
      <c r="D89" s="7" t="s">
        <v>72</v>
      </c>
      <c r="E89" s="11">
        <v>1</v>
      </c>
      <c r="F89" s="7" t="s">
        <v>73</v>
      </c>
      <c r="G89" s="7">
        <v>4</v>
      </c>
      <c r="H89" s="7">
        <v>1</v>
      </c>
      <c r="I89" s="2">
        <v>7</v>
      </c>
      <c r="J89" s="18">
        <v>4409</v>
      </c>
      <c r="K89" s="18">
        <v>1012</v>
      </c>
      <c r="L89" s="18">
        <v>392</v>
      </c>
      <c r="M89" s="18">
        <v>134</v>
      </c>
      <c r="N89" s="7">
        <v>0.9</v>
      </c>
      <c r="O89" s="7">
        <v>0.1</v>
      </c>
      <c r="P89" s="7">
        <v>0.4</v>
      </c>
      <c r="Q89" s="7">
        <v>0.1</v>
      </c>
      <c r="R89" s="7">
        <v>0.1</v>
      </c>
      <c r="S89" s="16">
        <v>1.5</v>
      </c>
      <c r="T89" s="7">
        <v>0</v>
      </c>
      <c r="U89" s="7">
        <v>0</v>
      </c>
      <c r="V89" s="7">
        <v>0</v>
      </c>
    </row>
    <row r="90" spans="2:22">
      <c r="B90" s="7" t="s">
        <v>166</v>
      </c>
      <c r="C90" s="7" t="s">
        <v>159</v>
      </c>
      <c r="D90" s="7" t="s">
        <v>72</v>
      </c>
      <c r="E90" s="11">
        <v>1</v>
      </c>
      <c r="F90" s="7" t="s">
        <v>73</v>
      </c>
      <c r="G90" s="7">
        <v>4</v>
      </c>
      <c r="H90" s="7">
        <v>1</v>
      </c>
      <c r="I90" s="2">
        <v>8</v>
      </c>
      <c r="J90" s="18">
        <v>5395</v>
      </c>
      <c r="K90" s="18">
        <v>1225</v>
      </c>
      <c r="L90" s="18">
        <v>474</v>
      </c>
      <c r="M90" s="18">
        <v>169</v>
      </c>
      <c r="N90" s="7">
        <v>0.9</v>
      </c>
      <c r="O90" s="7">
        <v>0.1</v>
      </c>
      <c r="P90" s="7">
        <v>0.4</v>
      </c>
      <c r="Q90" s="7">
        <v>0.1</v>
      </c>
      <c r="R90" s="7">
        <v>0.1</v>
      </c>
      <c r="S90" s="16">
        <v>1.5</v>
      </c>
      <c r="T90" s="7">
        <v>0</v>
      </c>
      <c r="U90" s="7">
        <v>0</v>
      </c>
      <c r="V90" s="7">
        <v>0</v>
      </c>
    </row>
    <row r="91" spans="2:22">
      <c r="B91" s="7" t="s">
        <v>167</v>
      </c>
      <c r="C91" s="7" t="s">
        <v>168</v>
      </c>
      <c r="D91" s="7" t="s">
        <v>65</v>
      </c>
      <c r="E91" s="11">
        <v>0.6</v>
      </c>
      <c r="F91" s="7" t="s">
        <v>66</v>
      </c>
      <c r="G91" s="7">
        <v>4</v>
      </c>
      <c r="H91" s="7">
        <v>1</v>
      </c>
      <c r="I91" s="2">
        <v>1</v>
      </c>
      <c r="J91" s="18">
        <v>632</v>
      </c>
      <c r="K91" s="18">
        <v>174</v>
      </c>
      <c r="L91" s="18">
        <v>78</v>
      </c>
      <c r="M91" s="18">
        <v>12</v>
      </c>
      <c r="N91" s="7">
        <v>0.9</v>
      </c>
      <c r="O91" s="7">
        <v>0.1</v>
      </c>
      <c r="P91" s="7">
        <v>0.4</v>
      </c>
      <c r="Q91" s="7">
        <v>0.1</v>
      </c>
      <c r="R91" s="7">
        <v>0.1</v>
      </c>
      <c r="S91" s="16">
        <v>1.5</v>
      </c>
      <c r="T91" s="7">
        <v>0</v>
      </c>
      <c r="U91" s="7">
        <v>0</v>
      </c>
      <c r="V91" s="7">
        <v>0</v>
      </c>
    </row>
    <row r="92" spans="2:22">
      <c r="B92" s="7" t="s">
        <v>169</v>
      </c>
      <c r="C92" s="7" t="s">
        <v>168</v>
      </c>
      <c r="D92" s="7" t="s">
        <v>65</v>
      </c>
      <c r="E92" s="11">
        <v>0.6</v>
      </c>
      <c r="F92" s="7" t="s">
        <v>66</v>
      </c>
      <c r="G92" s="7">
        <v>4</v>
      </c>
      <c r="H92" s="7">
        <v>1</v>
      </c>
      <c r="I92" s="2">
        <v>2</v>
      </c>
      <c r="J92" s="18">
        <v>1070</v>
      </c>
      <c r="K92" s="18">
        <v>277</v>
      </c>
      <c r="L92" s="18">
        <v>118</v>
      </c>
      <c r="M92" s="18">
        <v>25</v>
      </c>
      <c r="N92" s="7">
        <v>0.9</v>
      </c>
      <c r="O92" s="7">
        <v>0.1</v>
      </c>
      <c r="P92" s="7">
        <v>0.4</v>
      </c>
      <c r="Q92" s="7">
        <v>0.1</v>
      </c>
      <c r="R92" s="7">
        <v>0.1</v>
      </c>
      <c r="S92" s="16">
        <v>1.5</v>
      </c>
      <c r="T92" s="7">
        <v>0</v>
      </c>
      <c r="U92" s="7">
        <v>0</v>
      </c>
      <c r="V92" s="7">
        <v>0</v>
      </c>
    </row>
    <row r="93" spans="2:22">
      <c r="B93" s="7" t="s">
        <v>170</v>
      </c>
      <c r="C93" s="7" t="s">
        <v>168</v>
      </c>
      <c r="D93" s="7" t="s">
        <v>65</v>
      </c>
      <c r="E93" s="11">
        <v>0.6</v>
      </c>
      <c r="F93" s="7" t="s">
        <v>66</v>
      </c>
      <c r="G93" s="7">
        <v>4</v>
      </c>
      <c r="H93" s="7">
        <v>1</v>
      </c>
      <c r="I93" s="2">
        <v>3</v>
      </c>
      <c r="J93" s="18">
        <v>1570</v>
      </c>
      <c r="K93" s="18">
        <v>391</v>
      </c>
      <c r="L93" s="18">
        <v>162</v>
      </c>
      <c r="M93" s="18">
        <v>40</v>
      </c>
      <c r="N93" s="7">
        <v>0.9</v>
      </c>
      <c r="O93" s="7">
        <v>0.1</v>
      </c>
      <c r="P93" s="7">
        <v>0.4</v>
      </c>
      <c r="Q93" s="7">
        <v>0.1</v>
      </c>
      <c r="R93" s="7">
        <v>0.1</v>
      </c>
      <c r="S93" s="16">
        <v>1.5</v>
      </c>
      <c r="T93" s="7">
        <v>0</v>
      </c>
      <c r="U93" s="7">
        <v>0</v>
      </c>
      <c r="V93" s="7">
        <v>0</v>
      </c>
    </row>
    <row r="94" spans="2:22">
      <c r="B94" s="7" t="s">
        <v>171</v>
      </c>
      <c r="C94" s="7" t="s">
        <v>168</v>
      </c>
      <c r="D94" s="7" t="s">
        <v>65</v>
      </c>
      <c r="E94" s="11">
        <v>0.6</v>
      </c>
      <c r="F94" s="7" t="s">
        <v>66</v>
      </c>
      <c r="G94" s="7">
        <v>4</v>
      </c>
      <c r="H94" s="7">
        <v>1</v>
      </c>
      <c r="I94" s="2">
        <v>4</v>
      </c>
      <c r="J94" s="18">
        <v>2143</v>
      </c>
      <c r="K94" s="18">
        <v>518</v>
      </c>
      <c r="L94" s="18">
        <v>210</v>
      </c>
      <c r="M94" s="18">
        <v>61</v>
      </c>
      <c r="N94" s="7">
        <v>0.9</v>
      </c>
      <c r="O94" s="7">
        <v>0.1</v>
      </c>
      <c r="P94" s="7">
        <v>0.4</v>
      </c>
      <c r="Q94" s="7">
        <v>0.1</v>
      </c>
      <c r="R94" s="7">
        <v>0.1</v>
      </c>
      <c r="S94" s="16">
        <v>1.5</v>
      </c>
      <c r="T94" s="7">
        <v>0</v>
      </c>
      <c r="U94" s="7">
        <v>0</v>
      </c>
      <c r="V94" s="7">
        <v>0</v>
      </c>
    </row>
    <row r="95" spans="2:22">
      <c r="B95" s="7" t="s">
        <v>172</v>
      </c>
      <c r="C95" s="7" t="s">
        <v>168</v>
      </c>
      <c r="D95" s="7" t="s">
        <v>65</v>
      </c>
      <c r="E95" s="11">
        <v>0.6</v>
      </c>
      <c r="F95" s="7" t="s">
        <v>66</v>
      </c>
      <c r="G95" s="7">
        <v>4</v>
      </c>
      <c r="H95" s="7">
        <v>1</v>
      </c>
      <c r="I95" s="2">
        <v>5</v>
      </c>
      <c r="J95" s="18">
        <v>2801</v>
      </c>
      <c r="K95" s="18">
        <v>667</v>
      </c>
      <c r="L95" s="18">
        <v>267</v>
      </c>
      <c r="M95" s="18">
        <v>81</v>
      </c>
      <c r="N95" s="7">
        <v>0.9</v>
      </c>
      <c r="O95" s="7">
        <v>0.1</v>
      </c>
      <c r="P95" s="7">
        <v>0.4</v>
      </c>
      <c r="Q95" s="7">
        <v>0.1</v>
      </c>
      <c r="R95" s="7">
        <v>0.1</v>
      </c>
      <c r="S95" s="16">
        <v>1.5</v>
      </c>
      <c r="T95" s="7">
        <v>0</v>
      </c>
      <c r="U95" s="7">
        <v>0</v>
      </c>
      <c r="V95" s="7">
        <v>0</v>
      </c>
    </row>
    <row r="96" spans="2:22">
      <c r="B96" s="7" t="s">
        <v>173</v>
      </c>
      <c r="C96" s="7" t="s">
        <v>168</v>
      </c>
      <c r="D96" s="7" t="s">
        <v>65</v>
      </c>
      <c r="E96" s="11">
        <v>0.6</v>
      </c>
      <c r="F96" s="7" t="s">
        <v>66</v>
      </c>
      <c r="G96" s="7">
        <v>4</v>
      </c>
      <c r="H96" s="7">
        <v>1</v>
      </c>
      <c r="I96" s="2">
        <v>6</v>
      </c>
      <c r="J96" s="18">
        <v>3551</v>
      </c>
      <c r="K96" s="18">
        <v>832</v>
      </c>
      <c r="L96" s="18">
        <v>330</v>
      </c>
      <c r="M96" s="18">
        <v>109</v>
      </c>
      <c r="N96" s="7">
        <v>0.9</v>
      </c>
      <c r="O96" s="7">
        <v>0.1</v>
      </c>
      <c r="P96" s="7">
        <v>0.4</v>
      </c>
      <c r="Q96" s="7">
        <v>0.1</v>
      </c>
      <c r="R96" s="7">
        <v>0.1</v>
      </c>
      <c r="S96" s="16">
        <v>1.5</v>
      </c>
      <c r="T96" s="7">
        <v>0</v>
      </c>
      <c r="U96" s="7">
        <v>0</v>
      </c>
      <c r="V96" s="7">
        <v>0</v>
      </c>
    </row>
    <row r="97" spans="2:22">
      <c r="B97" s="7" t="s">
        <v>174</v>
      </c>
      <c r="C97" s="7" t="s">
        <v>168</v>
      </c>
      <c r="D97" s="7" t="s">
        <v>65</v>
      </c>
      <c r="E97" s="11">
        <v>0.6</v>
      </c>
      <c r="F97" s="7" t="s">
        <v>66</v>
      </c>
      <c r="G97" s="7">
        <v>4</v>
      </c>
      <c r="H97" s="7">
        <v>1</v>
      </c>
      <c r="I97" s="2">
        <v>7</v>
      </c>
      <c r="J97" s="18">
        <v>4409</v>
      </c>
      <c r="K97" s="18">
        <v>1012</v>
      </c>
      <c r="L97" s="18">
        <v>392</v>
      </c>
      <c r="M97" s="18">
        <v>134</v>
      </c>
      <c r="N97" s="7">
        <v>0.9</v>
      </c>
      <c r="O97" s="7">
        <v>0.1</v>
      </c>
      <c r="P97" s="7">
        <v>0.4</v>
      </c>
      <c r="Q97" s="7">
        <v>0.1</v>
      </c>
      <c r="R97" s="7">
        <v>0.1</v>
      </c>
      <c r="S97" s="16">
        <v>1.5</v>
      </c>
      <c r="T97" s="7">
        <v>0</v>
      </c>
      <c r="U97" s="7">
        <v>0</v>
      </c>
      <c r="V97" s="7">
        <v>0</v>
      </c>
    </row>
    <row r="98" spans="2:22">
      <c r="B98" s="7" t="s">
        <v>175</v>
      </c>
      <c r="C98" s="7" t="s">
        <v>168</v>
      </c>
      <c r="D98" s="7" t="s">
        <v>65</v>
      </c>
      <c r="E98" s="11">
        <v>0.6</v>
      </c>
      <c r="F98" s="7" t="s">
        <v>66</v>
      </c>
      <c r="G98" s="7">
        <v>4</v>
      </c>
      <c r="H98" s="7">
        <v>1</v>
      </c>
      <c r="I98" s="2">
        <v>8</v>
      </c>
      <c r="J98" s="18">
        <v>5395</v>
      </c>
      <c r="K98" s="18">
        <v>1225</v>
      </c>
      <c r="L98" s="18">
        <v>474</v>
      </c>
      <c r="M98" s="18">
        <v>169</v>
      </c>
      <c r="N98" s="7">
        <v>0.9</v>
      </c>
      <c r="O98" s="7">
        <v>0.1</v>
      </c>
      <c r="P98" s="7">
        <v>0.4</v>
      </c>
      <c r="Q98" s="7">
        <v>0.1</v>
      </c>
      <c r="R98" s="7">
        <v>0.1</v>
      </c>
      <c r="S98" s="16">
        <v>1.5</v>
      </c>
      <c r="T98" s="7">
        <v>0</v>
      </c>
      <c r="U98" s="7">
        <v>0</v>
      </c>
      <c r="V98" s="7">
        <v>0</v>
      </c>
    </row>
    <row r="99" spans="2:22">
      <c r="B99" s="7" t="s">
        <v>176</v>
      </c>
      <c r="C99" s="7" t="s">
        <v>177</v>
      </c>
      <c r="D99" s="7" t="s">
        <v>68</v>
      </c>
      <c r="E99" s="11">
        <v>0.7</v>
      </c>
      <c r="F99" s="7" t="s">
        <v>69</v>
      </c>
      <c r="G99" s="7">
        <v>3</v>
      </c>
      <c r="H99" s="7">
        <v>1</v>
      </c>
      <c r="I99" s="2">
        <v>1</v>
      </c>
      <c r="J99" s="18">
        <v>632</v>
      </c>
      <c r="K99" s="18">
        <v>174</v>
      </c>
      <c r="L99" s="18">
        <v>78</v>
      </c>
      <c r="M99" s="18">
        <v>12</v>
      </c>
      <c r="N99" s="7">
        <v>0.9</v>
      </c>
      <c r="O99" s="7">
        <v>0.1</v>
      </c>
      <c r="P99" s="7">
        <v>0.4</v>
      </c>
      <c r="Q99" s="7">
        <v>0.1</v>
      </c>
      <c r="R99" s="7">
        <v>0.1</v>
      </c>
      <c r="S99" s="16">
        <v>1.5</v>
      </c>
      <c r="T99" s="7">
        <v>0</v>
      </c>
      <c r="U99" s="7">
        <v>0</v>
      </c>
      <c r="V99" s="7">
        <v>0</v>
      </c>
    </row>
    <row r="100" spans="2:22">
      <c r="B100" s="7" t="s">
        <v>178</v>
      </c>
      <c r="C100" s="7" t="s">
        <v>177</v>
      </c>
      <c r="D100" s="7" t="s">
        <v>68</v>
      </c>
      <c r="E100" s="11">
        <v>0.7</v>
      </c>
      <c r="F100" s="7" t="s">
        <v>69</v>
      </c>
      <c r="G100" s="7">
        <v>3</v>
      </c>
      <c r="H100" s="7">
        <v>1</v>
      </c>
      <c r="I100" s="2">
        <v>2</v>
      </c>
      <c r="J100" s="18">
        <v>1070</v>
      </c>
      <c r="K100" s="18">
        <v>277</v>
      </c>
      <c r="L100" s="18">
        <v>118</v>
      </c>
      <c r="M100" s="18">
        <v>25</v>
      </c>
      <c r="N100" s="7">
        <v>0.9</v>
      </c>
      <c r="O100" s="7">
        <v>0.1</v>
      </c>
      <c r="P100" s="7">
        <v>0.4</v>
      </c>
      <c r="Q100" s="7">
        <v>0.1</v>
      </c>
      <c r="R100" s="7">
        <v>0.1</v>
      </c>
      <c r="S100" s="16">
        <v>1.5</v>
      </c>
      <c r="T100" s="7">
        <v>0</v>
      </c>
      <c r="U100" s="7">
        <v>0</v>
      </c>
      <c r="V100" s="7">
        <v>0</v>
      </c>
    </row>
    <row r="101" spans="2:22">
      <c r="B101" s="7" t="s">
        <v>179</v>
      </c>
      <c r="C101" s="7" t="s">
        <v>177</v>
      </c>
      <c r="D101" s="7" t="s">
        <v>68</v>
      </c>
      <c r="E101" s="11">
        <v>0.7</v>
      </c>
      <c r="F101" s="7" t="s">
        <v>69</v>
      </c>
      <c r="G101" s="7">
        <v>3</v>
      </c>
      <c r="H101" s="7">
        <v>1</v>
      </c>
      <c r="I101" s="2">
        <v>3</v>
      </c>
      <c r="J101" s="18">
        <v>1570</v>
      </c>
      <c r="K101" s="18">
        <v>391</v>
      </c>
      <c r="L101" s="18">
        <v>162</v>
      </c>
      <c r="M101" s="18">
        <v>40</v>
      </c>
      <c r="N101" s="7">
        <v>0.9</v>
      </c>
      <c r="O101" s="7">
        <v>0.1</v>
      </c>
      <c r="P101" s="7">
        <v>0.4</v>
      </c>
      <c r="Q101" s="7">
        <v>0.1</v>
      </c>
      <c r="R101" s="7">
        <v>0.1</v>
      </c>
      <c r="S101" s="16">
        <v>1.5</v>
      </c>
      <c r="T101" s="7">
        <v>0</v>
      </c>
      <c r="U101" s="7">
        <v>0</v>
      </c>
      <c r="V101" s="7">
        <v>0</v>
      </c>
    </row>
    <row r="102" spans="2:22">
      <c r="B102" s="7" t="s">
        <v>180</v>
      </c>
      <c r="C102" s="7" t="s">
        <v>177</v>
      </c>
      <c r="D102" s="7" t="s">
        <v>68</v>
      </c>
      <c r="E102" s="11">
        <v>0.7</v>
      </c>
      <c r="F102" s="7" t="s">
        <v>69</v>
      </c>
      <c r="G102" s="7">
        <v>3</v>
      </c>
      <c r="H102" s="7">
        <v>1</v>
      </c>
      <c r="I102" s="2">
        <v>4</v>
      </c>
      <c r="J102" s="18">
        <v>2143</v>
      </c>
      <c r="K102" s="18">
        <v>518</v>
      </c>
      <c r="L102" s="18">
        <v>210</v>
      </c>
      <c r="M102" s="18">
        <v>61</v>
      </c>
      <c r="N102" s="7">
        <v>0.9</v>
      </c>
      <c r="O102" s="7">
        <v>0.1</v>
      </c>
      <c r="P102" s="7">
        <v>0.4</v>
      </c>
      <c r="Q102" s="7">
        <v>0.1</v>
      </c>
      <c r="R102" s="7">
        <v>0.1</v>
      </c>
      <c r="S102" s="16">
        <v>1.5</v>
      </c>
      <c r="T102" s="7">
        <v>0</v>
      </c>
      <c r="U102" s="7">
        <v>0</v>
      </c>
      <c r="V102" s="7">
        <v>0</v>
      </c>
    </row>
    <row r="103" spans="2:22">
      <c r="B103" s="7" t="s">
        <v>181</v>
      </c>
      <c r="C103" s="7" t="s">
        <v>177</v>
      </c>
      <c r="D103" s="7" t="s">
        <v>68</v>
      </c>
      <c r="E103" s="11">
        <v>0.7</v>
      </c>
      <c r="F103" s="7" t="s">
        <v>69</v>
      </c>
      <c r="G103" s="7">
        <v>3</v>
      </c>
      <c r="H103" s="7">
        <v>1</v>
      </c>
      <c r="I103" s="2">
        <v>5</v>
      </c>
      <c r="J103" s="18">
        <v>2801</v>
      </c>
      <c r="K103" s="18">
        <v>667</v>
      </c>
      <c r="L103" s="18">
        <v>267</v>
      </c>
      <c r="M103" s="18">
        <v>81</v>
      </c>
      <c r="N103" s="7">
        <v>0.9</v>
      </c>
      <c r="O103" s="7">
        <v>0.1</v>
      </c>
      <c r="P103" s="7">
        <v>0.4</v>
      </c>
      <c r="Q103" s="7">
        <v>0.1</v>
      </c>
      <c r="R103" s="7">
        <v>0.1</v>
      </c>
      <c r="S103" s="16">
        <v>1.5</v>
      </c>
      <c r="T103" s="7">
        <v>0</v>
      </c>
      <c r="U103" s="7">
        <v>0</v>
      </c>
      <c r="V103" s="7">
        <v>0</v>
      </c>
    </row>
    <row r="104" spans="2:22">
      <c r="B104" s="7" t="s">
        <v>182</v>
      </c>
      <c r="C104" s="7" t="s">
        <v>177</v>
      </c>
      <c r="D104" s="7" t="s">
        <v>68</v>
      </c>
      <c r="E104" s="11">
        <v>0.7</v>
      </c>
      <c r="F104" s="7" t="s">
        <v>69</v>
      </c>
      <c r="G104" s="7">
        <v>3</v>
      </c>
      <c r="H104" s="7">
        <v>1</v>
      </c>
      <c r="I104" s="2">
        <v>6</v>
      </c>
      <c r="J104" s="18">
        <v>3551</v>
      </c>
      <c r="K104" s="18">
        <v>832</v>
      </c>
      <c r="L104" s="18">
        <v>330</v>
      </c>
      <c r="M104" s="18">
        <v>109</v>
      </c>
      <c r="N104" s="7">
        <v>0.9</v>
      </c>
      <c r="O104" s="7">
        <v>0.1</v>
      </c>
      <c r="P104" s="7">
        <v>0.4</v>
      </c>
      <c r="Q104" s="7">
        <v>0.1</v>
      </c>
      <c r="R104" s="7">
        <v>0.1</v>
      </c>
      <c r="S104" s="16">
        <v>1.5</v>
      </c>
      <c r="T104" s="7">
        <v>0</v>
      </c>
      <c r="U104" s="7">
        <v>0</v>
      </c>
      <c r="V104" s="7">
        <v>0</v>
      </c>
    </row>
    <row r="105" spans="2:22">
      <c r="B105" s="7" t="s">
        <v>183</v>
      </c>
      <c r="C105" s="7" t="s">
        <v>177</v>
      </c>
      <c r="D105" s="7" t="s">
        <v>68</v>
      </c>
      <c r="E105" s="11">
        <v>0.7</v>
      </c>
      <c r="F105" s="7" t="s">
        <v>69</v>
      </c>
      <c r="G105" s="7">
        <v>3</v>
      </c>
      <c r="H105" s="7">
        <v>1</v>
      </c>
      <c r="I105" s="2">
        <v>7</v>
      </c>
      <c r="J105" s="18">
        <v>4409</v>
      </c>
      <c r="K105" s="18">
        <v>1012</v>
      </c>
      <c r="L105" s="18">
        <v>392</v>
      </c>
      <c r="M105" s="18">
        <v>134</v>
      </c>
      <c r="N105" s="7">
        <v>0.9</v>
      </c>
      <c r="O105" s="7">
        <v>0.1</v>
      </c>
      <c r="P105" s="7">
        <v>0.4</v>
      </c>
      <c r="Q105" s="7">
        <v>0.1</v>
      </c>
      <c r="R105" s="7">
        <v>0.1</v>
      </c>
      <c r="S105" s="16">
        <v>1.5</v>
      </c>
      <c r="T105" s="7">
        <v>0</v>
      </c>
      <c r="U105" s="7">
        <v>0</v>
      </c>
      <c r="V105" s="7">
        <v>0</v>
      </c>
    </row>
    <row r="106" spans="2:22">
      <c r="B106" s="7" t="s">
        <v>184</v>
      </c>
      <c r="C106" s="7" t="s">
        <v>177</v>
      </c>
      <c r="D106" s="7" t="s">
        <v>68</v>
      </c>
      <c r="E106" s="11">
        <v>0.7</v>
      </c>
      <c r="F106" s="7" t="s">
        <v>69</v>
      </c>
      <c r="G106" s="7">
        <v>3</v>
      </c>
      <c r="H106" s="7">
        <v>1</v>
      </c>
      <c r="I106" s="2">
        <v>8</v>
      </c>
      <c r="J106" s="18">
        <v>5395</v>
      </c>
      <c r="K106" s="18">
        <v>1225</v>
      </c>
      <c r="L106" s="18">
        <v>474</v>
      </c>
      <c r="M106" s="18">
        <v>169</v>
      </c>
      <c r="N106" s="7">
        <v>0.9</v>
      </c>
      <c r="O106" s="7">
        <v>0.1</v>
      </c>
      <c r="P106" s="7">
        <v>0.4</v>
      </c>
      <c r="Q106" s="7">
        <v>0.1</v>
      </c>
      <c r="R106" s="7">
        <v>0.1</v>
      </c>
      <c r="S106" s="16">
        <v>1.5</v>
      </c>
      <c r="T106" s="7">
        <v>0</v>
      </c>
      <c r="U106" s="7">
        <v>0</v>
      </c>
      <c r="V106" s="7">
        <v>0</v>
      </c>
    </row>
    <row r="107" spans="2:22">
      <c r="B107" s="7" t="s">
        <v>185</v>
      </c>
      <c r="C107" s="7" t="s">
        <v>186</v>
      </c>
      <c r="D107" s="7" t="s">
        <v>94</v>
      </c>
      <c r="E107" s="11">
        <v>0.6</v>
      </c>
      <c r="F107" s="7" t="s">
        <v>95</v>
      </c>
      <c r="G107" s="7">
        <v>3</v>
      </c>
      <c r="H107" s="7">
        <v>1</v>
      </c>
      <c r="I107" s="2">
        <v>1</v>
      </c>
      <c r="J107" s="18">
        <v>632</v>
      </c>
      <c r="K107" s="18">
        <v>174</v>
      </c>
      <c r="L107" s="18">
        <v>78</v>
      </c>
      <c r="M107" s="18">
        <v>12</v>
      </c>
      <c r="N107" s="7">
        <v>0.9</v>
      </c>
      <c r="O107" s="7">
        <v>0.1</v>
      </c>
      <c r="P107" s="7">
        <v>0.4</v>
      </c>
      <c r="Q107" s="7">
        <v>0.1</v>
      </c>
      <c r="R107" s="7">
        <v>0.1</v>
      </c>
      <c r="S107" s="16">
        <v>1.5</v>
      </c>
      <c r="T107" s="7">
        <v>0</v>
      </c>
      <c r="U107" s="7">
        <v>0</v>
      </c>
      <c r="V107" s="7">
        <v>0</v>
      </c>
    </row>
    <row r="108" spans="2:22">
      <c r="B108" s="7" t="s">
        <v>187</v>
      </c>
      <c r="C108" s="7" t="s">
        <v>186</v>
      </c>
      <c r="D108" s="7" t="s">
        <v>94</v>
      </c>
      <c r="E108" s="11">
        <v>0.6</v>
      </c>
      <c r="F108" s="7" t="s">
        <v>95</v>
      </c>
      <c r="G108" s="7">
        <v>3</v>
      </c>
      <c r="H108" s="7">
        <v>1</v>
      </c>
      <c r="I108" s="2">
        <v>2</v>
      </c>
      <c r="J108" s="18">
        <v>1070</v>
      </c>
      <c r="K108" s="18">
        <v>277</v>
      </c>
      <c r="L108" s="18">
        <v>118</v>
      </c>
      <c r="M108" s="18">
        <v>25</v>
      </c>
      <c r="N108" s="7">
        <v>0.9</v>
      </c>
      <c r="O108" s="7">
        <v>0.1</v>
      </c>
      <c r="P108" s="7">
        <v>0.4</v>
      </c>
      <c r="Q108" s="7">
        <v>0.1</v>
      </c>
      <c r="R108" s="7">
        <v>0.1</v>
      </c>
      <c r="S108" s="16">
        <v>1.5</v>
      </c>
      <c r="T108" s="7">
        <v>0</v>
      </c>
      <c r="U108" s="7">
        <v>0</v>
      </c>
      <c r="V108" s="7">
        <v>0</v>
      </c>
    </row>
    <row r="109" spans="2:22">
      <c r="B109" s="7" t="s">
        <v>188</v>
      </c>
      <c r="C109" s="7" t="s">
        <v>186</v>
      </c>
      <c r="D109" s="7" t="s">
        <v>94</v>
      </c>
      <c r="E109" s="11">
        <v>0.6</v>
      </c>
      <c r="F109" s="7" t="s">
        <v>95</v>
      </c>
      <c r="G109" s="7">
        <v>3</v>
      </c>
      <c r="H109" s="7">
        <v>1</v>
      </c>
      <c r="I109" s="2">
        <v>3</v>
      </c>
      <c r="J109" s="18">
        <v>1570</v>
      </c>
      <c r="K109" s="18">
        <v>391</v>
      </c>
      <c r="L109" s="18">
        <v>162</v>
      </c>
      <c r="M109" s="18">
        <v>40</v>
      </c>
      <c r="N109" s="7">
        <v>0.9</v>
      </c>
      <c r="O109" s="7">
        <v>0.1</v>
      </c>
      <c r="P109" s="7">
        <v>0.4</v>
      </c>
      <c r="Q109" s="7">
        <v>0.1</v>
      </c>
      <c r="R109" s="7">
        <v>0.1</v>
      </c>
      <c r="S109" s="16">
        <v>1.5</v>
      </c>
      <c r="T109" s="7">
        <v>0</v>
      </c>
      <c r="U109" s="7">
        <v>0</v>
      </c>
      <c r="V109" s="7">
        <v>0</v>
      </c>
    </row>
    <row r="110" spans="2:22">
      <c r="B110" s="7" t="s">
        <v>189</v>
      </c>
      <c r="C110" s="7" t="s">
        <v>186</v>
      </c>
      <c r="D110" s="7" t="s">
        <v>94</v>
      </c>
      <c r="E110" s="11">
        <v>0.6</v>
      </c>
      <c r="F110" s="7" t="s">
        <v>95</v>
      </c>
      <c r="G110" s="7">
        <v>3</v>
      </c>
      <c r="H110" s="7">
        <v>1</v>
      </c>
      <c r="I110" s="2">
        <v>4</v>
      </c>
      <c r="J110" s="18">
        <v>2143</v>
      </c>
      <c r="K110" s="18">
        <v>518</v>
      </c>
      <c r="L110" s="18">
        <v>210</v>
      </c>
      <c r="M110" s="18">
        <v>61</v>
      </c>
      <c r="N110" s="7">
        <v>0.9</v>
      </c>
      <c r="O110" s="7">
        <v>0.1</v>
      </c>
      <c r="P110" s="7">
        <v>0.4</v>
      </c>
      <c r="Q110" s="7">
        <v>0.1</v>
      </c>
      <c r="R110" s="7">
        <v>0.1</v>
      </c>
      <c r="S110" s="16">
        <v>1.5</v>
      </c>
      <c r="T110" s="7">
        <v>0</v>
      </c>
      <c r="U110" s="7">
        <v>0</v>
      </c>
      <c r="V110" s="7">
        <v>0</v>
      </c>
    </row>
    <row r="111" spans="2:22">
      <c r="B111" s="7" t="s">
        <v>190</v>
      </c>
      <c r="C111" s="7" t="s">
        <v>186</v>
      </c>
      <c r="D111" s="7" t="s">
        <v>94</v>
      </c>
      <c r="E111" s="11">
        <v>0.6</v>
      </c>
      <c r="F111" s="7" t="s">
        <v>95</v>
      </c>
      <c r="G111" s="7">
        <v>3</v>
      </c>
      <c r="H111" s="7">
        <v>1</v>
      </c>
      <c r="I111" s="2">
        <v>5</v>
      </c>
      <c r="J111" s="18">
        <v>2801</v>
      </c>
      <c r="K111" s="18">
        <v>667</v>
      </c>
      <c r="L111" s="18">
        <v>267</v>
      </c>
      <c r="M111" s="18">
        <v>81</v>
      </c>
      <c r="N111" s="7">
        <v>0.9</v>
      </c>
      <c r="O111" s="7">
        <v>0.1</v>
      </c>
      <c r="P111" s="7">
        <v>0.4</v>
      </c>
      <c r="Q111" s="7">
        <v>0.1</v>
      </c>
      <c r="R111" s="7">
        <v>0.1</v>
      </c>
      <c r="S111" s="16">
        <v>1.5</v>
      </c>
      <c r="T111" s="7">
        <v>0</v>
      </c>
      <c r="U111" s="7">
        <v>0</v>
      </c>
      <c r="V111" s="7">
        <v>0</v>
      </c>
    </row>
    <row r="112" spans="2:22">
      <c r="B112" s="7" t="s">
        <v>191</v>
      </c>
      <c r="C112" s="7" t="s">
        <v>186</v>
      </c>
      <c r="D112" s="7" t="s">
        <v>94</v>
      </c>
      <c r="E112" s="11">
        <v>0.6</v>
      </c>
      <c r="F112" s="7" t="s">
        <v>95</v>
      </c>
      <c r="G112" s="7">
        <v>3</v>
      </c>
      <c r="H112" s="7">
        <v>1</v>
      </c>
      <c r="I112" s="2">
        <v>6</v>
      </c>
      <c r="J112" s="18">
        <v>3551</v>
      </c>
      <c r="K112" s="18">
        <v>832</v>
      </c>
      <c r="L112" s="18">
        <v>330</v>
      </c>
      <c r="M112" s="18">
        <v>109</v>
      </c>
      <c r="N112" s="7">
        <v>0.9</v>
      </c>
      <c r="O112" s="7">
        <v>0.1</v>
      </c>
      <c r="P112" s="7">
        <v>0.4</v>
      </c>
      <c r="Q112" s="7">
        <v>0.1</v>
      </c>
      <c r="R112" s="7">
        <v>0.1</v>
      </c>
      <c r="S112" s="16">
        <v>1.5</v>
      </c>
      <c r="T112" s="7">
        <v>0</v>
      </c>
      <c r="U112" s="7">
        <v>0</v>
      </c>
      <c r="V112" s="7">
        <v>0</v>
      </c>
    </row>
    <row r="113" spans="1:22">
      <c r="B113" s="7" t="s">
        <v>192</v>
      </c>
      <c r="C113" s="7" t="s">
        <v>186</v>
      </c>
      <c r="D113" s="7" t="s">
        <v>94</v>
      </c>
      <c r="E113" s="11">
        <v>0.6</v>
      </c>
      <c r="F113" s="7" t="s">
        <v>95</v>
      </c>
      <c r="G113" s="7">
        <v>3</v>
      </c>
      <c r="H113" s="7">
        <v>1</v>
      </c>
      <c r="I113" s="2">
        <v>7</v>
      </c>
      <c r="J113" s="18">
        <v>4409</v>
      </c>
      <c r="K113" s="18">
        <v>1012</v>
      </c>
      <c r="L113" s="18">
        <v>392</v>
      </c>
      <c r="M113" s="18">
        <v>134</v>
      </c>
      <c r="N113" s="7">
        <v>0.9</v>
      </c>
      <c r="O113" s="7">
        <v>0.1</v>
      </c>
      <c r="P113" s="7">
        <v>0.4</v>
      </c>
      <c r="Q113" s="7">
        <v>0.1</v>
      </c>
      <c r="R113" s="7">
        <v>0.1</v>
      </c>
      <c r="S113" s="16">
        <v>1.5</v>
      </c>
      <c r="T113" s="7">
        <v>0</v>
      </c>
      <c r="U113" s="7">
        <v>0</v>
      </c>
      <c r="V113" s="7">
        <v>0</v>
      </c>
    </row>
    <row r="114" spans="1:22">
      <c r="A114" s="2" t="s">
        <v>193</v>
      </c>
      <c r="B114" s="7" t="s">
        <v>194</v>
      </c>
      <c r="C114" s="7" t="s">
        <v>186</v>
      </c>
      <c r="D114" s="7" t="s">
        <v>94</v>
      </c>
      <c r="E114" s="11">
        <v>0.6</v>
      </c>
      <c r="F114" s="7" t="s">
        <v>95</v>
      </c>
      <c r="G114" s="7">
        <v>3</v>
      </c>
      <c r="H114" s="7">
        <v>1</v>
      </c>
      <c r="I114" s="2">
        <v>8</v>
      </c>
      <c r="J114" s="18">
        <v>0</v>
      </c>
      <c r="K114" s="18">
        <v>0</v>
      </c>
      <c r="L114" s="18">
        <v>0</v>
      </c>
      <c r="M114" s="18">
        <v>0</v>
      </c>
      <c r="N114" s="7">
        <v>0.9</v>
      </c>
      <c r="O114" s="7">
        <v>0.1</v>
      </c>
      <c r="P114" s="7">
        <v>0.4</v>
      </c>
      <c r="Q114" s="7">
        <v>0.1</v>
      </c>
      <c r="R114" s="7">
        <v>0.1</v>
      </c>
      <c r="S114" s="16">
        <v>1.5</v>
      </c>
      <c r="T114" s="7">
        <v>0</v>
      </c>
      <c r="U114" s="7">
        <v>0</v>
      </c>
      <c r="V114" s="7">
        <v>0</v>
      </c>
    </row>
  </sheetData>
  <phoneticPr fontId="6" type="noConversion"/>
  <pageMargins left="0.69930555555555596" right="0.69930555555555596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3"/>
  <sheetViews>
    <sheetView zoomScale="85" zoomScaleNormal="85" workbookViewId="0"/>
  </sheetViews>
  <sheetFormatPr defaultColWidth="9" defaultRowHeight="16.5"/>
  <cols>
    <col min="1" max="1" width="29.125" style="7" customWidth="1"/>
    <col min="2" max="2" width="16.625" style="7" customWidth="1"/>
    <col min="3" max="3" width="15.375" style="7" customWidth="1"/>
    <col min="4" max="4" width="16" style="11" customWidth="1"/>
    <col min="5" max="5" width="9.25" style="7" customWidth="1"/>
    <col min="6" max="6" width="14.25" style="7" customWidth="1"/>
    <col min="7" max="7" width="11" style="7" customWidth="1"/>
    <col min="8" max="8" width="15.375" style="7" customWidth="1"/>
    <col min="9" max="9" width="10.75" style="7" customWidth="1"/>
    <col min="10" max="10" width="13.75" style="7" customWidth="1"/>
    <col min="11" max="11" width="9" style="7"/>
    <col min="12" max="12" width="9.25" style="7" customWidth="1"/>
    <col min="13" max="13" width="8.5" style="7" customWidth="1"/>
    <col min="14" max="14" width="9.25" style="7" customWidth="1"/>
    <col min="15" max="20" width="9" style="7"/>
    <col min="21" max="21" width="13.375" style="7" customWidth="1"/>
    <col min="22" max="16384" width="9" style="7"/>
  </cols>
  <sheetData>
    <row r="1" spans="1:21" s="10" customFormat="1" ht="20.25" customHeight="1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2" t="s">
        <v>25</v>
      </c>
    </row>
    <row r="2" spans="1:21" s="10" customFormat="1" ht="20.25" customHeight="1">
      <c r="A2" s="12" t="s">
        <v>27</v>
      </c>
      <c r="B2" s="12" t="s">
        <v>28</v>
      </c>
      <c r="C2" s="12" t="s">
        <v>28</v>
      </c>
      <c r="D2" s="12" t="s">
        <v>29</v>
      </c>
      <c r="E2" s="12" t="s">
        <v>28</v>
      </c>
      <c r="F2" s="12" t="s">
        <v>28</v>
      </c>
      <c r="G2" s="12" t="s">
        <v>30</v>
      </c>
      <c r="H2" s="12" t="s">
        <v>30</v>
      </c>
      <c r="I2" s="12" t="s">
        <v>31</v>
      </c>
      <c r="J2" s="12" t="s">
        <v>31</v>
      </c>
      <c r="K2" s="12" t="s">
        <v>31</v>
      </c>
      <c r="L2" s="12" t="s">
        <v>30</v>
      </c>
      <c r="M2" s="12" t="s">
        <v>29</v>
      </c>
      <c r="N2" s="12" t="s">
        <v>29</v>
      </c>
      <c r="O2" s="12" t="s">
        <v>29</v>
      </c>
      <c r="P2" s="12" t="s">
        <v>29</v>
      </c>
      <c r="Q2" s="12" t="s">
        <v>29</v>
      </c>
      <c r="R2" s="12" t="s">
        <v>29</v>
      </c>
      <c r="S2" s="12" t="s">
        <v>30</v>
      </c>
      <c r="T2" s="12" t="s">
        <v>30</v>
      </c>
      <c r="U2" s="12" t="s">
        <v>28</v>
      </c>
    </row>
    <row r="3" spans="1:21" s="10" customFormat="1" ht="20.25" customHeight="1">
      <c r="A3" s="13" t="s">
        <v>33</v>
      </c>
      <c r="B3" s="13" t="s">
        <v>34</v>
      </c>
      <c r="C3" s="13" t="s">
        <v>35</v>
      </c>
      <c r="D3" s="13" t="s">
        <v>36</v>
      </c>
      <c r="E3" s="13" t="s">
        <v>37</v>
      </c>
      <c r="F3" s="13" t="s">
        <v>38</v>
      </c>
      <c r="G3" s="13" t="s">
        <v>39</v>
      </c>
      <c r="H3" s="13" t="s">
        <v>40</v>
      </c>
      <c r="I3" s="13" t="s">
        <v>41</v>
      </c>
      <c r="J3" s="13" t="s">
        <v>42</v>
      </c>
      <c r="K3" s="15" t="s">
        <v>43</v>
      </c>
      <c r="L3" s="15" t="s">
        <v>44</v>
      </c>
      <c r="M3" s="15" t="s">
        <v>45</v>
      </c>
      <c r="N3" s="15" t="s">
        <v>46</v>
      </c>
      <c r="O3" s="15" t="s">
        <v>47</v>
      </c>
      <c r="P3" s="15" t="s">
        <v>48</v>
      </c>
      <c r="Q3" s="15" t="s">
        <v>49</v>
      </c>
      <c r="R3" s="15" t="s">
        <v>50</v>
      </c>
      <c r="S3" s="15" t="s">
        <v>51</v>
      </c>
      <c r="T3" s="15" t="s">
        <v>52</v>
      </c>
      <c r="U3" s="15" t="s">
        <v>53</v>
      </c>
    </row>
    <row r="4" spans="1:21">
      <c r="A4" s="7" t="s">
        <v>54</v>
      </c>
      <c r="B4" s="7" t="s">
        <v>55</v>
      </c>
      <c r="C4" s="7" t="s">
        <v>56</v>
      </c>
      <c r="D4" s="11">
        <v>0.6</v>
      </c>
      <c r="E4" s="7" t="s">
        <v>57</v>
      </c>
      <c r="F4" s="7">
        <v>1</v>
      </c>
      <c r="G4" s="7">
        <v>1</v>
      </c>
      <c r="H4" s="2">
        <v>1</v>
      </c>
      <c r="I4" s="6">
        <v>310</v>
      </c>
      <c r="J4" s="6">
        <f t="shared" ref="J4:J9" si="0">INT(I4/15)</f>
        <v>20</v>
      </c>
      <c r="K4" s="6">
        <f t="shared" ref="K4:K9" si="1">INT(I4/2)</f>
        <v>155</v>
      </c>
      <c r="L4" s="6">
        <f t="shared" ref="L4:L9" si="2">INT(I4/10)</f>
        <v>31</v>
      </c>
      <c r="M4" s="7">
        <v>0.9</v>
      </c>
      <c r="N4" s="7">
        <v>0.1</v>
      </c>
      <c r="O4" s="7">
        <v>0.4</v>
      </c>
      <c r="P4" s="7">
        <v>0.1</v>
      </c>
      <c r="Q4" s="7">
        <v>0.1</v>
      </c>
      <c r="R4" s="16">
        <v>1.5</v>
      </c>
      <c r="S4" s="7">
        <v>0</v>
      </c>
      <c r="T4" s="7">
        <v>0</v>
      </c>
      <c r="U4" s="7">
        <v>0</v>
      </c>
    </row>
    <row r="5" spans="1:21">
      <c r="A5" s="7" t="s">
        <v>58</v>
      </c>
      <c r="B5" s="7" t="s">
        <v>55</v>
      </c>
      <c r="C5" s="7" t="s">
        <v>59</v>
      </c>
      <c r="D5" s="11">
        <v>0.8</v>
      </c>
      <c r="E5" s="7" t="s">
        <v>60</v>
      </c>
      <c r="F5" s="7">
        <v>1</v>
      </c>
      <c r="G5" s="7">
        <v>1</v>
      </c>
      <c r="H5" s="2">
        <v>1</v>
      </c>
      <c r="I5" s="6">
        <v>310</v>
      </c>
      <c r="J5" s="6">
        <f t="shared" si="0"/>
        <v>20</v>
      </c>
      <c r="K5" s="6">
        <f t="shared" si="1"/>
        <v>155</v>
      </c>
      <c r="L5" s="6">
        <f t="shared" si="2"/>
        <v>31</v>
      </c>
      <c r="M5" s="7">
        <v>0.9</v>
      </c>
      <c r="N5" s="7">
        <v>0.1</v>
      </c>
      <c r="O5" s="7">
        <v>0.4</v>
      </c>
      <c r="P5" s="7">
        <v>0.1</v>
      </c>
      <c r="Q5" s="7">
        <v>0.1</v>
      </c>
      <c r="R5" s="16">
        <v>1.5</v>
      </c>
      <c r="S5" s="7">
        <v>0</v>
      </c>
      <c r="T5" s="7">
        <v>0</v>
      </c>
      <c r="U5" s="7">
        <v>0</v>
      </c>
    </row>
    <row r="6" spans="1:21">
      <c r="A6" s="7" t="s">
        <v>61</v>
      </c>
      <c r="B6" s="7" t="s">
        <v>55</v>
      </c>
      <c r="C6" s="7" t="s">
        <v>62</v>
      </c>
      <c r="D6" s="11">
        <v>0.8</v>
      </c>
      <c r="E6" s="7" t="s">
        <v>63</v>
      </c>
      <c r="F6" s="7">
        <v>1</v>
      </c>
      <c r="G6" s="7">
        <v>1</v>
      </c>
      <c r="H6" s="2">
        <v>1</v>
      </c>
      <c r="I6" s="6">
        <v>310</v>
      </c>
      <c r="J6" s="6">
        <f t="shared" si="0"/>
        <v>20</v>
      </c>
      <c r="K6" s="6">
        <f t="shared" si="1"/>
        <v>155</v>
      </c>
      <c r="L6" s="6">
        <f t="shared" si="2"/>
        <v>31</v>
      </c>
      <c r="M6" s="7">
        <v>0.9</v>
      </c>
      <c r="N6" s="7">
        <v>0.1</v>
      </c>
      <c r="O6" s="7">
        <v>0.4</v>
      </c>
      <c r="P6" s="7">
        <v>0.1</v>
      </c>
      <c r="Q6" s="7">
        <v>0.1</v>
      </c>
      <c r="R6" s="16">
        <v>1.5</v>
      </c>
      <c r="S6" s="7">
        <v>0</v>
      </c>
      <c r="T6" s="7">
        <v>0</v>
      </c>
      <c r="U6" s="7">
        <v>0</v>
      </c>
    </row>
    <row r="7" spans="1:21">
      <c r="A7" s="7" t="s">
        <v>64</v>
      </c>
      <c r="B7" s="7" t="s">
        <v>55</v>
      </c>
      <c r="C7" s="7" t="s">
        <v>65</v>
      </c>
      <c r="D7" s="11">
        <v>0.6</v>
      </c>
      <c r="E7" s="7" t="s">
        <v>66</v>
      </c>
      <c r="F7" s="7">
        <v>1</v>
      </c>
      <c r="G7" s="7">
        <v>1</v>
      </c>
      <c r="H7" s="2">
        <v>1</v>
      </c>
      <c r="I7" s="6">
        <v>310</v>
      </c>
      <c r="J7" s="6">
        <f t="shared" si="0"/>
        <v>20</v>
      </c>
      <c r="K7" s="6">
        <f t="shared" si="1"/>
        <v>155</v>
      </c>
      <c r="L7" s="6">
        <f t="shared" si="2"/>
        <v>31</v>
      </c>
      <c r="M7" s="7">
        <v>0.9</v>
      </c>
      <c r="N7" s="7">
        <v>0.1</v>
      </c>
      <c r="O7" s="7">
        <v>0.4</v>
      </c>
      <c r="P7" s="7">
        <v>0.1</v>
      </c>
      <c r="Q7" s="7">
        <v>0.1</v>
      </c>
      <c r="R7" s="16">
        <v>1.5</v>
      </c>
      <c r="S7" s="7">
        <v>0</v>
      </c>
      <c r="T7" s="7">
        <v>0</v>
      </c>
      <c r="U7" s="7">
        <v>0</v>
      </c>
    </row>
    <row r="8" spans="1:21">
      <c r="A8" s="7" t="s">
        <v>67</v>
      </c>
      <c r="B8" s="7" t="s">
        <v>55</v>
      </c>
      <c r="C8" s="7" t="s">
        <v>68</v>
      </c>
      <c r="D8" s="11">
        <v>0.6</v>
      </c>
      <c r="E8" s="7" t="s">
        <v>69</v>
      </c>
      <c r="F8" s="7">
        <v>1</v>
      </c>
      <c r="G8" s="7">
        <v>1</v>
      </c>
      <c r="H8" s="2">
        <v>1</v>
      </c>
      <c r="I8" s="6">
        <v>310</v>
      </c>
      <c r="J8" s="6">
        <f t="shared" si="0"/>
        <v>20</v>
      </c>
      <c r="K8" s="6">
        <f t="shared" si="1"/>
        <v>155</v>
      </c>
      <c r="L8" s="6">
        <f t="shared" si="2"/>
        <v>31</v>
      </c>
      <c r="M8" s="7">
        <v>0.9</v>
      </c>
      <c r="N8" s="7">
        <v>0.1</v>
      </c>
      <c r="O8" s="7">
        <v>0.4</v>
      </c>
      <c r="P8" s="7">
        <v>0.1</v>
      </c>
      <c r="Q8" s="7">
        <v>0.1</v>
      </c>
      <c r="R8" s="16">
        <v>1.5</v>
      </c>
      <c r="S8" s="7">
        <v>0</v>
      </c>
      <c r="T8" s="7">
        <v>0</v>
      </c>
      <c r="U8" s="7">
        <v>0</v>
      </c>
    </row>
    <row r="9" spans="1:21">
      <c r="A9" s="7" t="s">
        <v>70</v>
      </c>
      <c r="B9" s="7" t="s">
        <v>71</v>
      </c>
      <c r="C9" s="7" t="s">
        <v>72</v>
      </c>
      <c r="D9" s="11">
        <v>0.8</v>
      </c>
      <c r="E9" s="7" t="s">
        <v>73</v>
      </c>
      <c r="F9" s="7">
        <v>1</v>
      </c>
      <c r="G9" s="7">
        <v>1</v>
      </c>
      <c r="H9" s="2">
        <v>1</v>
      </c>
      <c r="I9" s="6">
        <v>310</v>
      </c>
      <c r="J9" s="6">
        <f t="shared" si="0"/>
        <v>20</v>
      </c>
      <c r="K9" s="6">
        <f t="shared" si="1"/>
        <v>155</v>
      </c>
      <c r="L9" s="6">
        <f t="shared" si="2"/>
        <v>31</v>
      </c>
      <c r="M9" s="7">
        <v>0.9</v>
      </c>
      <c r="N9" s="7">
        <v>0.1</v>
      </c>
      <c r="O9" s="7">
        <v>0.4</v>
      </c>
      <c r="P9" s="7">
        <v>0.1</v>
      </c>
      <c r="Q9" s="7">
        <v>0.1</v>
      </c>
      <c r="R9" s="16">
        <v>1.5</v>
      </c>
      <c r="S9" s="7">
        <v>0</v>
      </c>
      <c r="T9" s="7">
        <v>0</v>
      </c>
      <c r="U9" s="7">
        <v>0</v>
      </c>
    </row>
    <row r="10" spans="1:21">
      <c r="A10" s="7" t="s">
        <v>74</v>
      </c>
      <c r="B10" s="7" t="s">
        <v>55</v>
      </c>
      <c r="C10" s="7" t="s">
        <v>75</v>
      </c>
      <c r="D10" s="11">
        <v>0.6</v>
      </c>
      <c r="E10" s="7" t="s">
        <v>76</v>
      </c>
      <c r="F10" s="7">
        <v>1</v>
      </c>
      <c r="G10" s="7">
        <v>1</v>
      </c>
      <c r="H10" s="2">
        <v>1</v>
      </c>
      <c r="I10" s="6">
        <v>385</v>
      </c>
      <c r="J10" s="6">
        <f t="shared" ref="J10:J41" si="3">INT(I10/15)</f>
        <v>25</v>
      </c>
      <c r="K10" s="6">
        <f t="shared" ref="K10:K41" si="4">INT(I10/2)</f>
        <v>192</v>
      </c>
      <c r="L10" s="6">
        <f t="shared" ref="L10:L41" si="5">INT(I10/10)</f>
        <v>38</v>
      </c>
      <c r="M10" s="7">
        <v>0.9</v>
      </c>
      <c r="N10" s="7">
        <v>0.1</v>
      </c>
      <c r="O10" s="7">
        <v>0.4</v>
      </c>
      <c r="P10" s="7">
        <v>0.1</v>
      </c>
      <c r="Q10" s="7">
        <v>0.1</v>
      </c>
      <c r="R10" s="16">
        <v>1.5</v>
      </c>
      <c r="S10" s="7">
        <v>0</v>
      </c>
      <c r="T10" s="7">
        <v>0</v>
      </c>
      <c r="U10" s="7">
        <v>0</v>
      </c>
    </row>
    <row r="11" spans="1:21">
      <c r="A11" s="7" t="s">
        <v>77</v>
      </c>
      <c r="B11" s="7" t="s">
        <v>55</v>
      </c>
      <c r="C11" s="7" t="s">
        <v>78</v>
      </c>
      <c r="D11" s="11">
        <v>0.6</v>
      </c>
      <c r="E11" s="7" t="s">
        <v>79</v>
      </c>
      <c r="F11" s="7">
        <v>1</v>
      </c>
      <c r="G11" s="7">
        <v>1</v>
      </c>
      <c r="H11" s="2">
        <v>1</v>
      </c>
      <c r="I11" s="6">
        <v>385</v>
      </c>
      <c r="J11" s="6">
        <f t="shared" si="3"/>
        <v>25</v>
      </c>
      <c r="K11" s="6">
        <f t="shared" si="4"/>
        <v>192</v>
      </c>
      <c r="L11" s="6">
        <f t="shared" si="5"/>
        <v>38</v>
      </c>
      <c r="M11" s="7">
        <v>0.9</v>
      </c>
      <c r="N11" s="7">
        <v>0.1</v>
      </c>
      <c r="O11" s="7">
        <v>0.4</v>
      </c>
      <c r="P11" s="7">
        <v>0.1</v>
      </c>
      <c r="Q11" s="7">
        <v>0.1</v>
      </c>
      <c r="R11" s="16">
        <v>1.5</v>
      </c>
      <c r="S11" s="7">
        <v>0</v>
      </c>
      <c r="T11" s="7">
        <v>0</v>
      </c>
      <c r="U11" s="7">
        <v>0</v>
      </c>
    </row>
    <row r="12" spans="1:21">
      <c r="A12" s="7" t="s">
        <v>80</v>
      </c>
      <c r="B12" s="7" t="s">
        <v>55</v>
      </c>
      <c r="C12" s="7" t="s">
        <v>81</v>
      </c>
      <c r="D12" s="11">
        <v>0.6</v>
      </c>
      <c r="E12" s="7" t="s">
        <v>82</v>
      </c>
      <c r="F12" s="7">
        <v>1</v>
      </c>
      <c r="G12" s="7">
        <v>1</v>
      </c>
      <c r="H12" s="2">
        <v>1</v>
      </c>
      <c r="I12" s="6">
        <v>385</v>
      </c>
      <c r="J12" s="6">
        <f t="shared" si="3"/>
        <v>25</v>
      </c>
      <c r="K12" s="6">
        <f t="shared" si="4"/>
        <v>192</v>
      </c>
      <c r="L12" s="6">
        <f t="shared" si="5"/>
        <v>38</v>
      </c>
      <c r="M12" s="7">
        <v>0.9</v>
      </c>
      <c r="N12" s="7">
        <v>0.1</v>
      </c>
      <c r="O12" s="7">
        <v>0.4</v>
      </c>
      <c r="P12" s="7">
        <v>0.1</v>
      </c>
      <c r="Q12" s="7">
        <v>0.1</v>
      </c>
      <c r="R12" s="16">
        <v>1.5</v>
      </c>
      <c r="S12" s="7">
        <v>0</v>
      </c>
      <c r="T12" s="7">
        <v>0</v>
      </c>
      <c r="U12" s="7">
        <v>0</v>
      </c>
    </row>
    <row r="13" spans="1:21">
      <c r="A13" s="7" t="s">
        <v>83</v>
      </c>
      <c r="B13" s="7" t="s">
        <v>71</v>
      </c>
      <c r="C13" s="7" t="s">
        <v>56</v>
      </c>
      <c r="D13" s="11">
        <v>0.6</v>
      </c>
      <c r="E13" s="7" t="s">
        <v>57</v>
      </c>
      <c r="F13" s="7">
        <v>1</v>
      </c>
      <c r="G13" s="7">
        <v>1</v>
      </c>
      <c r="H13" s="2">
        <v>1</v>
      </c>
      <c r="I13" s="6">
        <v>385</v>
      </c>
      <c r="J13" s="6">
        <f t="shared" si="3"/>
        <v>25</v>
      </c>
      <c r="K13" s="6">
        <f t="shared" si="4"/>
        <v>192</v>
      </c>
      <c r="L13" s="6">
        <f t="shared" si="5"/>
        <v>38</v>
      </c>
      <c r="M13" s="7">
        <v>0.9</v>
      </c>
      <c r="N13" s="7">
        <v>0.1</v>
      </c>
      <c r="O13" s="7">
        <v>0.4</v>
      </c>
      <c r="P13" s="7">
        <v>0.1</v>
      </c>
      <c r="Q13" s="7">
        <v>0.1</v>
      </c>
      <c r="R13" s="16">
        <v>1.5</v>
      </c>
      <c r="S13" s="7">
        <v>0</v>
      </c>
      <c r="T13" s="7">
        <v>0</v>
      </c>
      <c r="U13" s="7">
        <v>0</v>
      </c>
    </row>
    <row r="14" spans="1:21">
      <c r="A14" s="7" t="s">
        <v>84</v>
      </c>
      <c r="B14" s="7" t="s">
        <v>71</v>
      </c>
      <c r="C14" s="7" t="s">
        <v>56</v>
      </c>
      <c r="D14" s="11">
        <v>0.6</v>
      </c>
      <c r="E14" s="7" t="s">
        <v>57</v>
      </c>
      <c r="F14" s="7">
        <v>1</v>
      </c>
      <c r="G14" s="7">
        <v>1</v>
      </c>
      <c r="H14" s="2">
        <v>1</v>
      </c>
      <c r="I14" s="6">
        <v>385</v>
      </c>
      <c r="J14" s="6">
        <f t="shared" si="3"/>
        <v>25</v>
      </c>
      <c r="K14" s="6">
        <f t="shared" si="4"/>
        <v>192</v>
      </c>
      <c r="L14" s="6">
        <f t="shared" si="5"/>
        <v>38</v>
      </c>
      <c r="M14" s="7">
        <v>0.9</v>
      </c>
      <c r="N14" s="7">
        <v>0.1</v>
      </c>
      <c r="O14" s="7">
        <v>0.4</v>
      </c>
      <c r="P14" s="7">
        <v>0.1</v>
      </c>
      <c r="Q14" s="7">
        <v>0.1</v>
      </c>
      <c r="R14" s="16">
        <v>1.5</v>
      </c>
      <c r="S14" s="7">
        <v>0</v>
      </c>
      <c r="T14" s="7">
        <v>0</v>
      </c>
      <c r="U14" s="7">
        <v>0</v>
      </c>
    </row>
    <row r="15" spans="1:21">
      <c r="A15" s="7" t="s">
        <v>85</v>
      </c>
      <c r="B15" s="7" t="s">
        <v>71</v>
      </c>
      <c r="C15" s="7" t="s">
        <v>59</v>
      </c>
      <c r="D15" s="11">
        <v>0.8</v>
      </c>
      <c r="E15" s="7" t="s">
        <v>60</v>
      </c>
      <c r="F15" s="7">
        <v>1</v>
      </c>
      <c r="G15" s="7">
        <v>1</v>
      </c>
      <c r="H15" s="2">
        <v>1</v>
      </c>
      <c r="I15" s="6">
        <v>385</v>
      </c>
      <c r="J15" s="6">
        <f t="shared" si="3"/>
        <v>25</v>
      </c>
      <c r="K15" s="6">
        <f t="shared" si="4"/>
        <v>192</v>
      </c>
      <c r="L15" s="6">
        <f t="shared" si="5"/>
        <v>38</v>
      </c>
      <c r="M15" s="7">
        <v>0.9</v>
      </c>
      <c r="N15" s="7">
        <v>0.1</v>
      </c>
      <c r="O15" s="7">
        <v>0.4</v>
      </c>
      <c r="P15" s="7">
        <v>0.1</v>
      </c>
      <c r="Q15" s="7">
        <v>0.1</v>
      </c>
      <c r="R15" s="16">
        <v>1.5</v>
      </c>
      <c r="S15" s="7">
        <v>0</v>
      </c>
      <c r="T15" s="7">
        <v>0</v>
      </c>
      <c r="U15" s="7">
        <v>0</v>
      </c>
    </row>
    <row r="16" spans="1:21">
      <c r="A16" s="7" t="s">
        <v>86</v>
      </c>
      <c r="B16" s="7" t="s">
        <v>55</v>
      </c>
      <c r="C16" s="7" t="s">
        <v>65</v>
      </c>
      <c r="D16" s="11">
        <v>0.6</v>
      </c>
      <c r="E16" s="7" t="s">
        <v>66</v>
      </c>
      <c r="F16" s="7">
        <v>1</v>
      </c>
      <c r="G16" s="7">
        <v>1</v>
      </c>
      <c r="H16" s="2">
        <v>1</v>
      </c>
      <c r="I16" s="6">
        <v>460</v>
      </c>
      <c r="J16" s="6">
        <f t="shared" si="3"/>
        <v>30</v>
      </c>
      <c r="K16" s="6">
        <f t="shared" si="4"/>
        <v>230</v>
      </c>
      <c r="L16" s="6">
        <f t="shared" si="5"/>
        <v>46</v>
      </c>
      <c r="M16" s="7">
        <v>0.9</v>
      </c>
      <c r="N16" s="7">
        <v>0.1</v>
      </c>
      <c r="O16" s="7">
        <v>0.4</v>
      </c>
      <c r="P16" s="7">
        <v>0.1</v>
      </c>
      <c r="Q16" s="7">
        <v>0.1</v>
      </c>
      <c r="R16" s="16">
        <v>1.5</v>
      </c>
      <c r="S16" s="7">
        <v>0</v>
      </c>
      <c r="T16" s="7">
        <v>0</v>
      </c>
      <c r="U16" s="7">
        <v>0</v>
      </c>
    </row>
    <row r="17" spans="1:21">
      <c r="A17" s="7" t="s">
        <v>87</v>
      </c>
      <c r="B17" s="7" t="s">
        <v>55</v>
      </c>
      <c r="C17" s="7" t="s">
        <v>68</v>
      </c>
      <c r="D17" s="11">
        <v>0.6</v>
      </c>
      <c r="E17" s="7" t="s">
        <v>69</v>
      </c>
      <c r="F17" s="7">
        <v>1</v>
      </c>
      <c r="G17" s="7">
        <v>1</v>
      </c>
      <c r="H17" s="2">
        <v>1</v>
      </c>
      <c r="I17" s="6">
        <v>460</v>
      </c>
      <c r="J17" s="6">
        <f t="shared" si="3"/>
        <v>30</v>
      </c>
      <c r="K17" s="6">
        <f t="shared" si="4"/>
        <v>230</v>
      </c>
      <c r="L17" s="6">
        <f t="shared" si="5"/>
        <v>46</v>
      </c>
      <c r="M17" s="7">
        <v>0.9</v>
      </c>
      <c r="N17" s="7">
        <v>0.1</v>
      </c>
      <c r="O17" s="7">
        <v>0.4</v>
      </c>
      <c r="P17" s="7">
        <v>0.1</v>
      </c>
      <c r="Q17" s="7">
        <v>0.1</v>
      </c>
      <c r="R17" s="16">
        <v>1.5</v>
      </c>
      <c r="S17" s="7">
        <v>0</v>
      </c>
      <c r="T17" s="7">
        <v>0</v>
      </c>
      <c r="U17" s="7">
        <v>0</v>
      </c>
    </row>
    <row r="18" spans="1:21">
      <c r="A18" s="7" t="s">
        <v>88</v>
      </c>
      <c r="B18" s="7" t="s">
        <v>71</v>
      </c>
      <c r="C18" s="7" t="s">
        <v>72</v>
      </c>
      <c r="D18" s="11">
        <v>0.8</v>
      </c>
      <c r="E18" s="7" t="s">
        <v>73</v>
      </c>
      <c r="F18" s="7">
        <v>1</v>
      </c>
      <c r="G18" s="7">
        <v>1</v>
      </c>
      <c r="H18" s="2">
        <v>1</v>
      </c>
      <c r="I18" s="6">
        <v>460</v>
      </c>
      <c r="J18" s="6">
        <f t="shared" si="3"/>
        <v>30</v>
      </c>
      <c r="K18" s="6">
        <f t="shared" si="4"/>
        <v>230</v>
      </c>
      <c r="L18" s="6">
        <f t="shared" si="5"/>
        <v>46</v>
      </c>
      <c r="M18" s="7">
        <v>0.9</v>
      </c>
      <c r="N18" s="7">
        <v>0.1</v>
      </c>
      <c r="O18" s="7">
        <v>0.4</v>
      </c>
      <c r="P18" s="7">
        <v>0.1</v>
      </c>
      <c r="Q18" s="7">
        <v>0.1</v>
      </c>
      <c r="R18" s="16">
        <v>1.5</v>
      </c>
      <c r="S18" s="7">
        <v>0</v>
      </c>
      <c r="T18" s="7">
        <v>0</v>
      </c>
      <c r="U18" s="7">
        <v>0</v>
      </c>
    </row>
    <row r="19" spans="1:21">
      <c r="A19" s="7" t="s">
        <v>89</v>
      </c>
      <c r="B19" s="7" t="s">
        <v>90</v>
      </c>
      <c r="C19" s="7" t="s">
        <v>62</v>
      </c>
      <c r="D19" s="11">
        <v>0.8</v>
      </c>
      <c r="E19" s="7" t="s">
        <v>63</v>
      </c>
      <c r="F19" s="7">
        <v>1</v>
      </c>
      <c r="G19" s="7">
        <v>1</v>
      </c>
      <c r="H19" s="2">
        <v>1</v>
      </c>
      <c r="I19" s="6">
        <v>460</v>
      </c>
      <c r="J19" s="6">
        <f t="shared" si="3"/>
        <v>30</v>
      </c>
      <c r="K19" s="6">
        <f t="shared" si="4"/>
        <v>230</v>
      </c>
      <c r="L19" s="6">
        <f t="shared" si="5"/>
        <v>46</v>
      </c>
      <c r="M19" s="7">
        <v>0.9</v>
      </c>
      <c r="N19" s="7">
        <v>0.1</v>
      </c>
      <c r="O19" s="7">
        <v>0.4</v>
      </c>
      <c r="P19" s="7">
        <v>0.1</v>
      </c>
      <c r="Q19" s="7">
        <v>0.1</v>
      </c>
      <c r="R19" s="16">
        <v>1.5</v>
      </c>
      <c r="S19" s="7">
        <v>0</v>
      </c>
      <c r="T19" s="7">
        <v>0</v>
      </c>
      <c r="U19" s="7">
        <v>0</v>
      </c>
    </row>
    <row r="20" spans="1:21">
      <c r="A20" s="7" t="s">
        <v>91</v>
      </c>
      <c r="B20" s="7" t="s">
        <v>90</v>
      </c>
      <c r="C20" s="7" t="s">
        <v>68</v>
      </c>
      <c r="D20" s="11">
        <v>0.6</v>
      </c>
      <c r="E20" s="7" t="s">
        <v>69</v>
      </c>
      <c r="F20" s="7">
        <v>1</v>
      </c>
      <c r="G20" s="7">
        <v>1</v>
      </c>
      <c r="H20" s="2">
        <v>1</v>
      </c>
      <c r="I20" s="6">
        <v>460</v>
      </c>
      <c r="J20" s="6">
        <f t="shared" si="3"/>
        <v>30</v>
      </c>
      <c r="K20" s="6">
        <f t="shared" si="4"/>
        <v>230</v>
      </c>
      <c r="L20" s="6">
        <f t="shared" si="5"/>
        <v>46</v>
      </c>
      <c r="M20" s="7">
        <v>0.9</v>
      </c>
      <c r="N20" s="7">
        <v>0.1</v>
      </c>
      <c r="O20" s="7">
        <v>0.4</v>
      </c>
      <c r="P20" s="7">
        <v>0.1</v>
      </c>
      <c r="Q20" s="7">
        <v>0.1</v>
      </c>
      <c r="R20" s="16">
        <v>1.5</v>
      </c>
      <c r="S20" s="7">
        <v>0</v>
      </c>
      <c r="T20" s="7">
        <v>0</v>
      </c>
      <c r="U20" s="7">
        <v>0</v>
      </c>
    </row>
    <row r="21" spans="1:21">
      <c r="A21" s="7" t="s">
        <v>92</v>
      </c>
      <c r="B21" s="7" t="s">
        <v>90</v>
      </c>
      <c r="C21" s="7" t="s">
        <v>81</v>
      </c>
      <c r="D21" s="11">
        <v>0.6</v>
      </c>
      <c r="E21" s="7" t="s">
        <v>82</v>
      </c>
      <c r="F21" s="7">
        <v>1</v>
      </c>
      <c r="G21" s="7">
        <v>1</v>
      </c>
      <c r="H21" s="2">
        <v>1</v>
      </c>
      <c r="I21" s="6">
        <v>460</v>
      </c>
      <c r="J21" s="6">
        <f t="shared" si="3"/>
        <v>30</v>
      </c>
      <c r="K21" s="6">
        <f t="shared" si="4"/>
        <v>230</v>
      </c>
      <c r="L21" s="6">
        <f t="shared" si="5"/>
        <v>46</v>
      </c>
      <c r="M21" s="7">
        <v>0.9</v>
      </c>
      <c r="N21" s="7">
        <v>0.1</v>
      </c>
      <c r="O21" s="7">
        <v>0.4</v>
      </c>
      <c r="P21" s="7">
        <v>0.1</v>
      </c>
      <c r="Q21" s="7">
        <v>0.1</v>
      </c>
      <c r="R21" s="16">
        <v>1.5</v>
      </c>
      <c r="S21" s="7">
        <v>0</v>
      </c>
      <c r="T21" s="7">
        <v>0</v>
      </c>
      <c r="U21" s="7">
        <v>0</v>
      </c>
    </row>
    <row r="22" spans="1:21">
      <c r="A22" s="7" t="s">
        <v>93</v>
      </c>
      <c r="B22" s="7" t="s">
        <v>71</v>
      </c>
      <c r="C22" s="7" t="s">
        <v>94</v>
      </c>
      <c r="D22" s="11">
        <v>0.4</v>
      </c>
      <c r="E22" s="7" t="s">
        <v>95</v>
      </c>
      <c r="F22" s="7">
        <v>1</v>
      </c>
      <c r="G22" s="7">
        <v>1</v>
      </c>
      <c r="H22" s="2">
        <v>1</v>
      </c>
      <c r="I22" s="6">
        <v>535</v>
      </c>
      <c r="J22" s="6">
        <f t="shared" si="3"/>
        <v>35</v>
      </c>
      <c r="K22" s="6">
        <f t="shared" si="4"/>
        <v>267</v>
      </c>
      <c r="L22" s="6">
        <f t="shared" si="5"/>
        <v>53</v>
      </c>
      <c r="M22" s="7">
        <v>0.9</v>
      </c>
      <c r="N22" s="7">
        <v>0.1</v>
      </c>
      <c r="O22" s="7">
        <v>0.4</v>
      </c>
      <c r="P22" s="7">
        <v>0.1</v>
      </c>
      <c r="Q22" s="7">
        <v>0.1</v>
      </c>
      <c r="R22" s="16">
        <v>1.5</v>
      </c>
      <c r="S22" s="7">
        <v>0</v>
      </c>
      <c r="T22" s="7">
        <v>0</v>
      </c>
      <c r="U22" s="7">
        <v>0</v>
      </c>
    </row>
    <row r="23" spans="1:21">
      <c r="A23" s="7" t="s">
        <v>96</v>
      </c>
      <c r="B23" s="7" t="s">
        <v>71</v>
      </c>
      <c r="C23" s="7" t="s">
        <v>94</v>
      </c>
      <c r="D23" s="11">
        <v>0.4</v>
      </c>
      <c r="E23" s="7" t="s">
        <v>95</v>
      </c>
      <c r="F23" s="7">
        <v>1</v>
      </c>
      <c r="G23" s="7">
        <v>1</v>
      </c>
      <c r="H23" s="2">
        <v>1</v>
      </c>
      <c r="I23" s="6">
        <v>535</v>
      </c>
      <c r="J23" s="6">
        <f t="shared" si="3"/>
        <v>35</v>
      </c>
      <c r="K23" s="6">
        <f t="shared" si="4"/>
        <v>267</v>
      </c>
      <c r="L23" s="6">
        <f t="shared" si="5"/>
        <v>53</v>
      </c>
      <c r="M23" s="7">
        <v>0.9</v>
      </c>
      <c r="N23" s="7">
        <v>0.1</v>
      </c>
      <c r="O23" s="7">
        <v>0.4</v>
      </c>
      <c r="P23" s="7">
        <v>0.1</v>
      </c>
      <c r="Q23" s="7">
        <v>0.1</v>
      </c>
      <c r="R23" s="16">
        <v>1.5</v>
      </c>
      <c r="S23" s="7">
        <v>0</v>
      </c>
      <c r="T23" s="7">
        <v>0</v>
      </c>
      <c r="U23" s="7">
        <v>0</v>
      </c>
    </row>
    <row r="24" spans="1:21">
      <c r="A24" s="7" t="s">
        <v>97</v>
      </c>
      <c r="B24" s="7" t="s">
        <v>71</v>
      </c>
      <c r="C24" s="7" t="s">
        <v>94</v>
      </c>
      <c r="D24" s="11">
        <v>0.4</v>
      </c>
      <c r="E24" s="7" t="s">
        <v>95</v>
      </c>
      <c r="F24" s="7">
        <v>1</v>
      </c>
      <c r="G24" s="7">
        <v>1</v>
      </c>
      <c r="H24" s="2">
        <v>1</v>
      </c>
      <c r="I24" s="6">
        <v>535</v>
      </c>
      <c r="J24" s="6">
        <f t="shared" si="3"/>
        <v>35</v>
      </c>
      <c r="K24" s="6">
        <f t="shared" si="4"/>
        <v>267</v>
      </c>
      <c r="L24" s="6">
        <f t="shared" si="5"/>
        <v>53</v>
      </c>
      <c r="M24" s="7">
        <v>0.9</v>
      </c>
      <c r="N24" s="7">
        <v>0.1</v>
      </c>
      <c r="O24" s="7">
        <v>0.4</v>
      </c>
      <c r="P24" s="7">
        <v>0.1</v>
      </c>
      <c r="Q24" s="7">
        <v>0.1</v>
      </c>
      <c r="R24" s="16">
        <v>1.5</v>
      </c>
      <c r="S24" s="7">
        <v>0</v>
      </c>
      <c r="T24" s="7">
        <v>0</v>
      </c>
      <c r="U24" s="7">
        <v>0</v>
      </c>
    </row>
    <row r="25" spans="1:21">
      <c r="A25" s="7" t="s">
        <v>98</v>
      </c>
      <c r="B25" s="7" t="s">
        <v>90</v>
      </c>
      <c r="C25" s="7" t="s">
        <v>75</v>
      </c>
      <c r="D25" s="11">
        <v>0.6</v>
      </c>
      <c r="E25" s="7" t="s">
        <v>76</v>
      </c>
      <c r="F25" s="7">
        <v>1</v>
      </c>
      <c r="G25" s="7">
        <v>1</v>
      </c>
      <c r="H25" s="2">
        <v>1</v>
      </c>
      <c r="I25" s="6">
        <v>535</v>
      </c>
      <c r="J25" s="6">
        <f t="shared" si="3"/>
        <v>35</v>
      </c>
      <c r="K25" s="6">
        <f t="shared" si="4"/>
        <v>267</v>
      </c>
      <c r="L25" s="6">
        <f t="shared" si="5"/>
        <v>53</v>
      </c>
      <c r="M25" s="7">
        <v>0.9</v>
      </c>
      <c r="N25" s="7">
        <v>0.1</v>
      </c>
      <c r="O25" s="7">
        <v>0.4</v>
      </c>
      <c r="P25" s="7">
        <v>0.1</v>
      </c>
      <c r="Q25" s="7">
        <v>0.1</v>
      </c>
      <c r="R25" s="16">
        <v>1.5</v>
      </c>
      <c r="S25" s="7">
        <v>0</v>
      </c>
      <c r="T25" s="7">
        <v>0</v>
      </c>
      <c r="U25" s="7">
        <v>0</v>
      </c>
    </row>
    <row r="26" spans="1:21">
      <c r="A26" s="7" t="s">
        <v>99</v>
      </c>
      <c r="B26" s="7" t="s">
        <v>90</v>
      </c>
      <c r="C26" s="7" t="s">
        <v>94</v>
      </c>
      <c r="D26" s="11">
        <v>0.4</v>
      </c>
      <c r="E26" s="7" t="s">
        <v>95</v>
      </c>
      <c r="F26" s="7">
        <v>1</v>
      </c>
      <c r="G26" s="7">
        <v>1</v>
      </c>
      <c r="H26" s="2">
        <v>1</v>
      </c>
      <c r="I26" s="6">
        <v>535</v>
      </c>
      <c r="J26" s="6">
        <f t="shared" si="3"/>
        <v>35</v>
      </c>
      <c r="K26" s="6">
        <f t="shared" si="4"/>
        <v>267</v>
      </c>
      <c r="L26" s="6">
        <f t="shared" si="5"/>
        <v>53</v>
      </c>
      <c r="M26" s="7">
        <v>0.9</v>
      </c>
      <c r="N26" s="7">
        <v>0.1</v>
      </c>
      <c r="O26" s="7">
        <v>0.4</v>
      </c>
      <c r="P26" s="7">
        <v>0.1</v>
      </c>
      <c r="Q26" s="7">
        <v>0.1</v>
      </c>
      <c r="R26" s="16">
        <v>1.5</v>
      </c>
      <c r="S26" s="7">
        <v>0</v>
      </c>
      <c r="T26" s="7">
        <v>0</v>
      </c>
      <c r="U26" s="7">
        <v>0</v>
      </c>
    </row>
    <row r="27" spans="1:21">
      <c r="A27" s="7" t="s">
        <v>100</v>
      </c>
      <c r="B27" s="7" t="s">
        <v>90</v>
      </c>
      <c r="C27" s="7" t="s">
        <v>78</v>
      </c>
      <c r="D27" s="11">
        <v>0.6</v>
      </c>
      <c r="E27" s="7" t="s">
        <v>79</v>
      </c>
      <c r="F27" s="7">
        <v>1</v>
      </c>
      <c r="G27" s="7">
        <v>1</v>
      </c>
      <c r="H27" s="2">
        <v>1</v>
      </c>
      <c r="I27" s="6">
        <v>535</v>
      </c>
      <c r="J27" s="6">
        <f t="shared" si="3"/>
        <v>35</v>
      </c>
      <c r="K27" s="6">
        <f t="shared" si="4"/>
        <v>267</v>
      </c>
      <c r="L27" s="6">
        <f t="shared" si="5"/>
        <v>53</v>
      </c>
      <c r="M27" s="7">
        <v>0.9</v>
      </c>
      <c r="N27" s="7">
        <v>0.1</v>
      </c>
      <c r="O27" s="7">
        <v>0.4</v>
      </c>
      <c r="P27" s="7">
        <v>0.1</v>
      </c>
      <c r="Q27" s="7">
        <v>0.1</v>
      </c>
      <c r="R27" s="16">
        <v>1.5</v>
      </c>
      <c r="S27" s="7">
        <v>0</v>
      </c>
      <c r="T27" s="7">
        <v>0</v>
      </c>
      <c r="U27" s="7">
        <v>0</v>
      </c>
    </row>
    <row r="28" spans="1:21">
      <c r="A28" s="7" t="s">
        <v>101</v>
      </c>
      <c r="B28" s="7" t="s">
        <v>71</v>
      </c>
      <c r="C28" s="7" t="s">
        <v>56</v>
      </c>
      <c r="D28" s="11">
        <v>0.6</v>
      </c>
      <c r="E28" s="7" t="s">
        <v>57</v>
      </c>
      <c r="F28" s="7">
        <v>1</v>
      </c>
      <c r="G28" s="7">
        <v>1</v>
      </c>
      <c r="H28" s="2">
        <v>1</v>
      </c>
      <c r="I28" s="6">
        <v>610</v>
      </c>
      <c r="J28" s="6">
        <f t="shared" si="3"/>
        <v>40</v>
      </c>
      <c r="K28" s="6">
        <f t="shared" si="4"/>
        <v>305</v>
      </c>
      <c r="L28" s="6">
        <f t="shared" si="5"/>
        <v>61</v>
      </c>
      <c r="M28" s="7">
        <v>0.9</v>
      </c>
      <c r="N28" s="7">
        <v>0.1</v>
      </c>
      <c r="O28" s="7">
        <v>0.4</v>
      </c>
      <c r="P28" s="7">
        <v>0.1</v>
      </c>
      <c r="Q28" s="7">
        <v>0.1</v>
      </c>
      <c r="R28" s="16">
        <v>1.5</v>
      </c>
      <c r="S28" s="7">
        <v>0</v>
      </c>
      <c r="T28" s="7">
        <v>0</v>
      </c>
      <c r="U28" s="7">
        <v>0</v>
      </c>
    </row>
    <row r="29" spans="1:21">
      <c r="A29" s="7" t="s">
        <v>102</v>
      </c>
      <c r="B29" s="7" t="s">
        <v>71</v>
      </c>
      <c r="C29" s="7" t="s">
        <v>56</v>
      </c>
      <c r="D29" s="11">
        <v>0.6</v>
      </c>
      <c r="E29" s="7" t="s">
        <v>57</v>
      </c>
      <c r="F29" s="7">
        <v>1</v>
      </c>
      <c r="G29" s="7">
        <v>1</v>
      </c>
      <c r="H29" s="2">
        <v>1</v>
      </c>
      <c r="I29" s="6">
        <v>610</v>
      </c>
      <c r="J29" s="6">
        <f t="shared" si="3"/>
        <v>40</v>
      </c>
      <c r="K29" s="6">
        <f t="shared" si="4"/>
        <v>305</v>
      </c>
      <c r="L29" s="6">
        <f t="shared" si="5"/>
        <v>61</v>
      </c>
      <c r="M29" s="7">
        <v>0.9</v>
      </c>
      <c r="N29" s="7">
        <v>0.1</v>
      </c>
      <c r="O29" s="7">
        <v>0.4</v>
      </c>
      <c r="P29" s="7">
        <v>0.1</v>
      </c>
      <c r="Q29" s="7">
        <v>0.1</v>
      </c>
      <c r="R29" s="16">
        <v>1.5</v>
      </c>
      <c r="S29" s="7">
        <v>0</v>
      </c>
      <c r="T29" s="7">
        <v>0</v>
      </c>
      <c r="U29" s="7">
        <v>0</v>
      </c>
    </row>
    <row r="30" spans="1:21">
      <c r="A30" s="7" t="s">
        <v>103</v>
      </c>
      <c r="B30" s="7" t="s">
        <v>71</v>
      </c>
      <c r="C30" s="7" t="s">
        <v>59</v>
      </c>
      <c r="D30" s="11">
        <v>0.8</v>
      </c>
      <c r="E30" s="7" t="s">
        <v>60</v>
      </c>
      <c r="F30" s="7">
        <v>1</v>
      </c>
      <c r="G30" s="7">
        <v>1</v>
      </c>
      <c r="H30" s="2">
        <v>1</v>
      </c>
      <c r="I30" s="6">
        <v>610</v>
      </c>
      <c r="J30" s="6">
        <f t="shared" si="3"/>
        <v>40</v>
      </c>
      <c r="K30" s="6">
        <f t="shared" si="4"/>
        <v>305</v>
      </c>
      <c r="L30" s="6">
        <f t="shared" si="5"/>
        <v>61</v>
      </c>
      <c r="M30" s="7">
        <v>0.9</v>
      </c>
      <c r="N30" s="7">
        <v>0.1</v>
      </c>
      <c r="O30" s="7">
        <v>0.4</v>
      </c>
      <c r="P30" s="7">
        <v>0.1</v>
      </c>
      <c r="Q30" s="7">
        <v>0.1</v>
      </c>
      <c r="R30" s="16">
        <v>1.5</v>
      </c>
      <c r="S30" s="7">
        <v>0</v>
      </c>
      <c r="T30" s="7">
        <v>0</v>
      </c>
      <c r="U30" s="7">
        <v>0</v>
      </c>
    </row>
    <row r="31" spans="1:21">
      <c r="A31" s="7" t="s">
        <v>104</v>
      </c>
      <c r="B31" s="7" t="s">
        <v>55</v>
      </c>
      <c r="C31" s="7" t="s">
        <v>56</v>
      </c>
      <c r="D31" s="11">
        <v>0.6</v>
      </c>
      <c r="E31" s="7" t="s">
        <v>57</v>
      </c>
      <c r="F31" s="7">
        <v>1</v>
      </c>
      <c r="G31" s="7">
        <v>1</v>
      </c>
      <c r="H31" s="2">
        <v>1</v>
      </c>
      <c r="I31" s="6">
        <v>610</v>
      </c>
      <c r="J31" s="6">
        <f t="shared" si="3"/>
        <v>40</v>
      </c>
      <c r="K31" s="6">
        <f t="shared" si="4"/>
        <v>305</v>
      </c>
      <c r="L31" s="6">
        <f t="shared" si="5"/>
        <v>61</v>
      </c>
      <c r="M31" s="7">
        <v>0.9</v>
      </c>
      <c r="N31" s="7">
        <v>0.1</v>
      </c>
      <c r="O31" s="7">
        <v>0.4</v>
      </c>
      <c r="P31" s="7">
        <v>0.1</v>
      </c>
      <c r="Q31" s="7">
        <v>0.1</v>
      </c>
      <c r="R31" s="16">
        <v>1.5</v>
      </c>
      <c r="S31" s="7">
        <v>0</v>
      </c>
      <c r="T31" s="7">
        <v>0</v>
      </c>
      <c r="U31" s="7">
        <v>0</v>
      </c>
    </row>
    <row r="32" spans="1:21">
      <c r="A32" s="7" t="s">
        <v>105</v>
      </c>
      <c r="B32" s="7" t="s">
        <v>55</v>
      </c>
      <c r="C32" s="7" t="s">
        <v>59</v>
      </c>
      <c r="D32" s="11">
        <v>0.8</v>
      </c>
      <c r="E32" s="7" t="s">
        <v>60</v>
      </c>
      <c r="F32" s="7">
        <v>1</v>
      </c>
      <c r="G32" s="7">
        <v>1</v>
      </c>
      <c r="H32" s="2">
        <v>1</v>
      </c>
      <c r="I32" s="6">
        <v>610</v>
      </c>
      <c r="J32" s="6">
        <f t="shared" si="3"/>
        <v>40</v>
      </c>
      <c r="K32" s="6">
        <f t="shared" si="4"/>
        <v>305</v>
      </c>
      <c r="L32" s="6">
        <f t="shared" si="5"/>
        <v>61</v>
      </c>
      <c r="M32" s="7">
        <v>0.9</v>
      </c>
      <c r="N32" s="7">
        <v>0.1</v>
      </c>
      <c r="O32" s="7">
        <v>0.4</v>
      </c>
      <c r="P32" s="7">
        <v>0.1</v>
      </c>
      <c r="Q32" s="7">
        <v>0.1</v>
      </c>
      <c r="R32" s="16">
        <v>1.5</v>
      </c>
      <c r="S32" s="7">
        <v>0</v>
      </c>
      <c r="T32" s="7">
        <v>0</v>
      </c>
      <c r="U32" s="7">
        <v>0</v>
      </c>
    </row>
    <row r="33" spans="1:21">
      <c r="A33" s="7" t="s">
        <v>106</v>
      </c>
      <c r="B33" s="7" t="s">
        <v>55</v>
      </c>
      <c r="C33" s="7" t="s">
        <v>62</v>
      </c>
      <c r="D33" s="11">
        <v>0.8</v>
      </c>
      <c r="E33" s="7" t="s">
        <v>63</v>
      </c>
      <c r="F33" s="7">
        <v>1</v>
      </c>
      <c r="G33" s="7">
        <v>1</v>
      </c>
      <c r="H33" s="2">
        <v>1</v>
      </c>
      <c r="I33" s="6">
        <v>610</v>
      </c>
      <c r="J33" s="6">
        <f t="shared" si="3"/>
        <v>40</v>
      </c>
      <c r="K33" s="6">
        <f t="shared" si="4"/>
        <v>305</v>
      </c>
      <c r="L33" s="6">
        <f t="shared" si="5"/>
        <v>61</v>
      </c>
      <c r="M33" s="7">
        <v>0.9</v>
      </c>
      <c r="N33" s="7">
        <v>0.1</v>
      </c>
      <c r="O33" s="7">
        <v>0.4</v>
      </c>
      <c r="P33" s="7">
        <v>0.1</v>
      </c>
      <c r="Q33" s="7">
        <v>0.1</v>
      </c>
      <c r="R33" s="16">
        <v>1.5</v>
      </c>
      <c r="S33" s="7">
        <v>0</v>
      </c>
      <c r="T33" s="7">
        <v>0</v>
      </c>
      <c r="U33" s="7">
        <v>0</v>
      </c>
    </row>
    <row r="34" spans="1:21">
      <c r="A34" s="7" t="s">
        <v>107</v>
      </c>
      <c r="B34" s="7" t="s">
        <v>71</v>
      </c>
      <c r="C34" s="7" t="s">
        <v>78</v>
      </c>
      <c r="D34" s="11">
        <v>0.6</v>
      </c>
      <c r="E34" s="7" t="s">
        <v>79</v>
      </c>
      <c r="F34" s="7">
        <v>1</v>
      </c>
      <c r="G34" s="7">
        <v>1</v>
      </c>
      <c r="H34" s="2">
        <v>1</v>
      </c>
      <c r="I34" s="6">
        <v>685</v>
      </c>
      <c r="J34" s="6">
        <f t="shared" si="3"/>
        <v>45</v>
      </c>
      <c r="K34" s="6">
        <f t="shared" si="4"/>
        <v>342</v>
      </c>
      <c r="L34" s="6">
        <f t="shared" si="5"/>
        <v>68</v>
      </c>
      <c r="M34" s="7">
        <v>0.9</v>
      </c>
      <c r="N34" s="7">
        <v>0.1</v>
      </c>
      <c r="O34" s="7">
        <v>0.4</v>
      </c>
      <c r="P34" s="7">
        <v>0.1</v>
      </c>
      <c r="Q34" s="7">
        <v>0.1</v>
      </c>
      <c r="R34" s="16">
        <v>1.5</v>
      </c>
      <c r="S34" s="7">
        <v>0</v>
      </c>
      <c r="T34" s="7">
        <v>0</v>
      </c>
      <c r="U34" s="7">
        <v>0</v>
      </c>
    </row>
    <row r="35" spans="1:21">
      <c r="A35" s="7" t="s">
        <v>108</v>
      </c>
      <c r="B35" s="7" t="s">
        <v>90</v>
      </c>
      <c r="C35" s="7" t="s">
        <v>62</v>
      </c>
      <c r="D35" s="11">
        <v>0.8</v>
      </c>
      <c r="E35" s="7" t="s">
        <v>63</v>
      </c>
      <c r="F35" s="7">
        <v>1</v>
      </c>
      <c r="G35" s="7">
        <v>1</v>
      </c>
      <c r="H35" s="2">
        <v>1</v>
      </c>
      <c r="I35" s="6">
        <v>685</v>
      </c>
      <c r="J35" s="6">
        <f t="shared" si="3"/>
        <v>45</v>
      </c>
      <c r="K35" s="6">
        <f t="shared" si="4"/>
        <v>342</v>
      </c>
      <c r="L35" s="6">
        <f t="shared" si="5"/>
        <v>68</v>
      </c>
      <c r="M35" s="7">
        <v>0.9</v>
      </c>
      <c r="N35" s="7">
        <v>0.1</v>
      </c>
      <c r="O35" s="7">
        <v>0.4</v>
      </c>
      <c r="P35" s="7">
        <v>0.1</v>
      </c>
      <c r="Q35" s="7">
        <v>0.1</v>
      </c>
      <c r="R35" s="16">
        <v>1.5</v>
      </c>
      <c r="S35" s="7">
        <v>0</v>
      </c>
      <c r="T35" s="7">
        <v>0</v>
      </c>
      <c r="U35" s="7">
        <v>0</v>
      </c>
    </row>
    <row r="36" spans="1:21">
      <c r="A36" s="7" t="s">
        <v>109</v>
      </c>
      <c r="B36" s="7" t="s">
        <v>90</v>
      </c>
      <c r="C36" s="7" t="s">
        <v>65</v>
      </c>
      <c r="D36" s="11">
        <v>0.6</v>
      </c>
      <c r="E36" s="7" t="s">
        <v>66</v>
      </c>
      <c r="F36" s="7">
        <v>1</v>
      </c>
      <c r="G36" s="7">
        <v>1</v>
      </c>
      <c r="H36" s="2">
        <v>1</v>
      </c>
      <c r="I36" s="6">
        <v>685</v>
      </c>
      <c r="J36" s="6">
        <f t="shared" si="3"/>
        <v>45</v>
      </c>
      <c r="K36" s="6">
        <f t="shared" si="4"/>
        <v>342</v>
      </c>
      <c r="L36" s="6">
        <f t="shared" si="5"/>
        <v>68</v>
      </c>
      <c r="M36" s="7">
        <v>0.9</v>
      </c>
      <c r="N36" s="7">
        <v>0.1</v>
      </c>
      <c r="O36" s="7">
        <v>0.4</v>
      </c>
      <c r="P36" s="7">
        <v>0.1</v>
      </c>
      <c r="Q36" s="7">
        <v>0.1</v>
      </c>
      <c r="R36" s="16">
        <v>1.5</v>
      </c>
      <c r="S36" s="7">
        <v>0</v>
      </c>
      <c r="T36" s="7">
        <v>0</v>
      </c>
      <c r="U36" s="7">
        <v>0</v>
      </c>
    </row>
    <row r="37" spans="1:21">
      <c r="A37" s="7" t="s">
        <v>110</v>
      </c>
      <c r="B37" s="7" t="s">
        <v>55</v>
      </c>
      <c r="C37" s="7" t="s">
        <v>65</v>
      </c>
      <c r="D37" s="11">
        <v>0.6</v>
      </c>
      <c r="E37" s="7" t="s">
        <v>66</v>
      </c>
      <c r="F37" s="7">
        <v>1</v>
      </c>
      <c r="G37" s="7">
        <v>1</v>
      </c>
      <c r="H37" s="2">
        <v>1</v>
      </c>
      <c r="I37" s="6">
        <v>685</v>
      </c>
      <c r="J37" s="6">
        <f t="shared" si="3"/>
        <v>45</v>
      </c>
      <c r="K37" s="6">
        <f t="shared" si="4"/>
        <v>342</v>
      </c>
      <c r="L37" s="6">
        <f t="shared" si="5"/>
        <v>68</v>
      </c>
      <c r="M37" s="7">
        <v>0.9</v>
      </c>
      <c r="N37" s="7">
        <v>0.1</v>
      </c>
      <c r="O37" s="7">
        <v>0.4</v>
      </c>
      <c r="P37" s="7">
        <v>0.1</v>
      </c>
      <c r="Q37" s="7">
        <v>0.1</v>
      </c>
      <c r="R37" s="16">
        <v>1.5</v>
      </c>
      <c r="S37" s="7">
        <v>0</v>
      </c>
      <c r="T37" s="7">
        <v>0</v>
      </c>
      <c r="U37" s="7">
        <v>0</v>
      </c>
    </row>
    <row r="38" spans="1:21">
      <c r="A38" s="7" t="s">
        <v>111</v>
      </c>
      <c r="B38" s="7" t="s">
        <v>55</v>
      </c>
      <c r="C38" s="7" t="s">
        <v>68</v>
      </c>
      <c r="D38" s="11">
        <v>0.6</v>
      </c>
      <c r="E38" s="7" t="s">
        <v>69</v>
      </c>
      <c r="F38" s="7">
        <v>1</v>
      </c>
      <c r="G38" s="7">
        <v>1</v>
      </c>
      <c r="H38" s="2">
        <v>1</v>
      </c>
      <c r="I38" s="6">
        <v>685</v>
      </c>
      <c r="J38" s="6">
        <f t="shared" si="3"/>
        <v>45</v>
      </c>
      <c r="K38" s="6">
        <f t="shared" si="4"/>
        <v>342</v>
      </c>
      <c r="L38" s="6">
        <f t="shared" si="5"/>
        <v>68</v>
      </c>
      <c r="M38" s="7">
        <v>0.9</v>
      </c>
      <c r="N38" s="7">
        <v>0.1</v>
      </c>
      <c r="O38" s="7">
        <v>0.4</v>
      </c>
      <c r="P38" s="7">
        <v>0.1</v>
      </c>
      <c r="Q38" s="7">
        <v>0.1</v>
      </c>
      <c r="R38" s="16">
        <v>1.5</v>
      </c>
      <c r="S38" s="7">
        <v>0</v>
      </c>
      <c r="T38" s="7">
        <v>0</v>
      </c>
      <c r="U38" s="7">
        <v>0</v>
      </c>
    </row>
    <row r="39" spans="1:21">
      <c r="A39" s="7" t="s">
        <v>112</v>
      </c>
      <c r="B39" s="7" t="s">
        <v>71</v>
      </c>
      <c r="C39" s="7" t="s">
        <v>72</v>
      </c>
      <c r="D39" s="11">
        <v>0.8</v>
      </c>
      <c r="E39" s="7" t="s">
        <v>73</v>
      </c>
      <c r="F39" s="7">
        <v>1</v>
      </c>
      <c r="G39" s="7">
        <v>1</v>
      </c>
      <c r="H39" s="2">
        <v>1</v>
      </c>
      <c r="I39" s="6">
        <v>685</v>
      </c>
      <c r="J39" s="6">
        <f t="shared" si="3"/>
        <v>45</v>
      </c>
      <c r="K39" s="6">
        <f t="shared" si="4"/>
        <v>342</v>
      </c>
      <c r="L39" s="6">
        <f t="shared" si="5"/>
        <v>68</v>
      </c>
      <c r="M39" s="7">
        <v>0.9</v>
      </c>
      <c r="N39" s="7">
        <v>0.1</v>
      </c>
      <c r="O39" s="7">
        <v>0.4</v>
      </c>
      <c r="P39" s="7">
        <v>0.1</v>
      </c>
      <c r="Q39" s="7">
        <v>0.1</v>
      </c>
      <c r="R39" s="16">
        <v>1.5</v>
      </c>
      <c r="S39" s="7">
        <v>0</v>
      </c>
      <c r="T39" s="7">
        <v>0</v>
      </c>
      <c r="U39" s="7">
        <v>0</v>
      </c>
    </row>
    <row r="40" spans="1:21">
      <c r="A40" s="7" t="s">
        <v>113</v>
      </c>
      <c r="B40" s="7" t="s">
        <v>90</v>
      </c>
      <c r="C40" s="7" t="s">
        <v>62</v>
      </c>
      <c r="D40" s="11">
        <v>0.8</v>
      </c>
      <c r="E40" s="7" t="s">
        <v>63</v>
      </c>
      <c r="F40" s="7">
        <v>1</v>
      </c>
      <c r="G40" s="7">
        <v>1</v>
      </c>
      <c r="H40" s="2">
        <v>1</v>
      </c>
      <c r="I40" s="6">
        <v>760</v>
      </c>
      <c r="J40" s="6">
        <f t="shared" si="3"/>
        <v>50</v>
      </c>
      <c r="K40" s="6">
        <f t="shared" si="4"/>
        <v>380</v>
      </c>
      <c r="L40" s="6">
        <f t="shared" si="5"/>
        <v>76</v>
      </c>
      <c r="M40" s="7">
        <v>0.9</v>
      </c>
      <c r="N40" s="7">
        <v>0.1</v>
      </c>
      <c r="O40" s="7">
        <v>0.4</v>
      </c>
      <c r="P40" s="7">
        <v>0.1</v>
      </c>
      <c r="Q40" s="7">
        <v>0.1</v>
      </c>
      <c r="R40" s="16">
        <v>1.5</v>
      </c>
      <c r="S40" s="7">
        <v>0</v>
      </c>
      <c r="T40" s="7">
        <v>0</v>
      </c>
      <c r="U40" s="7">
        <v>0</v>
      </c>
    </row>
    <row r="41" spans="1:21">
      <c r="A41" s="7" t="s">
        <v>114</v>
      </c>
      <c r="B41" s="7" t="s">
        <v>90</v>
      </c>
      <c r="C41" s="7" t="s">
        <v>68</v>
      </c>
      <c r="D41" s="11">
        <v>0.6</v>
      </c>
      <c r="E41" s="7" t="s">
        <v>69</v>
      </c>
      <c r="F41" s="7">
        <v>1</v>
      </c>
      <c r="G41" s="7">
        <v>1</v>
      </c>
      <c r="H41" s="2">
        <v>1</v>
      </c>
      <c r="I41" s="6">
        <v>760</v>
      </c>
      <c r="J41" s="6">
        <f t="shared" si="3"/>
        <v>50</v>
      </c>
      <c r="K41" s="6">
        <f t="shared" si="4"/>
        <v>380</v>
      </c>
      <c r="L41" s="6">
        <f t="shared" si="5"/>
        <v>76</v>
      </c>
      <c r="M41" s="7">
        <v>0.9</v>
      </c>
      <c r="N41" s="7">
        <v>0.1</v>
      </c>
      <c r="O41" s="7">
        <v>0.4</v>
      </c>
      <c r="P41" s="7">
        <v>0.1</v>
      </c>
      <c r="Q41" s="7">
        <v>0.1</v>
      </c>
      <c r="R41" s="16">
        <v>1.5</v>
      </c>
      <c r="S41" s="7">
        <v>0</v>
      </c>
      <c r="T41" s="7">
        <v>0</v>
      </c>
      <c r="U41" s="7">
        <v>0</v>
      </c>
    </row>
    <row r="42" spans="1:21">
      <c r="A42" s="7" t="s">
        <v>115</v>
      </c>
      <c r="B42" s="7" t="s">
        <v>90</v>
      </c>
      <c r="C42" s="7" t="s">
        <v>81</v>
      </c>
      <c r="D42" s="11">
        <v>0.6</v>
      </c>
      <c r="E42" s="7" t="s">
        <v>82</v>
      </c>
      <c r="F42" s="7">
        <v>1</v>
      </c>
      <c r="G42" s="7">
        <v>1</v>
      </c>
      <c r="H42" s="2">
        <v>1</v>
      </c>
      <c r="I42" s="6">
        <v>760</v>
      </c>
      <c r="J42" s="6">
        <f t="shared" ref="J42:J63" si="6">INT(I42/15)</f>
        <v>50</v>
      </c>
      <c r="K42" s="6">
        <f t="shared" ref="K42:K63" si="7">INT(I42/2)</f>
        <v>380</v>
      </c>
      <c r="L42" s="6">
        <f t="shared" ref="L42:L63" si="8">INT(I42/10)</f>
        <v>76</v>
      </c>
      <c r="M42" s="7">
        <v>0.9</v>
      </c>
      <c r="N42" s="7">
        <v>0.1</v>
      </c>
      <c r="O42" s="7">
        <v>0.4</v>
      </c>
      <c r="P42" s="7">
        <v>0.1</v>
      </c>
      <c r="Q42" s="7">
        <v>0.1</v>
      </c>
      <c r="R42" s="16">
        <v>1.5</v>
      </c>
      <c r="S42" s="7">
        <v>0</v>
      </c>
      <c r="T42" s="7">
        <v>0</v>
      </c>
      <c r="U42" s="7">
        <v>0</v>
      </c>
    </row>
    <row r="43" spans="1:21">
      <c r="A43" s="7" t="s">
        <v>116</v>
      </c>
      <c r="B43" s="7" t="s">
        <v>55</v>
      </c>
      <c r="C43" s="7" t="s">
        <v>59</v>
      </c>
      <c r="D43" s="11">
        <v>0.8</v>
      </c>
      <c r="E43" s="7" t="s">
        <v>60</v>
      </c>
      <c r="F43" s="7">
        <v>1</v>
      </c>
      <c r="G43" s="7">
        <v>1</v>
      </c>
      <c r="H43" s="2">
        <v>1</v>
      </c>
      <c r="I43" s="6">
        <v>760</v>
      </c>
      <c r="J43" s="6">
        <f t="shared" si="6"/>
        <v>50</v>
      </c>
      <c r="K43" s="6">
        <f t="shared" si="7"/>
        <v>380</v>
      </c>
      <c r="L43" s="6">
        <f t="shared" si="8"/>
        <v>76</v>
      </c>
      <c r="M43" s="7">
        <v>0.9</v>
      </c>
      <c r="N43" s="7">
        <v>0.1</v>
      </c>
      <c r="O43" s="7">
        <v>0.4</v>
      </c>
      <c r="P43" s="7">
        <v>0.1</v>
      </c>
      <c r="Q43" s="7">
        <v>0.1</v>
      </c>
      <c r="R43" s="16">
        <v>1.5</v>
      </c>
      <c r="S43" s="7">
        <v>0</v>
      </c>
      <c r="T43" s="7">
        <v>0</v>
      </c>
      <c r="U43" s="7">
        <v>0</v>
      </c>
    </row>
    <row r="44" spans="1:21">
      <c r="A44" s="7" t="s">
        <v>117</v>
      </c>
      <c r="B44" s="7" t="s">
        <v>55</v>
      </c>
      <c r="C44" s="7" t="s">
        <v>62</v>
      </c>
      <c r="D44" s="11">
        <v>0.8</v>
      </c>
      <c r="E44" s="7" t="s">
        <v>63</v>
      </c>
      <c r="F44" s="7">
        <v>1</v>
      </c>
      <c r="G44" s="7">
        <v>1</v>
      </c>
      <c r="H44" s="2">
        <v>1</v>
      </c>
      <c r="I44" s="6">
        <v>760</v>
      </c>
      <c r="J44" s="6">
        <f t="shared" si="6"/>
        <v>50</v>
      </c>
      <c r="K44" s="6">
        <f t="shared" si="7"/>
        <v>380</v>
      </c>
      <c r="L44" s="6">
        <f t="shared" si="8"/>
        <v>76</v>
      </c>
      <c r="M44" s="7">
        <v>0.9</v>
      </c>
      <c r="N44" s="7">
        <v>0.1</v>
      </c>
      <c r="O44" s="7">
        <v>0.4</v>
      </c>
      <c r="P44" s="7">
        <v>0.1</v>
      </c>
      <c r="Q44" s="7">
        <v>0.1</v>
      </c>
      <c r="R44" s="16">
        <v>1.5</v>
      </c>
      <c r="S44" s="7">
        <v>0</v>
      </c>
      <c r="T44" s="7">
        <v>0</v>
      </c>
      <c r="U44" s="7">
        <v>0</v>
      </c>
    </row>
    <row r="45" spans="1:21">
      <c r="A45" s="7" t="s">
        <v>118</v>
      </c>
      <c r="B45" s="7" t="s">
        <v>55</v>
      </c>
      <c r="C45" s="7" t="s">
        <v>65</v>
      </c>
      <c r="D45" s="11">
        <v>0.6</v>
      </c>
      <c r="E45" s="7" t="s">
        <v>66</v>
      </c>
      <c r="F45" s="7">
        <v>1</v>
      </c>
      <c r="G45" s="7">
        <v>1</v>
      </c>
      <c r="H45" s="2">
        <v>1</v>
      </c>
      <c r="I45" s="6">
        <v>760</v>
      </c>
      <c r="J45" s="6">
        <f t="shared" si="6"/>
        <v>50</v>
      </c>
      <c r="K45" s="6">
        <f t="shared" si="7"/>
        <v>380</v>
      </c>
      <c r="L45" s="6">
        <f t="shared" si="8"/>
        <v>76</v>
      </c>
      <c r="M45" s="7">
        <v>0.9</v>
      </c>
      <c r="N45" s="7">
        <v>0.1</v>
      </c>
      <c r="O45" s="7">
        <v>0.4</v>
      </c>
      <c r="P45" s="7">
        <v>0.1</v>
      </c>
      <c r="Q45" s="7">
        <v>0.1</v>
      </c>
      <c r="R45" s="16">
        <v>1.5</v>
      </c>
      <c r="S45" s="7">
        <v>0</v>
      </c>
      <c r="T45" s="7">
        <v>0</v>
      </c>
      <c r="U45" s="7">
        <v>0</v>
      </c>
    </row>
    <row r="46" spans="1:21">
      <c r="A46" s="7" t="s">
        <v>119</v>
      </c>
      <c r="B46" s="7" t="s">
        <v>90</v>
      </c>
      <c r="C46" s="7" t="s">
        <v>75</v>
      </c>
      <c r="D46" s="11">
        <v>0.6</v>
      </c>
      <c r="E46" s="7" t="s">
        <v>76</v>
      </c>
      <c r="F46" s="7">
        <v>1</v>
      </c>
      <c r="G46" s="7">
        <v>1</v>
      </c>
      <c r="H46" s="2">
        <v>1</v>
      </c>
      <c r="I46" s="6">
        <v>835</v>
      </c>
      <c r="J46" s="6">
        <f t="shared" si="6"/>
        <v>55</v>
      </c>
      <c r="K46" s="6">
        <f t="shared" si="7"/>
        <v>417</v>
      </c>
      <c r="L46" s="6">
        <f t="shared" si="8"/>
        <v>83</v>
      </c>
      <c r="M46" s="7">
        <v>0.9</v>
      </c>
      <c r="N46" s="7">
        <v>0.1</v>
      </c>
      <c r="O46" s="7">
        <v>0.4</v>
      </c>
      <c r="P46" s="7">
        <v>0.1</v>
      </c>
      <c r="Q46" s="7">
        <v>0.1</v>
      </c>
      <c r="R46" s="16">
        <v>1.5</v>
      </c>
      <c r="S46" s="7">
        <v>0</v>
      </c>
      <c r="T46" s="7">
        <v>0</v>
      </c>
      <c r="U46" s="7">
        <v>0</v>
      </c>
    </row>
    <row r="47" spans="1:21">
      <c r="A47" s="7" t="s">
        <v>120</v>
      </c>
      <c r="B47" s="7" t="s">
        <v>90</v>
      </c>
      <c r="C47" s="7" t="s">
        <v>94</v>
      </c>
      <c r="D47" s="11">
        <v>0.4</v>
      </c>
      <c r="E47" s="7" t="s">
        <v>95</v>
      </c>
      <c r="F47" s="7">
        <v>1</v>
      </c>
      <c r="G47" s="7">
        <v>1</v>
      </c>
      <c r="H47" s="2">
        <v>1</v>
      </c>
      <c r="I47" s="6">
        <v>835</v>
      </c>
      <c r="J47" s="6">
        <f t="shared" si="6"/>
        <v>55</v>
      </c>
      <c r="K47" s="6">
        <f t="shared" si="7"/>
        <v>417</v>
      </c>
      <c r="L47" s="6">
        <f t="shared" si="8"/>
        <v>83</v>
      </c>
      <c r="M47" s="7">
        <v>0.9</v>
      </c>
      <c r="N47" s="7">
        <v>0.1</v>
      </c>
      <c r="O47" s="7">
        <v>0.4</v>
      </c>
      <c r="P47" s="7">
        <v>0.1</v>
      </c>
      <c r="Q47" s="7">
        <v>0.1</v>
      </c>
      <c r="R47" s="16">
        <v>1.5</v>
      </c>
      <c r="S47" s="7">
        <v>0</v>
      </c>
      <c r="T47" s="7">
        <v>0</v>
      </c>
      <c r="U47" s="7">
        <v>0</v>
      </c>
    </row>
    <row r="48" spans="1:21">
      <c r="A48" s="7" t="s">
        <v>121</v>
      </c>
      <c r="B48" s="7" t="s">
        <v>90</v>
      </c>
      <c r="C48" s="7" t="s">
        <v>78</v>
      </c>
      <c r="D48" s="11">
        <v>0.6</v>
      </c>
      <c r="E48" s="7" t="s">
        <v>79</v>
      </c>
      <c r="F48" s="7">
        <v>1</v>
      </c>
      <c r="G48" s="7">
        <v>1</v>
      </c>
      <c r="H48" s="2">
        <v>1</v>
      </c>
      <c r="I48" s="6">
        <v>835</v>
      </c>
      <c r="J48" s="6">
        <f t="shared" si="6"/>
        <v>55</v>
      </c>
      <c r="K48" s="6">
        <f t="shared" si="7"/>
        <v>417</v>
      </c>
      <c r="L48" s="6">
        <f t="shared" si="8"/>
        <v>83</v>
      </c>
      <c r="M48" s="7">
        <v>0.9</v>
      </c>
      <c r="N48" s="7">
        <v>0.1</v>
      </c>
      <c r="O48" s="7">
        <v>0.4</v>
      </c>
      <c r="P48" s="7">
        <v>0.1</v>
      </c>
      <c r="Q48" s="7">
        <v>0.1</v>
      </c>
      <c r="R48" s="16">
        <v>1.5</v>
      </c>
      <c r="S48" s="7">
        <v>0</v>
      </c>
      <c r="T48" s="7">
        <v>0</v>
      </c>
      <c r="U48" s="7">
        <v>0</v>
      </c>
    </row>
    <row r="49" spans="1:21">
      <c r="A49" s="7" t="s">
        <v>122</v>
      </c>
      <c r="B49" s="7" t="s">
        <v>90</v>
      </c>
      <c r="C49" s="7" t="s">
        <v>68</v>
      </c>
      <c r="D49" s="11">
        <v>0.6</v>
      </c>
      <c r="E49" s="7" t="s">
        <v>69</v>
      </c>
      <c r="F49" s="7">
        <v>1</v>
      </c>
      <c r="G49" s="7">
        <v>1</v>
      </c>
      <c r="H49" s="2">
        <v>1</v>
      </c>
      <c r="I49" s="6">
        <v>835</v>
      </c>
      <c r="J49" s="6">
        <f t="shared" si="6"/>
        <v>55</v>
      </c>
      <c r="K49" s="6">
        <f t="shared" si="7"/>
        <v>417</v>
      </c>
      <c r="L49" s="6">
        <f t="shared" si="8"/>
        <v>83</v>
      </c>
      <c r="M49" s="7">
        <v>0.9</v>
      </c>
      <c r="N49" s="7">
        <v>0.1</v>
      </c>
      <c r="O49" s="7">
        <v>0.4</v>
      </c>
      <c r="P49" s="7">
        <v>0.1</v>
      </c>
      <c r="Q49" s="7">
        <v>0.1</v>
      </c>
      <c r="R49" s="16">
        <v>1.5</v>
      </c>
      <c r="S49" s="7">
        <v>0</v>
      </c>
      <c r="T49" s="7">
        <v>0</v>
      </c>
      <c r="U49" s="7">
        <v>0</v>
      </c>
    </row>
    <row r="50" spans="1:21">
      <c r="A50" s="7" t="s">
        <v>123</v>
      </c>
      <c r="B50" s="7" t="s">
        <v>90</v>
      </c>
      <c r="C50" s="7" t="s">
        <v>81</v>
      </c>
      <c r="D50" s="11">
        <v>0.6</v>
      </c>
      <c r="E50" s="7" t="s">
        <v>82</v>
      </c>
      <c r="F50" s="7">
        <v>1</v>
      </c>
      <c r="G50" s="7">
        <v>1</v>
      </c>
      <c r="H50" s="2">
        <v>1</v>
      </c>
      <c r="I50" s="6">
        <v>835</v>
      </c>
      <c r="J50" s="6">
        <f t="shared" si="6"/>
        <v>55</v>
      </c>
      <c r="K50" s="6">
        <f t="shared" si="7"/>
        <v>417</v>
      </c>
      <c r="L50" s="6">
        <f t="shared" si="8"/>
        <v>83</v>
      </c>
      <c r="M50" s="7">
        <v>0.9</v>
      </c>
      <c r="N50" s="7">
        <v>0.1</v>
      </c>
      <c r="O50" s="7">
        <v>0.4</v>
      </c>
      <c r="P50" s="7">
        <v>0.1</v>
      </c>
      <c r="Q50" s="7">
        <v>0.1</v>
      </c>
      <c r="R50" s="16">
        <v>1.5</v>
      </c>
      <c r="S50" s="7">
        <v>0</v>
      </c>
      <c r="T50" s="7">
        <v>0</v>
      </c>
      <c r="U50" s="7">
        <v>0</v>
      </c>
    </row>
    <row r="51" spans="1:21">
      <c r="A51" s="7" t="s">
        <v>124</v>
      </c>
      <c r="B51" s="7" t="s">
        <v>71</v>
      </c>
      <c r="C51" s="7" t="s">
        <v>94</v>
      </c>
      <c r="D51" s="11">
        <v>0.4</v>
      </c>
      <c r="E51" s="7" t="s">
        <v>95</v>
      </c>
      <c r="F51" s="7">
        <v>1</v>
      </c>
      <c r="G51" s="7">
        <v>1</v>
      </c>
      <c r="H51" s="2">
        <v>1</v>
      </c>
      <c r="I51" s="6">
        <v>835</v>
      </c>
      <c r="J51" s="6">
        <f t="shared" si="6"/>
        <v>55</v>
      </c>
      <c r="K51" s="6">
        <f t="shared" si="7"/>
        <v>417</v>
      </c>
      <c r="L51" s="6">
        <f t="shared" si="8"/>
        <v>83</v>
      </c>
      <c r="M51" s="7">
        <v>0.9</v>
      </c>
      <c r="N51" s="7">
        <v>0.1</v>
      </c>
      <c r="O51" s="7">
        <v>0.4</v>
      </c>
      <c r="P51" s="7">
        <v>0.1</v>
      </c>
      <c r="Q51" s="7">
        <v>0.1</v>
      </c>
      <c r="R51" s="16">
        <v>1.5</v>
      </c>
      <c r="S51" s="7">
        <v>0</v>
      </c>
      <c r="T51" s="7">
        <v>0</v>
      </c>
      <c r="U51" s="7">
        <v>0</v>
      </c>
    </row>
    <row r="52" spans="1:21">
      <c r="A52" s="7" t="s">
        <v>125</v>
      </c>
      <c r="B52" s="7" t="s">
        <v>126</v>
      </c>
      <c r="C52" s="7" t="s">
        <v>59</v>
      </c>
      <c r="D52" s="11">
        <v>0.8</v>
      </c>
      <c r="E52" s="7" t="s">
        <v>60</v>
      </c>
      <c r="F52" s="7">
        <v>2</v>
      </c>
      <c r="G52" s="7">
        <v>1</v>
      </c>
      <c r="H52" s="2">
        <v>1</v>
      </c>
      <c r="I52" s="6">
        <v>910</v>
      </c>
      <c r="J52" s="6">
        <f t="shared" si="6"/>
        <v>60</v>
      </c>
      <c r="K52" s="6">
        <f t="shared" si="7"/>
        <v>455</v>
      </c>
      <c r="L52" s="6">
        <f t="shared" si="8"/>
        <v>91</v>
      </c>
      <c r="M52" s="7">
        <v>0.9</v>
      </c>
      <c r="N52" s="7">
        <v>0.1</v>
      </c>
      <c r="O52" s="7">
        <v>0.4</v>
      </c>
      <c r="P52" s="7">
        <v>0.1</v>
      </c>
      <c r="Q52" s="7">
        <v>0.1</v>
      </c>
      <c r="R52" s="16">
        <v>1.5</v>
      </c>
      <c r="S52" s="7">
        <v>0</v>
      </c>
      <c r="T52" s="7">
        <v>0</v>
      </c>
      <c r="U52" s="7">
        <v>0</v>
      </c>
    </row>
    <row r="53" spans="1:21">
      <c r="A53" s="7" t="s">
        <v>127</v>
      </c>
      <c r="B53" s="7" t="s">
        <v>126</v>
      </c>
      <c r="C53" s="7" t="s">
        <v>78</v>
      </c>
      <c r="D53" s="11">
        <v>0.6</v>
      </c>
      <c r="E53" s="7" t="s">
        <v>79</v>
      </c>
      <c r="F53" s="7">
        <v>2</v>
      </c>
      <c r="G53" s="7">
        <v>1</v>
      </c>
      <c r="H53" s="2">
        <v>1</v>
      </c>
      <c r="I53" s="6">
        <v>910</v>
      </c>
      <c r="J53" s="6">
        <f t="shared" si="6"/>
        <v>60</v>
      </c>
      <c r="K53" s="6">
        <f t="shared" si="7"/>
        <v>455</v>
      </c>
      <c r="L53" s="6">
        <f t="shared" si="8"/>
        <v>91</v>
      </c>
      <c r="M53" s="7">
        <v>0.9</v>
      </c>
      <c r="N53" s="7">
        <v>0.1</v>
      </c>
      <c r="O53" s="7">
        <v>0.4</v>
      </c>
      <c r="P53" s="7">
        <v>0.1</v>
      </c>
      <c r="Q53" s="7">
        <v>0.1</v>
      </c>
      <c r="R53" s="16">
        <v>1.5</v>
      </c>
      <c r="S53" s="7">
        <v>0</v>
      </c>
      <c r="T53" s="7">
        <v>0</v>
      </c>
      <c r="U53" s="7">
        <v>0</v>
      </c>
    </row>
    <row r="54" spans="1:21">
      <c r="A54" s="7" t="s">
        <v>128</v>
      </c>
      <c r="B54" s="7" t="s">
        <v>126</v>
      </c>
      <c r="C54" s="7" t="s">
        <v>65</v>
      </c>
      <c r="D54" s="11">
        <v>0.6</v>
      </c>
      <c r="E54" s="7" t="s">
        <v>66</v>
      </c>
      <c r="F54" s="7">
        <v>2</v>
      </c>
      <c r="G54" s="7">
        <v>1</v>
      </c>
      <c r="H54" s="2">
        <v>1</v>
      </c>
      <c r="I54" s="6">
        <v>910</v>
      </c>
      <c r="J54" s="6">
        <f t="shared" si="6"/>
        <v>60</v>
      </c>
      <c r="K54" s="6">
        <f t="shared" si="7"/>
        <v>455</v>
      </c>
      <c r="L54" s="6">
        <f t="shared" si="8"/>
        <v>91</v>
      </c>
      <c r="M54" s="7">
        <v>0.9</v>
      </c>
      <c r="N54" s="7">
        <v>0.1</v>
      </c>
      <c r="O54" s="7">
        <v>0.4</v>
      </c>
      <c r="P54" s="7">
        <v>0.1</v>
      </c>
      <c r="Q54" s="7">
        <v>0.1</v>
      </c>
      <c r="R54" s="16">
        <v>1.5</v>
      </c>
      <c r="S54" s="7">
        <v>0</v>
      </c>
      <c r="T54" s="7">
        <v>0</v>
      </c>
      <c r="U54" s="7">
        <v>0</v>
      </c>
    </row>
    <row r="55" spans="1:21">
      <c r="A55" s="7" t="s">
        <v>129</v>
      </c>
      <c r="B55" s="7" t="s">
        <v>71</v>
      </c>
      <c r="C55" s="7" t="s">
        <v>56</v>
      </c>
      <c r="D55" s="11">
        <v>0.6</v>
      </c>
      <c r="E55" s="7" t="s">
        <v>57</v>
      </c>
      <c r="F55" s="7">
        <v>2</v>
      </c>
      <c r="G55" s="7">
        <v>1</v>
      </c>
      <c r="H55" s="2">
        <v>1</v>
      </c>
      <c r="I55" s="6">
        <v>910</v>
      </c>
      <c r="J55" s="6">
        <f t="shared" si="6"/>
        <v>60</v>
      </c>
      <c r="K55" s="6">
        <f t="shared" si="7"/>
        <v>455</v>
      </c>
      <c r="L55" s="6">
        <f t="shared" si="8"/>
        <v>91</v>
      </c>
      <c r="M55" s="7">
        <v>0.9</v>
      </c>
      <c r="N55" s="7">
        <v>0.1</v>
      </c>
      <c r="O55" s="7">
        <v>0.4</v>
      </c>
      <c r="P55" s="7">
        <v>0.1</v>
      </c>
      <c r="Q55" s="7">
        <v>0.1</v>
      </c>
      <c r="R55" s="16">
        <v>1.5</v>
      </c>
      <c r="S55" s="7">
        <v>0</v>
      </c>
      <c r="T55" s="7">
        <v>0</v>
      </c>
      <c r="U55" s="7">
        <v>0</v>
      </c>
    </row>
    <row r="56" spans="1:21">
      <c r="A56" s="7" t="s">
        <v>130</v>
      </c>
      <c r="B56" s="7" t="s">
        <v>71</v>
      </c>
      <c r="C56" s="7" t="s">
        <v>59</v>
      </c>
      <c r="D56" s="11">
        <v>0.8</v>
      </c>
      <c r="E56" s="7" t="s">
        <v>60</v>
      </c>
      <c r="F56" s="7">
        <v>2</v>
      </c>
      <c r="G56" s="7">
        <v>1</v>
      </c>
      <c r="H56" s="2">
        <v>1</v>
      </c>
      <c r="I56" s="6">
        <v>910</v>
      </c>
      <c r="J56" s="6">
        <f t="shared" si="6"/>
        <v>60</v>
      </c>
      <c r="K56" s="6">
        <f t="shared" si="7"/>
        <v>455</v>
      </c>
      <c r="L56" s="6">
        <f t="shared" si="8"/>
        <v>91</v>
      </c>
      <c r="M56" s="7">
        <v>0.9</v>
      </c>
      <c r="N56" s="7">
        <v>0.1</v>
      </c>
      <c r="O56" s="7">
        <v>0.4</v>
      </c>
      <c r="P56" s="7">
        <v>0.1</v>
      </c>
      <c r="Q56" s="7">
        <v>0.1</v>
      </c>
      <c r="R56" s="16">
        <v>1.5</v>
      </c>
      <c r="S56" s="7">
        <v>0</v>
      </c>
      <c r="T56" s="7">
        <v>0</v>
      </c>
      <c r="U56" s="7">
        <v>0</v>
      </c>
    </row>
    <row r="57" spans="1:21">
      <c r="A57" s="7" t="s">
        <v>131</v>
      </c>
      <c r="B57" s="7" t="s">
        <v>55</v>
      </c>
      <c r="C57" s="7" t="s">
        <v>56</v>
      </c>
      <c r="D57" s="11">
        <v>0.6</v>
      </c>
      <c r="E57" s="7" t="s">
        <v>57</v>
      </c>
      <c r="F57" s="7">
        <v>2</v>
      </c>
      <c r="G57" s="7">
        <v>1</v>
      </c>
      <c r="H57" s="2">
        <v>1</v>
      </c>
      <c r="I57" s="6">
        <v>910</v>
      </c>
      <c r="J57" s="6">
        <f t="shared" si="6"/>
        <v>60</v>
      </c>
      <c r="K57" s="6">
        <f t="shared" si="7"/>
        <v>455</v>
      </c>
      <c r="L57" s="6">
        <f t="shared" si="8"/>
        <v>91</v>
      </c>
      <c r="M57" s="7">
        <v>0.9</v>
      </c>
      <c r="N57" s="7">
        <v>0.1</v>
      </c>
      <c r="O57" s="7">
        <v>0.4</v>
      </c>
      <c r="P57" s="7">
        <v>0.1</v>
      </c>
      <c r="Q57" s="7">
        <v>0.1</v>
      </c>
      <c r="R57" s="16">
        <v>1.5</v>
      </c>
      <c r="S57" s="7">
        <v>0</v>
      </c>
      <c r="T57" s="7">
        <v>0</v>
      </c>
      <c r="U57" s="7">
        <v>0</v>
      </c>
    </row>
    <row r="58" spans="1:21">
      <c r="A58" s="7" t="s">
        <v>132</v>
      </c>
      <c r="B58" s="7" t="s">
        <v>90</v>
      </c>
      <c r="C58" s="7" t="s">
        <v>81</v>
      </c>
      <c r="D58" s="11">
        <v>0.6</v>
      </c>
      <c r="E58" s="7" t="s">
        <v>82</v>
      </c>
      <c r="F58" s="7">
        <v>2</v>
      </c>
      <c r="G58" s="7">
        <v>1</v>
      </c>
      <c r="H58" s="2">
        <v>1</v>
      </c>
      <c r="I58" s="6">
        <v>985</v>
      </c>
      <c r="J58" s="6">
        <f t="shared" si="6"/>
        <v>65</v>
      </c>
      <c r="K58" s="6">
        <f t="shared" si="7"/>
        <v>492</v>
      </c>
      <c r="L58" s="6">
        <f t="shared" si="8"/>
        <v>98</v>
      </c>
      <c r="M58" s="7">
        <v>0.9</v>
      </c>
      <c r="N58" s="7">
        <v>0.1</v>
      </c>
      <c r="O58" s="7">
        <v>0.4</v>
      </c>
      <c r="P58" s="7">
        <v>0.1</v>
      </c>
      <c r="Q58" s="7">
        <v>0.1</v>
      </c>
      <c r="R58" s="16">
        <v>1.5</v>
      </c>
      <c r="S58" s="7">
        <v>0</v>
      </c>
      <c r="T58" s="7">
        <v>0</v>
      </c>
      <c r="U58" s="7">
        <v>0</v>
      </c>
    </row>
    <row r="59" spans="1:21">
      <c r="A59" s="7" t="s">
        <v>133</v>
      </c>
      <c r="B59" s="7" t="s">
        <v>55</v>
      </c>
      <c r="C59" s="7" t="s">
        <v>59</v>
      </c>
      <c r="D59" s="11">
        <v>0.8</v>
      </c>
      <c r="E59" s="7" t="s">
        <v>60</v>
      </c>
      <c r="F59" s="7">
        <v>2</v>
      </c>
      <c r="G59" s="7">
        <v>1</v>
      </c>
      <c r="H59" s="2">
        <v>1</v>
      </c>
      <c r="I59" s="6">
        <v>985</v>
      </c>
      <c r="J59" s="6">
        <f t="shared" si="6"/>
        <v>65</v>
      </c>
      <c r="K59" s="6">
        <f t="shared" si="7"/>
        <v>492</v>
      </c>
      <c r="L59" s="6">
        <f t="shared" si="8"/>
        <v>98</v>
      </c>
      <c r="M59" s="7">
        <v>0.9</v>
      </c>
      <c r="N59" s="7">
        <v>0.1</v>
      </c>
      <c r="O59" s="7">
        <v>0.4</v>
      </c>
      <c r="P59" s="7">
        <v>0.1</v>
      </c>
      <c r="Q59" s="7">
        <v>0.1</v>
      </c>
      <c r="R59" s="16">
        <v>1.5</v>
      </c>
      <c r="S59" s="7">
        <v>0</v>
      </c>
      <c r="T59" s="7">
        <v>0</v>
      </c>
      <c r="U59" s="7">
        <v>0</v>
      </c>
    </row>
    <row r="60" spans="1:21">
      <c r="A60" s="7" t="s">
        <v>134</v>
      </c>
      <c r="B60" s="7" t="s">
        <v>55</v>
      </c>
      <c r="C60" s="7" t="s">
        <v>62</v>
      </c>
      <c r="D60" s="11">
        <v>0.8</v>
      </c>
      <c r="E60" s="7" t="s">
        <v>63</v>
      </c>
      <c r="F60" s="7">
        <v>2</v>
      </c>
      <c r="G60" s="7">
        <v>1</v>
      </c>
      <c r="H60" s="2">
        <v>1</v>
      </c>
      <c r="I60" s="6">
        <v>985</v>
      </c>
      <c r="J60" s="6">
        <f t="shared" si="6"/>
        <v>65</v>
      </c>
      <c r="K60" s="6">
        <f t="shared" si="7"/>
        <v>492</v>
      </c>
      <c r="L60" s="6">
        <f t="shared" si="8"/>
        <v>98</v>
      </c>
      <c r="M60" s="7">
        <v>0.9</v>
      </c>
      <c r="N60" s="7">
        <v>0.1</v>
      </c>
      <c r="O60" s="7">
        <v>0.4</v>
      </c>
      <c r="P60" s="7">
        <v>0.1</v>
      </c>
      <c r="Q60" s="7">
        <v>0.1</v>
      </c>
      <c r="R60" s="16">
        <v>1.5</v>
      </c>
      <c r="S60" s="7">
        <v>0</v>
      </c>
      <c r="T60" s="7">
        <v>0</v>
      </c>
      <c r="U60" s="7">
        <v>0</v>
      </c>
    </row>
    <row r="61" spans="1:21">
      <c r="A61" s="7" t="s">
        <v>135</v>
      </c>
      <c r="B61" s="7" t="s">
        <v>126</v>
      </c>
      <c r="C61" s="7" t="s">
        <v>75</v>
      </c>
      <c r="D61" s="11">
        <v>0.6</v>
      </c>
      <c r="E61" s="7" t="s">
        <v>76</v>
      </c>
      <c r="F61" s="7">
        <v>2</v>
      </c>
      <c r="G61" s="7">
        <v>1</v>
      </c>
      <c r="H61" s="2">
        <v>1</v>
      </c>
      <c r="I61" s="6">
        <v>985</v>
      </c>
      <c r="J61" s="6">
        <f t="shared" si="6"/>
        <v>65</v>
      </c>
      <c r="K61" s="6">
        <f t="shared" si="7"/>
        <v>492</v>
      </c>
      <c r="L61" s="6">
        <f t="shared" si="8"/>
        <v>98</v>
      </c>
      <c r="M61" s="7">
        <v>0.9</v>
      </c>
      <c r="N61" s="7">
        <v>0.1</v>
      </c>
      <c r="O61" s="7">
        <v>0.4</v>
      </c>
      <c r="P61" s="7">
        <v>0.1</v>
      </c>
      <c r="Q61" s="7">
        <v>0.1</v>
      </c>
      <c r="R61" s="16">
        <v>1.5</v>
      </c>
      <c r="S61" s="7">
        <v>0</v>
      </c>
      <c r="T61" s="7">
        <v>0</v>
      </c>
      <c r="U61" s="7">
        <v>0</v>
      </c>
    </row>
    <row r="62" spans="1:21">
      <c r="A62" s="7" t="s">
        <v>136</v>
      </c>
      <c r="B62" s="7" t="s">
        <v>126</v>
      </c>
      <c r="C62" s="7" t="s">
        <v>62</v>
      </c>
      <c r="D62" s="11">
        <v>0.8</v>
      </c>
      <c r="E62" s="7" t="s">
        <v>63</v>
      </c>
      <c r="F62" s="7">
        <v>2</v>
      </c>
      <c r="G62" s="7">
        <v>1</v>
      </c>
      <c r="H62" s="2">
        <v>1</v>
      </c>
      <c r="I62" s="6">
        <v>985</v>
      </c>
      <c r="J62" s="6">
        <f t="shared" si="6"/>
        <v>65</v>
      </c>
      <c r="K62" s="6">
        <f t="shared" si="7"/>
        <v>492</v>
      </c>
      <c r="L62" s="6">
        <f t="shared" si="8"/>
        <v>98</v>
      </c>
      <c r="M62" s="7">
        <v>0.9</v>
      </c>
      <c r="N62" s="7">
        <v>0.1</v>
      </c>
      <c r="O62" s="7">
        <v>0.4</v>
      </c>
      <c r="P62" s="7">
        <v>0.1</v>
      </c>
      <c r="Q62" s="7">
        <v>0.1</v>
      </c>
      <c r="R62" s="16">
        <v>1.5</v>
      </c>
      <c r="S62" s="7">
        <v>0</v>
      </c>
      <c r="T62" s="7">
        <v>0</v>
      </c>
      <c r="U62" s="7">
        <v>0</v>
      </c>
    </row>
    <row r="63" spans="1:21">
      <c r="A63" s="14" t="s">
        <v>137</v>
      </c>
      <c r="B63" s="7" t="s">
        <v>126</v>
      </c>
      <c r="C63" s="7" t="s">
        <v>81</v>
      </c>
      <c r="D63" s="11">
        <v>0.6</v>
      </c>
      <c r="E63" s="7" t="s">
        <v>82</v>
      </c>
      <c r="F63" s="7">
        <v>2</v>
      </c>
      <c r="G63" s="7">
        <v>1</v>
      </c>
      <c r="H63" s="2">
        <v>1</v>
      </c>
      <c r="I63" s="6">
        <v>985</v>
      </c>
      <c r="J63" s="6">
        <f t="shared" si="6"/>
        <v>65</v>
      </c>
      <c r="K63" s="6">
        <f t="shared" si="7"/>
        <v>492</v>
      </c>
      <c r="L63" s="6">
        <f t="shared" si="8"/>
        <v>98</v>
      </c>
      <c r="M63" s="7">
        <v>0.9</v>
      </c>
      <c r="N63" s="7">
        <v>0.1</v>
      </c>
      <c r="O63" s="7">
        <v>0.4</v>
      </c>
      <c r="P63" s="7">
        <v>0.1</v>
      </c>
      <c r="Q63" s="7">
        <v>0.1</v>
      </c>
      <c r="R63" s="16">
        <v>1.5</v>
      </c>
      <c r="S63" s="7">
        <v>0</v>
      </c>
      <c r="T63" s="7">
        <v>0</v>
      </c>
      <c r="U63" s="7">
        <v>0</v>
      </c>
    </row>
    <row r="64" spans="1:21">
      <c r="A64" s="7" t="s">
        <v>138</v>
      </c>
      <c r="B64" s="7" t="s">
        <v>126</v>
      </c>
      <c r="C64" s="7" t="s">
        <v>75</v>
      </c>
      <c r="D64" s="11">
        <v>0.6</v>
      </c>
      <c r="E64" s="7" t="s">
        <v>76</v>
      </c>
      <c r="F64" s="7">
        <v>2</v>
      </c>
      <c r="G64" s="7">
        <v>1</v>
      </c>
      <c r="H64" s="2">
        <v>7</v>
      </c>
      <c r="I64" s="7">
        <f>Sheet2!L32+Sheet2!C32*修正表!G64</f>
        <v>3243</v>
      </c>
      <c r="J64" s="7">
        <f>Sheet2!M32+Sheet2!E32*修正表!G64</f>
        <v>1089</v>
      </c>
      <c r="K64" s="7">
        <f>Sheet2!N32+Sheet2!G32*修正表!G64</f>
        <v>363.33333333333297</v>
      </c>
      <c r="L64" s="7">
        <f>Sheet2!O32+修正表!G64*Sheet2!I32</f>
        <v>186</v>
      </c>
      <c r="M64" s="7">
        <v>0.9</v>
      </c>
      <c r="N64" s="7">
        <v>0.1</v>
      </c>
      <c r="O64" s="7">
        <v>0.4</v>
      </c>
      <c r="P64" s="7">
        <v>0.1</v>
      </c>
      <c r="Q64" s="7">
        <v>0.1</v>
      </c>
      <c r="R64" s="16">
        <v>1.5</v>
      </c>
      <c r="S64" s="7">
        <v>0</v>
      </c>
      <c r="T64" s="7">
        <v>0</v>
      </c>
      <c r="U64" s="7">
        <v>0</v>
      </c>
    </row>
    <row r="65" spans="1:21">
      <c r="A65" s="7" t="s">
        <v>139</v>
      </c>
      <c r="B65" s="7" t="s">
        <v>126</v>
      </c>
      <c r="C65" s="7" t="s">
        <v>75</v>
      </c>
      <c r="D65" s="11">
        <v>0.6</v>
      </c>
      <c r="E65" s="7" t="s">
        <v>76</v>
      </c>
      <c r="F65" s="7">
        <v>2</v>
      </c>
      <c r="G65" s="7">
        <v>1</v>
      </c>
      <c r="H65" s="2">
        <v>8</v>
      </c>
      <c r="I65" s="7">
        <f>Sheet2!L33+Sheet2!C33*修正表!G65</f>
        <v>3587</v>
      </c>
      <c r="J65" s="7">
        <f>Sheet2!M33+Sheet2!E33*修正表!G65</f>
        <v>1204.1428571428601</v>
      </c>
      <c r="K65" s="7">
        <f>Sheet2!N33+Sheet2!G33*修正表!G65</f>
        <v>401.04761904761898</v>
      </c>
      <c r="L65" s="7">
        <f>Sheet2!O33+修正表!G65*Sheet2!I33</f>
        <v>205</v>
      </c>
      <c r="M65" s="7">
        <v>0.9</v>
      </c>
      <c r="N65" s="7">
        <v>0.1</v>
      </c>
      <c r="O65" s="7">
        <v>0.4</v>
      </c>
      <c r="P65" s="7">
        <v>0.1</v>
      </c>
      <c r="Q65" s="7">
        <v>0.1</v>
      </c>
      <c r="R65" s="16">
        <v>1.5</v>
      </c>
      <c r="S65" s="7">
        <v>0</v>
      </c>
      <c r="T65" s="7">
        <v>0</v>
      </c>
      <c r="U65" s="7">
        <v>0</v>
      </c>
    </row>
    <row r="66" spans="1:21">
      <c r="A66" s="7" t="s">
        <v>140</v>
      </c>
      <c r="B66" s="7" t="s">
        <v>141</v>
      </c>
      <c r="C66" s="7" t="s">
        <v>78</v>
      </c>
      <c r="D66" s="11">
        <v>0.6</v>
      </c>
      <c r="E66" s="7" t="s">
        <v>79</v>
      </c>
      <c r="F66" s="7">
        <v>3</v>
      </c>
      <c r="G66" s="7">
        <v>1</v>
      </c>
      <c r="H66" s="2">
        <v>1</v>
      </c>
      <c r="I66" s="7">
        <f>Sheet2!L34+Sheet2!C34*修正表!G66</f>
        <v>1250</v>
      </c>
      <c r="J66" s="7">
        <f>Sheet2!M34+Sheet2!E34*修正表!G66</f>
        <v>407.142857142857</v>
      </c>
      <c r="K66" s="7">
        <f>Sheet2!N34+Sheet2!G34*修正表!G66</f>
        <v>136.04761904761901</v>
      </c>
      <c r="L66" s="7">
        <f>Sheet2!O34+修正表!G66*Sheet2!I34</f>
        <v>70</v>
      </c>
      <c r="M66" s="7">
        <v>0.9</v>
      </c>
      <c r="N66" s="7">
        <v>0.1</v>
      </c>
      <c r="O66" s="7">
        <v>0.4</v>
      </c>
      <c r="P66" s="7">
        <v>0.1</v>
      </c>
      <c r="Q66" s="7">
        <v>0.1</v>
      </c>
      <c r="R66" s="16">
        <v>1.5</v>
      </c>
      <c r="S66" s="7">
        <v>0</v>
      </c>
      <c r="T66" s="7">
        <v>0</v>
      </c>
      <c r="U66" s="7">
        <v>0</v>
      </c>
    </row>
    <row r="67" spans="1:21">
      <c r="A67" s="7" t="s">
        <v>142</v>
      </c>
      <c r="B67" s="7" t="s">
        <v>141</v>
      </c>
      <c r="C67" s="7" t="s">
        <v>78</v>
      </c>
      <c r="D67" s="11">
        <v>0.6</v>
      </c>
      <c r="E67" s="7" t="s">
        <v>79</v>
      </c>
      <c r="F67" s="7">
        <v>3</v>
      </c>
      <c r="G67" s="7">
        <v>1</v>
      </c>
      <c r="H67" s="2">
        <v>2</v>
      </c>
      <c r="I67" s="7">
        <f>Sheet2!L35+Sheet2!C35*修正表!G67</f>
        <v>1575</v>
      </c>
      <c r="J67" s="7">
        <f>Sheet2!M35+Sheet2!E35*修正表!G67</f>
        <v>519.28571428571399</v>
      </c>
      <c r="K67" s="7">
        <f>Sheet2!N35+Sheet2!G35*修正表!G67</f>
        <v>172.76190476190499</v>
      </c>
      <c r="L67" s="7">
        <f>Sheet2!O35+修正表!G67*Sheet2!I35</f>
        <v>89</v>
      </c>
      <c r="M67" s="7">
        <v>0.9</v>
      </c>
      <c r="N67" s="7">
        <v>0.1</v>
      </c>
      <c r="O67" s="7">
        <v>0.4</v>
      </c>
      <c r="P67" s="7">
        <v>0.1</v>
      </c>
      <c r="Q67" s="7">
        <v>0.1</v>
      </c>
      <c r="R67" s="16">
        <v>1.5</v>
      </c>
      <c r="S67" s="7">
        <v>0</v>
      </c>
      <c r="T67" s="7">
        <v>0</v>
      </c>
      <c r="U67" s="7">
        <v>0</v>
      </c>
    </row>
    <row r="68" spans="1:21">
      <c r="A68" s="7" t="s">
        <v>143</v>
      </c>
      <c r="B68" s="7" t="s">
        <v>141</v>
      </c>
      <c r="C68" s="7" t="s">
        <v>78</v>
      </c>
      <c r="D68" s="11">
        <v>0.6</v>
      </c>
      <c r="E68" s="7" t="s">
        <v>79</v>
      </c>
      <c r="F68" s="7">
        <v>3</v>
      </c>
      <c r="G68" s="7">
        <v>1</v>
      </c>
      <c r="H68" s="2">
        <v>3</v>
      </c>
      <c r="I68" s="7">
        <f>Sheet2!L36+Sheet2!C36*修正表!G68</f>
        <v>1903</v>
      </c>
      <c r="J68" s="7">
        <f>Sheet2!M36+Sheet2!E36*修正表!G68</f>
        <v>632.42857142857099</v>
      </c>
      <c r="K68" s="7">
        <f>Sheet2!N36+Sheet2!G36*修正表!G68</f>
        <v>210.47619047619</v>
      </c>
      <c r="L68" s="7">
        <f>Sheet2!O36+修正表!G68*Sheet2!I36</f>
        <v>108</v>
      </c>
      <c r="M68" s="7">
        <v>0.9</v>
      </c>
      <c r="N68" s="7">
        <v>0.1</v>
      </c>
      <c r="O68" s="7">
        <v>0.4</v>
      </c>
      <c r="P68" s="7">
        <v>0.1</v>
      </c>
      <c r="Q68" s="7">
        <v>0.1</v>
      </c>
      <c r="R68" s="16">
        <v>1.5</v>
      </c>
      <c r="S68" s="7">
        <v>0</v>
      </c>
      <c r="T68" s="7">
        <v>0</v>
      </c>
      <c r="U68" s="7">
        <v>0</v>
      </c>
    </row>
    <row r="69" spans="1:21">
      <c r="A69" s="7" t="s">
        <v>144</v>
      </c>
      <c r="B69" s="7" t="s">
        <v>141</v>
      </c>
      <c r="C69" s="7" t="s">
        <v>78</v>
      </c>
      <c r="D69" s="11">
        <v>0.6</v>
      </c>
      <c r="E69" s="7" t="s">
        <v>79</v>
      </c>
      <c r="F69" s="7">
        <v>3</v>
      </c>
      <c r="G69" s="7">
        <v>1</v>
      </c>
      <c r="H69" s="2">
        <v>4</v>
      </c>
      <c r="I69" s="7">
        <f>Sheet2!L37+Sheet2!C37*修正表!G69</f>
        <v>2233</v>
      </c>
      <c r="J69" s="7">
        <f>Sheet2!M37+Sheet2!E37*修正表!G69</f>
        <v>745.57142857142901</v>
      </c>
      <c r="K69" s="7">
        <f>Sheet2!N37+Sheet2!G37*修正表!G69</f>
        <v>248.19047619047601</v>
      </c>
      <c r="L69" s="7">
        <f>Sheet2!O37+修正表!G69*Sheet2!I37</f>
        <v>127</v>
      </c>
      <c r="M69" s="7">
        <v>0.9</v>
      </c>
      <c r="N69" s="7">
        <v>0.1</v>
      </c>
      <c r="O69" s="7">
        <v>0.4</v>
      </c>
      <c r="P69" s="7">
        <v>0.1</v>
      </c>
      <c r="Q69" s="7">
        <v>0.1</v>
      </c>
      <c r="R69" s="16">
        <v>1.5</v>
      </c>
      <c r="S69" s="7">
        <v>0</v>
      </c>
      <c r="T69" s="7">
        <v>0</v>
      </c>
      <c r="U69" s="7">
        <v>0</v>
      </c>
    </row>
    <row r="70" spans="1:21">
      <c r="A70" s="7" t="s">
        <v>145</v>
      </c>
      <c r="B70" s="7" t="s">
        <v>141</v>
      </c>
      <c r="C70" s="7" t="s">
        <v>78</v>
      </c>
      <c r="D70" s="11">
        <v>0.6</v>
      </c>
      <c r="E70" s="7" t="s">
        <v>79</v>
      </c>
      <c r="F70" s="7">
        <v>3</v>
      </c>
      <c r="G70" s="7">
        <v>1</v>
      </c>
      <c r="H70" s="2">
        <v>5</v>
      </c>
      <c r="I70" s="7">
        <f>Sheet2!L38+Sheet2!C38*修正表!G70</f>
        <v>2566</v>
      </c>
      <c r="J70" s="7">
        <f>Sheet2!M38+Sheet2!E38*修正表!G70</f>
        <v>858.71428571428601</v>
      </c>
      <c r="K70" s="7">
        <f>Sheet2!N38+Sheet2!G38*修正表!G70</f>
        <v>285.90476190476198</v>
      </c>
      <c r="L70" s="7">
        <f>Sheet2!O38+修正表!G70*Sheet2!I38</f>
        <v>147</v>
      </c>
      <c r="M70" s="7">
        <v>0.9</v>
      </c>
      <c r="N70" s="7">
        <v>0.1</v>
      </c>
      <c r="O70" s="7">
        <v>0.4</v>
      </c>
      <c r="P70" s="7">
        <v>0.1</v>
      </c>
      <c r="Q70" s="7">
        <v>0.1</v>
      </c>
      <c r="R70" s="16">
        <v>1.5</v>
      </c>
      <c r="S70" s="7">
        <v>0</v>
      </c>
      <c r="T70" s="7">
        <v>0</v>
      </c>
      <c r="U70" s="7">
        <v>0</v>
      </c>
    </row>
    <row r="71" spans="1:21">
      <c r="A71" s="7" t="s">
        <v>146</v>
      </c>
      <c r="B71" s="7" t="s">
        <v>141</v>
      </c>
      <c r="C71" s="7" t="s">
        <v>78</v>
      </c>
      <c r="D71" s="11">
        <v>0.6</v>
      </c>
      <c r="E71" s="7" t="s">
        <v>79</v>
      </c>
      <c r="F71" s="7">
        <v>3</v>
      </c>
      <c r="G71" s="7">
        <v>1</v>
      </c>
      <c r="H71" s="2">
        <v>6</v>
      </c>
      <c r="I71" s="7">
        <f>Sheet2!L39+Sheet2!C39*修正表!G71</f>
        <v>2903</v>
      </c>
      <c r="J71" s="7">
        <f>Sheet2!M39+Sheet2!E39*修正表!G71</f>
        <v>973.857142857143</v>
      </c>
      <c r="K71" s="7">
        <f>Sheet2!N39+Sheet2!G39*修正表!G71</f>
        <v>324.61904761904799</v>
      </c>
      <c r="L71" s="7">
        <f>Sheet2!O39+修正表!G71*Sheet2!I39</f>
        <v>166</v>
      </c>
      <c r="M71" s="7">
        <v>0.9</v>
      </c>
      <c r="N71" s="7">
        <v>0.1</v>
      </c>
      <c r="O71" s="7">
        <v>0.4</v>
      </c>
      <c r="P71" s="7">
        <v>0.1</v>
      </c>
      <c r="Q71" s="7">
        <v>0.1</v>
      </c>
      <c r="R71" s="16">
        <v>1.5</v>
      </c>
      <c r="S71" s="7">
        <v>0</v>
      </c>
      <c r="T71" s="7">
        <v>0</v>
      </c>
      <c r="U71" s="7">
        <v>0</v>
      </c>
    </row>
    <row r="72" spans="1:21">
      <c r="A72" s="7" t="s">
        <v>147</v>
      </c>
      <c r="B72" s="7" t="s">
        <v>141</v>
      </c>
      <c r="C72" s="7" t="s">
        <v>78</v>
      </c>
      <c r="D72" s="11">
        <v>0.6</v>
      </c>
      <c r="E72" s="7" t="s">
        <v>79</v>
      </c>
      <c r="F72" s="7">
        <v>3</v>
      </c>
      <c r="G72" s="7">
        <v>1</v>
      </c>
      <c r="H72" s="2">
        <v>7</v>
      </c>
      <c r="I72" s="7">
        <f>Sheet2!L40+Sheet2!C40*修正表!G72</f>
        <v>3243</v>
      </c>
      <c r="J72" s="7">
        <f>Sheet2!M40+Sheet2!E40*修正表!G72</f>
        <v>1089</v>
      </c>
      <c r="K72" s="7">
        <f>Sheet2!N40+Sheet2!G40*修正表!G72</f>
        <v>363.33333333333297</v>
      </c>
      <c r="L72" s="7">
        <f>Sheet2!O40+修正表!G72*Sheet2!I40</f>
        <v>186</v>
      </c>
      <c r="M72" s="7">
        <v>0.9</v>
      </c>
      <c r="N72" s="7">
        <v>0.1</v>
      </c>
      <c r="O72" s="7">
        <v>0.4</v>
      </c>
      <c r="P72" s="7">
        <v>0.1</v>
      </c>
      <c r="Q72" s="7">
        <v>0.1</v>
      </c>
      <c r="R72" s="16">
        <v>1.5</v>
      </c>
      <c r="S72" s="7">
        <v>0</v>
      </c>
      <c r="T72" s="7">
        <v>0</v>
      </c>
      <c r="U72" s="7">
        <v>0</v>
      </c>
    </row>
    <row r="73" spans="1:21">
      <c r="A73" s="7" t="s">
        <v>148</v>
      </c>
      <c r="B73" s="7" t="s">
        <v>141</v>
      </c>
      <c r="C73" s="7" t="s">
        <v>78</v>
      </c>
      <c r="D73" s="11">
        <v>0.6</v>
      </c>
      <c r="E73" s="7" t="s">
        <v>79</v>
      </c>
      <c r="F73" s="7">
        <v>3</v>
      </c>
      <c r="G73" s="7">
        <v>1</v>
      </c>
      <c r="H73" s="2">
        <v>8</v>
      </c>
      <c r="I73" s="7">
        <f>Sheet2!L41+Sheet2!C41*修正表!G73</f>
        <v>3587</v>
      </c>
      <c r="J73" s="7">
        <f>Sheet2!M41+Sheet2!E41*修正表!G73</f>
        <v>1204.1428571428601</v>
      </c>
      <c r="K73" s="7">
        <f>Sheet2!N41+Sheet2!G41*修正表!G73</f>
        <v>401.04761904761898</v>
      </c>
      <c r="L73" s="7">
        <f>Sheet2!O41+修正表!G73*Sheet2!I41</f>
        <v>205</v>
      </c>
      <c r="M73" s="7">
        <v>0.9</v>
      </c>
      <c r="N73" s="7">
        <v>0.1</v>
      </c>
      <c r="O73" s="7">
        <v>0.4</v>
      </c>
      <c r="P73" s="7">
        <v>0.1</v>
      </c>
      <c r="Q73" s="7">
        <v>0.1</v>
      </c>
      <c r="R73" s="16">
        <v>1.5</v>
      </c>
      <c r="S73" s="7">
        <v>0</v>
      </c>
      <c r="T73" s="7">
        <v>0</v>
      </c>
      <c r="U73" s="7">
        <v>0</v>
      </c>
    </row>
    <row r="74" spans="1:21">
      <c r="A74" s="7" t="s">
        <v>149</v>
      </c>
      <c r="B74" s="7" t="s">
        <v>150</v>
      </c>
      <c r="C74" s="7" t="s">
        <v>81</v>
      </c>
      <c r="D74" s="11">
        <v>0.6</v>
      </c>
      <c r="E74" s="7" t="s">
        <v>82</v>
      </c>
      <c r="F74" s="7">
        <v>3</v>
      </c>
      <c r="G74" s="7">
        <v>1</v>
      </c>
      <c r="H74" s="2">
        <v>1</v>
      </c>
      <c r="I74" s="7">
        <f>Sheet2!L42+Sheet2!C42*修正表!G74</f>
        <v>1250</v>
      </c>
      <c r="J74" s="7">
        <f>Sheet2!M42+Sheet2!E42*修正表!G74</f>
        <v>407.142857142857</v>
      </c>
      <c r="K74" s="7">
        <f>Sheet2!N42+Sheet2!G42*修正表!G74</f>
        <v>136.04761904761901</v>
      </c>
      <c r="L74" s="7">
        <f>Sheet2!O42+修正表!G74*Sheet2!I42</f>
        <v>70</v>
      </c>
      <c r="M74" s="7">
        <v>0.9</v>
      </c>
      <c r="N74" s="7">
        <v>0.1</v>
      </c>
      <c r="O74" s="7">
        <v>0.4</v>
      </c>
      <c r="P74" s="7">
        <v>0.1</v>
      </c>
      <c r="Q74" s="7">
        <v>0.1</v>
      </c>
      <c r="R74" s="16">
        <v>1.5</v>
      </c>
      <c r="S74" s="7">
        <v>0</v>
      </c>
      <c r="T74" s="7">
        <v>0</v>
      </c>
      <c r="U74" s="7">
        <v>0</v>
      </c>
    </row>
    <row r="75" spans="1:21">
      <c r="A75" s="7" t="s">
        <v>151</v>
      </c>
      <c r="B75" s="7" t="s">
        <v>150</v>
      </c>
      <c r="C75" s="7" t="s">
        <v>81</v>
      </c>
      <c r="D75" s="11">
        <v>0.6</v>
      </c>
      <c r="E75" s="7" t="s">
        <v>82</v>
      </c>
      <c r="F75" s="7">
        <v>3</v>
      </c>
      <c r="G75" s="7">
        <v>1</v>
      </c>
      <c r="H75" s="2">
        <v>2</v>
      </c>
      <c r="I75" s="7">
        <f>Sheet2!L43+Sheet2!C43*修正表!G75</f>
        <v>1575</v>
      </c>
      <c r="J75" s="7">
        <f>Sheet2!M43+Sheet2!E43*修正表!G75</f>
        <v>519.28571428571399</v>
      </c>
      <c r="K75" s="7">
        <f>Sheet2!N43+Sheet2!G43*修正表!G75</f>
        <v>172.76190476190499</v>
      </c>
      <c r="L75" s="7">
        <f>Sheet2!O43+修正表!G75*Sheet2!I43</f>
        <v>89</v>
      </c>
      <c r="M75" s="7">
        <v>0.9</v>
      </c>
      <c r="N75" s="7">
        <v>0.1</v>
      </c>
      <c r="O75" s="7">
        <v>0.4</v>
      </c>
      <c r="P75" s="7">
        <v>0.1</v>
      </c>
      <c r="Q75" s="7">
        <v>0.1</v>
      </c>
      <c r="R75" s="16">
        <v>1.5</v>
      </c>
      <c r="S75" s="7">
        <v>0</v>
      </c>
      <c r="T75" s="7">
        <v>0</v>
      </c>
      <c r="U75" s="7">
        <v>0</v>
      </c>
    </row>
    <row r="76" spans="1:21">
      <c r="A76" s="7" t="s">
        <v>152</v>
      </c>
      <c r="B76" s="7" t="s">
        <v>150</v>
      </c>
      <c r="C76" s="7" t="s">
        <v>81</v>
      </c>
      <c r="D76" s="11">
        <v>0.6</v>
      </c>
      <c r="E76" s="7" t="s">
        <v>82</v>
      </c>
      <c r="F76" s="7">
        <v>3</v>
      </c>
      <c r="G76" s="7">
        <v>1</v>
      </c>
      <c r="H76" s="2">
        <v>3</v>
      </c>
      <c r="I76" s="7">
        <f>Sheet2!L44+Sheet2!C44*修正表!G76</f>
        <v>1903</v>
      </c>
      <c r="J76" s="7">
        <f>Sheet2!M44+Sheet2!E44*修正表!G76</f>
        <v>632.42857142857099</v>
      </c>
      <c r="K76" s="7">
        <f>Sheet2!N44+Sheet2!G44*修正表!G76</f>
        <v>210.47619047619</v>
      </c>
      <c r="L76" s="7">
        <f>Sheet2!O44+修正表!G76*Sheet2!I44</f>
        <v>108</v>
      </c>
      <c r="M76" s="7">
        <v>0.9</v>
      </c>
      <c r="N76" s="7">
        <v>0.1</v>
      </c>
      <c r="O76" s="7">
        <v>0.4</v>
      </c>
      <c r="P76" s="7">
        <v>0.1</v>
      </c>
      <c r="Q76" s="7">
        <v>0.1</v>
      </c>
      <c r="R76" s="16">
        <v>1.5</v>
      </c>
      <c r="S76" s="7">
        <v>0</v>
      </c>
      <c r="T76" s="7">
        <v>0</v>
      </c>
      <c r="U76" s="7">
        <v>0</v>
      </c>
    </row>
    <row r="77" spans="1:21">
      <c r="A77" s="7" t="s">
        <v>153</v>
      </c>
      <c r="B77" s="7" t="s">
        <v>150</v>
      </c>
      <c r="C77" s="7" t="s">
        <v>81</v>
      </c>
      <c r="D77" s="11">
        <v>0.6</v>
      </c>
      <c r="E77" s="7" t="s">
        <v>82</v>
      </c>
      <c r="F77" s="7">
        <v>3</v>
      </c>
      <c r="G77" s="7">
        <v>1</v>
      </c>
      <c r="H77" s="2">
        <v>4</v>
      </c>
      <c r="I77" s="7">
        <f>Sheet2!L45+Sheet2!C45*修正表!G77</f>
        <v>2233</v>
      </c>
      <c r="J77" s="7">
        <f>Sheet2!M45+Sheet2!E45*修正表!G77</f>
        <v>745.57142857142901</v>
      </c>
      <c r="K77" s="7">
        <f>Sheet2!N45+Sheet2!G45*修正表!G77</f>
        <v>248.19047619047601</v>
      </c>
      <c r="L77" s="7">
        <f>Sheet2!O45+修正表!G77*Sheet2!I45</f>
        <v>127</v>
      </c>
      <c r="M77" s="7">
        <v>0.9</v>
      </c>
      <c r="N77" s="7">
        <v>0.1</v>
      </c>
      <c r="O77" s="7">
        <v>0.4</v>
      </c>
      <c r="P77" s="7">
        <v>0.1</v>
      </c>
      <c r="Q77" s="7">
        <v>0.1</v>
      </c>
      <c r="R77" s="16">
        <v>1.5</v>
      </c>
      <c r="S77" s="7">
        <v>0</v>
      </c>
      <c r="T77" s="7">
        <v>0</v>
      </c>
      <c r="U77" s="7">
        <v>0</v>
      </c>
    </row>
    <row r="78" spans="1:21">
      <c r="A78" s="7" t="s">
        <v>154</v>
      </c>
      <c r="B78" s="7" t="s">
        <v>150</v>
      </c>
      <c r="C78" s="7" t="s">
        <v>81</v>
      </c>
      <c r="D78" s="11">
        <v>0.6</v>
      </c>
      <c r="E78" s="7" t="s">
        <v>82</v>
      </c>
      <c r="F78" s="7">
        <v>3</v>
      </c>
      <c r="G78" s="7">
        <v>1</v>
      </c>
      <c r="H78" s="2">
        <v>5</v>
      </c>
      <c r="I78" s="7">
        <f>Sheet2!L46+Sheet2!C46*修正表!G78</f>
        <v>2566</v>
      </c>
      <c r="J78" s="7">
        <f>Sheet2!M46+Sheet2!E46*修正表!G78</f>
        <v>858.71428571428601</v>
      </c>
      <c r="K78" s="7">
        <f>Sheet2!N46+Sheet2!G46*修正表!G78</f>
        <v>285.90476190476198</v>
      </c>
      <c r="L78" s="7">
        <f>Sheet2!O46+修正表!G78*Sheet2!I46</f>
        <v>147</v>
      </c>
      <c r="M78" s="7">
        <v>0.9</v>
      </c>
      <c r="N78" s="7">
        <v>0.1</v>
      </c>
      <c r="O78" s="7">
        <v>0.4</v>
      </c>
      <c r="P78" s="7">
        <v>0.1</v>
      </c>
      <c r="Q78" s="7">
        <v>0.1</v>
      </c>
      <c r="R78" s="16">
        <v>1.5</v>
      </c>
      <c r="S78" s="7">
        <v>0</v>
      </c>
      <c r="T78" s="7">
        <v>0</v>
      </c>
      <c r="U78" s="7">
        <v>0</v>
      </c>
    </row>
    <row r="79" spans="1:21">
      <c r="A79" s="7" t="s">
        <v>155</v>
      </c>
      <c r="B79" s="7" t="s">
        <v>150</v>
      </c>
      <c r="C79" s="7" t="s">
        <v>81</v>
      </c>
      <c r="D79" s="11">
        <v>0.6</v>
      </c>
      <c r="E79" s="7" t="s">
        <v>82</v>
      </c>
      <c r="F79" s="7">
        <v>3</v>
      </c>
      <c r="G79" s="7">
        <v>1</v>
      </c>
      <c r="H79" s="2">
        <v>6</v>
      </c>
      <c r="I79" s="7">
        <f>Sheet2!L47+Sheet2!C47*修正表!G79</f>
        <v>2903</v>
      </c>
      <c r="J79" s="7">
        <f>Sheet2!M47+Sheet2!E47*修正表!G79</f>
        <v>973.857142857143</v>
      </c>
      <c r="K79" s="7">
        <f>Sheet2!N47+Sheet2!G47*修正表!G79</f>
        <v>324.61904761904799</v>
      </c>
      <c r="L79" s="7">
        <f>Sheet2!O47+修正表!G79*Sheet2!I47</f>
        <v>166</v>
      </c>
      <c r="M79" s="7">
        <v>0.9</v>
      </c>
      <c r="N79" s="7">
        <v>0.1</v>
      </c>
      <c r="O79" s="7">
        <v>0.4</v>
      </c>
      <c r="P79" s="7">
        <v>0.1</v>
      </c>
      <c r="Q79" s="7">
        <v>0.1</v>
      </c>
      <c r="R79" s="16">
        <v>1.5</v>
      </c>
      <c r="S79" s="7">
        <v>0</v>
      </c>
      <c r="T79" s="7">
        <v>0</v>
      </c>
      <c r="U79" s="7">
        <v>0</v>
      </c>
    </row>
    <row r="80" spans="1:21">
      <c r="A80" s="7" t="s">
        <v>156</v>
      </c>
      <c r="B80" s="7" t="s">
        <v>150</v>
      </c>
      <c r="C80" s="7" t="s">
        <v>81</v>
      </c>
      <c r="D80" s="11">
        <v>0.6</v>
      </c>
      <c r="E80" s="7" t="s">
        <v>82</v>
      </c>
      <c r="F80" s="7">
        <v>3</v>
      </c>
      <c r="G80" s="7">
        <v>1</v>
      </c>
      <c r="H80" s="2">
        <v>7</v>
      </c>
      <c r="I80" s="7">
        <f>Sheet2!L48+Sheet2!C48*修正表!G80</f>
        <v>3243</v>
      </c>
      <c r="J80" s="7">
        <f>Sheet2!M48+Sheet2!E48*修正表!G80</f>
        <v>1089</v>
      </c>
      <c r="K80" s="7">
        <f>Sheet2!N48+Sheet2!G48*修正表!G80</f>
        <v>363.33333333333297</v>
      </c>
      <c r="L80" s="7">
        <f>Sheet2!O48+修正表!G80*Sheet2!I48</f>
        <v>186</v>
      </c>
      <c r="M80" s="7">
        <v>0.9</v>
      </c>
      <c r="N80" s="7">
        <v>0.1</v>
      </c>
      <c r="O80" s="7">
        <v>0.4</v>
      </c>
      <c r="P80" s="7">
        <v>0.1</v>
      </c>
      <c r="Q80" s="7">
        <v>0.1</v>
      </c>
      <c r="R80" s="16">
        <v>1.5</v>
      </c>
      <c r="S80" s="7">
        <v>0</v>
      </c>
      <c r="T80" s="7">
        <v>0</v>
      </c>
      <c r="U80" s="7">
        <v>0</v>
      </c>
    </row>
    <row r="81" spans="1:21">
      <c r="A81" s="7" t="s">
        <v>157</v>
      </c>
      <c r="B81" s="7" t="s">
        <v>150</v>
      </c>
      <c r="C81" s="7" t="s">
        <v>81</v>
      </c>
      <c r="D81" s="11">
        <v>0.6</v>
      </c>
      <c r="E81" s="7" t="s">
        <v>82</v>
      </c>
      <c r="F81" s="7">
        <v>3</v>
      </c>
      <c r="G81" s="7">
        <v>1</v>
      </c>
      <c r="H81" s="2">
        <v>8</v>
      </c>
      <c r="I81" s="7">
        <f>Sheet2!L49+Sheet2!C49*修正表!G81</f>
        <v>3587</v>
      </c>
      <c r="J81" s="7">
        <f>Sheet2!M49+Sheet2!E49*修正表!G81</f>
        <v>1204.1428571428601</v>
      </c>
      <c r="K81" s="7">
        <f>Sheet2!N49+Sheet2!G49*修正表!G81</f>
        <v>401.04761904761898</v>
      </c>
      <c r="L81" s="7">
        <f>Sheet2!O49+修正表!G81*Sheet2!I49</f>
        <v>205</v>
      </c>
      <c r="M81" s="7">
        <v>0.9</v>
      </c>
      <c r="N81" s="7">
        <v>0.1</v>
      </c>
      <c r="O81" s="7">
        <v>0.4</v>
      </c>
      <c r="P81" s="7">
        <v>0.1</v>
      </c>
      <c r="Q81" s="7">
        <v>0.1</v>
      </c>
      <c r="R81" s="16">
        <v>1.5</v>
      </c>
      <c r="S81" s="7">
        <v>0</v>
      </c>
      <c r="T81" s="7">
        <v>0</v>
      </c>
      <c r="U81" s="7">
        <v>0</v>
      </c>
    </row>
    <row r="82" spans="1:21">
      <c r="A82" s="7" t="s">
        <v>158</v>
      </c>
      <c r="B82" s="7" t="s">
        <v>159</v>
      </c>
      <c r="C82" s="7" t="s">
        <v>72</v>
      </c>
      <c r="D82" s="11">
        <v>0.8</v>
      </c>
      <c r="E82" s="7" t="s">
        <v>73</v>
      </c>
      <c r="F82" s="7">
        <v>4</v>
      </c>
      <c r="G82" s="7">
        <v>1</v>
      </c>
      <c r="H82" s="2">
        <v>1</v>
      </c>
      <c r="I82" s="7">
        <f>Sheet2!L50+Sheet2!C50*修正表!G82</f>
        <v>1250</v>
      </c>
      <c r="J82" s="7">
        <f>Sheet2!M50+Sheet2!E50*修正表!G82</f>
        <v>407.142857142857</v>
      </c>
      <c r="K82" s="7">
        <f>Sheet2!N50+Sheet2!G50*修正表!G82</f>
        <v>136.04761904761901</v>
      </c>
      <c r="L82" s="7">
        <f>Sheet2!O50+修正表!G82*Sheet2!I50</f>
        <v>70</v>
      </c>
      <c r="M82" s="7">
        <v>0.9</v>
      </c>
      <c r="N82" s="7">
        <v>0.1</v>
      </c>
      <c r="O82" s="7">
        <v>0.4</v>
      </c>
      <c r="P82" s="7">
        <v>0.1</v>
      </c>
      <c r="Q82" s="7">
        <v>0.1</v>
      </c>
      <c r="R82" s="16">
        <v>1.5</v>
      </c>
      <c r="S82" s="7">
        <v>0</v>
      </c>
      <c r="T82" s="7">
        <v>0</v>
      </c>
      <c r="U82" s="7">
        <v>0</v>
      </c>
    </row>
    <row r="83" spans="1:21">
      <c r="A83" s="7" t="s">
        <v>160</v>
      </c>
      <c r="B83" s="7" t="s">
        <v>159</v>
      </c>
      <c r="C83" s="7" t="s">
        <v>72</v>
      </c>
      <c r="D83" s="11">
        <v>0.8</v>
      </c>
      <c r="E83" s="7" t="s">
        <v>73</v>
      </c>
      <c r="F83" s="7">
        <v>4</v>
      </c>
      <c r="G83" s="7">
        <v>1</v>
      </c>
      <c r="H83" s="2">
        <v>2</v>
      </c>
      <c r="I83" s="7">
        <f>Sheet2!L51+Sheet2!C51*修正表!G83</f>
        <v>1575</v>
      </c>
      <c r="J83" s="7">
        <f>Sheet2!M51+Sheet2!E51*修正表!G83</f>
        <v>519.28571428571399</v>
      </c>
      <c r="K83" s="7">
        <f>Sheet2!N51+Sheet2!G51*修正表!G83</f>
        <v>172.76190476190499</v>
      </c>
      <c r="L83" s="7">
        <f>Sheet2!O51+修正表!G83*Sheet2!I51</f>
        <v>89</v>
      </c>
      <c r="M83" s="7">
        <v>0.9</v>
      </c>
      <c r="N83" s="7">
        <v>0.1</v>
      </c>
      <c r="O83" s="7">
        <v>0.4</v>
      </c>
      <c r="P83" s="7">
        <v>0.1</v>
      </c>
      <c r="Q83" s="7">
        <v>0.1</v>
      </c>
      <c r="R83" s="16">
        <v>1.5</v>
      </c>
      <c r="S83" s="7">
        <v>0</v>
      </c>
      <c r="T83" s="7">
        <v>0</v>
      </c>
      <c r="U83" s="7">
        <v>0</v>
      </c>
    </row>
    <row r="84" spans="1:21">
      <c r="A84" s="7" t="s">
        <v>161</v>
      </c>
      <c r="B84" s="7" t="s">
        <v>159</v>
      </c>
      <c r="C84" s="7" t="s">
        <v>72</v>
      </c>
      <c r="D84" s="11">
        <v>0.8</v>
      </c>
      <c r="E84" s="7" t="s">
        <v>73</v>
      </c>
      <c r="F84" s="7">
        <v>4</v>
      </c>
      <c r="G84" s="7">
        <v>1</v>
      </c>
      <c r="H84" s="2">
        <v>3</v>
      </c>
      <c r="I84" s="7">
        <f>Sheet2!L52+Sheet2!C52*修正表!G84</f>
        <v>1903</v>
      </c>
      <c r="J84" s="7">
        <f>Sheet2!M52+Sheet2!E52*修正表!G84</f>
        <v>632.42857142857099</v>
      </c>
      <c r="K84" s="7">
        <f>Sheet2!N52+Sheet2!G52*修正表!G84</f>
        <v>210.47619047619</v>
      </c>
      <c r="L84" s="7">
        <f>Sheet2!O52+修正表!G84*Sheet2!I52</f>
        <v>108</v>
      </c>
      <c r="M84" s="7">
        <v>0.9</v>
      </c>
      <c r="N84" s="7">
        <v>0.1</v>
      </c>
      <c r="O84" s="7">
        <v>0.4</v>
      </c>
      <c r="P84" s="7">
        <v>0.1</v>
      </c>
      <c r="Q84" s="7">
        <v>0.1</v>
      </c>
      <c r="R84" s="16">
        <v>1.5</v>
      </c>
      <c r="S84" s="7">
        <v>0</v>
      </c>
      <c r="T84" s="7">
        <v>0</v>
      </c>
      <c r="U84" s="7">
        <v>0</v>
      </c>
    </row>
    <row r="85" spans="1:21">
      <c r="A85" s="7" t="s">
        <v>162</v>
      </c>
      <c r="B85" s="7" t="s">
        <v>159</v>
      </c>
      <c r="C85" s="7" t="s">
        <v>72</v>
      </c>
      <c r="D85" s="11">
        <v>0.8</v>
      </c>
      <c r="E85" s="7" t="s">
        <v>73</v>
      </c>
      <c r="F85" s="7">
        <v>4</v>
      </c>
      <c r="G85" s="7">
        <v>1</v>
      </c>
      <c r="H85" s="2">
        <v>4</v>
      </c>
      <c r="I85" s="7">
        <f>Sheet2!L53+Sheet2!C53*修正表!G85</f>
        <v>2233</v>
      </c>
      <c r="J85" s="7">
        <f>Sheet2!M53+Sheet2!E53*修正表!G85</f>
        <v>745.57142857142901</v>
      </c>
      <c r="K85" s="7">
        <f>Sheet2!N53+Sheet2!G53*修正表!G85</f>
        <v>248.19047619047601</v>
      </c>
      <c r="L85" s="7">
        <f>Sheet2!O53+修正表!G85*Sheet2!I53</f>
        <v>127</v>
      </c>
      <c r="M85" s="7">
        <v>0.9</v>
      </c>
      <c r="N85" s="7">
        <v>0.1</v>
      </c>
      <c r="O85" s="7">
        <v>0.4</v>
      </c>
      <c r="P85" s="7">
        <v>0.1</v>
      </c>
      <c r="Q85" s="7">
        <v>0.1</v>
      </c>
      <c r="R85" s="16">
        <v>1.5</v>
      </c>
      <c r="S85" s="7">
        <v>0</v>
      </c>
      <c r="T85" s="7">
        <v>0</v>
      </c>
      <c r="U85" s="7">
        <v>0</v>
      </c>
    </row>
    <row r="86" spans="1:21">
      <c r="A86" s="7" t="s">
        <v>163</v>
      </c>
      <c r="B86" s="7" t="s">
        <v>159</v>
      </c>
      <c r="C86" s="7" t="s">
        <v>72</v>
      </c>
      <c r="D86" s="11">
        <v>0.8</v>
      </c>
      <c r="E86" s="7" t="s">
        <v>73</v>
      </c>
      <c r="F86" s="7">
        <v>4</v>
      </c>
      <c r="G86" s="7">
        <v>1</v>
      </c>
      <c r="H86" s="2">
        <v>5</v>
      </c>
      <c r="I86" s="7">
        <f>Sheet2!L54+Sheet2!C54*修正表!G86</f>
        <v>2566</v>
      </c>
      <c r="J86" s="7">
        <f>Sheet2!M54+Sheet2!E54*修正表!G86</f>
        <v>858.71428571428601</v>
      </c>
      <c r="K86" s="7">
        <f>Sheet2!N54+Sheet2!G54*修正表!G86</f>
        <v>285.90476190476198</v>
      </c>
      <c r="L86" s="7">
        <f>Sheet2!O54+修正表!G86*Sheet2!I54</f>
        <v>147</v>
      </c>
      <c r="M86" s="7">
        <v>0.9</v>
      </c>
      <c r="N86" s="7">
        <v>0.1</v>
      </c>
      <c r="O86" s="7">
        <v>0.4</v>
      </c>
      <c r="P86" s="7">
        <v>0.1</v>
      </c>
      <c r="Q86" s="7">
        <v>0.1</v>
      </c>
      <c r="R86" s="16">
        <v>1.5</v>
      </c>
      <c r="S86" s="7">
        <v>0</v>
      </c>
      <c r="T86" s="7">
        <v>0</v>
      </c>
      <c r="U86" s="7">
        <v>0</v>
      </c>
    </row>
    <row r="87" spans="1:21">
      <c r="A87" s="7" t="s">
        <v>164</v>
      </c>
      <c r="B87" s="7" t="s">
        <v>159</v>
      </c>
      <c r="C87" s="7" t="s">
        <v>72</v>
      </c>
      <c r="D87" s="11">
        <v>0.8</v>
      </c>
      <c r="E87" s="7" t="s">
        <v>73</v>
      </c>
      <c r="F87" s="7">
        <v>4</v>
      </c>
      <c r="G87" s="7">
        <v>1</v>
      </c>
      <c r="H87" s="2">
        <v>6</v>
      </c>
      <c r="I87" s="7">
        <f>Sheet2!L55+Sheet2!C55*修正表!G87</f>
        <v>2903</v>
      </c>
      <c r="J87" s="7">
        <f>Sheet2!M55+Sheet2!E55*修正表!G87</f>
        <v>973.857142857143</v>
      </c>
      <c r="K87" s="7">
        <f>Sheet2!N55+Sheet2!G55*修正表!G87</f>
        <v>324.61904761904799</v>
      </c>
      <c r="L87" s="7">
        <f>Sheet2!O55+修正表!G87*Sheet2!I55</f>
        <v>166</v>
      </c>
      <c r="M87" s="7">
        <v>0.9</v>
      </c>
      <c r="N87" s="7">
        <v>0.1</v>
      </c>
      <c r="O87" s="7">
        <v>0.4</v>
      </c>
      <c r="P87" s="7">
        <v>0.1</v>
      </c>
      <c r="Q87" s="7">
        <v>0.1</v>
      </c>
      <c r="R87" s="16">
        <v>1.5</v>
      </c>
      <c r="S87" s="7">
        <v>0</v>
      </c>
      <c r="T87" s="7">
        <v>0</v>
      </c>
      <c r="U87" s="7">
        <v>0</v>
      </c>
    </row>
    <row r="88" spans="1:21">
      <c r="A88" s="7" t="s">
        <v>165</v>
      </c>
      <c r="B88" s="7" t="s">
        <v>159</v>
      </c>
      <c r="C88" s="7" t="s">
        <v>72</v>
      </c>
      <c r="D88" s="11">
        <v>0.8</v>
      </c>
      <c r="E88" s="7" t="s">
        <v>73</v>
      </c>
      <c r="F88" s="7">
        <v>4</v>
      </c>
      <c r="G88" s="7">
        <v>1</v>
      </c>
      <c r="H88" s="2">
        <v>7</v>
      </c>
      <c r="I88" s="7">
        <f>Sheet2!L56+Sheet2!C56*修正表!G88</f>
        <v>3243</v>
      </c>
      <c r="J88" s="7">
        <f>Sheet2!M56+Sheet2!E56*修正表!G88</f>
        <v>1089</v>
      </c>
      <c r="K88" s="7">
        <f>Sheet2!N56+Sheet2!G56*修正表!G88</f>
        <v>363.33333333333297</v>
      </c>
      <c r="L88" s="7">
        <f>Sheet2!O56+修正表!G88*Sheet2!I56</f>
        <v>186</v>
      </c>
      <c r="M88" s="7">
        <v>0.9</v>
      </c>
      <c r="N88" s="7">
        <v>0.1</v>
      </c>
      <c r="O88" s="7">
        <v>0.4</v>
      </c>
      <c r="P88" s="7">
        <v>0.1</v>
      </c>
      <c r="Q88" s="7">
        <v>0.1</v>
      </c>
      <c r="R88" s="16">
        <v>1.5</v>
      </c>
      <c r="S88" s="7">
        <v>0</v>
      </c>
      <c r="T88" s="7">
        <v>0</v>
      </c>
      <c r="U88" s="7">
        <v>0</v>
      </c>
    </row>
    <row r="89" spans="1:21">
      <c r="A89" s="7" t="s">
        <v>166</v>
      </c>
      <c r="B89" s="7" t="s">
        <v>159</v>
      </c>
      <c r="C89" s="7" t="s">
        <v>72</v>
      </c>
      <c r="D89" s="11">
        <v>0.8</v>
      </c>
      <c r="E89" s="7" t="s">
        <v>73</v>
      </c>
      <c r="F89" s="7">
        <v>4</v>
      </c>
      <c r="G89" s="7">
        <v>1</v>
      </c>
      <c r="H89" s="2">
        <v>8</v>
      </c>
      <c r="I89" s="7">
        <f>Sheet2!L57+Sheet2!C57*修正表!G89</f>
        <v>3587</v>
      </c>
      <c r="J89" s="7">
        <f>Sheet2!M57+Sheet2!E57*修正表!G89</f>
        <v>1204.1428571428601</v>
      </c>
      <c r="K89" s="7">
        <f>Sheet2!N57+Sheet2!G57*修正表!G89</f>
        <v>401.04761904761898</v>
      </c>
      <c r="L89" s="7">
        <f>Sheet2!O57+修正表!G89*Sheet2!I57</f>
        <v>205</v>
      </c>
      <c r="M89" s="7">
        <v>0.9</v>
      </c>
      <c r="N89" s="7">
        <v>0.1</v>
      </c>
      <c r="O89" s="7">
        <v>0.4</v>
      </c>
      <c r="P89" s="7">
        <v>0.1</v>
      </c>
      <c r="Q89" s="7">
        <v>0.1</v>
      </c>
      <c r="R89" s="16">
        <v>1.5</v>
      </c>
      <c r="S89" s="7">
        <v>0</v>
      </c>
      <c r="T89" s="7">
        <v>0</v>
      </c>
      <c r="U89" s="7">
        <v>0</v>
      </c>
    </row>
    <row r="90" spans="1:21">
      <c r="A90" s="7" t="s">
        <v>167</v>
      </c>
      <c r="B90" s="7" t="s">
        <v>168</v>
      </c>
      <c r="C90" s="7" t="s">
        <v>65</v>
      </c>
      <c r="D90" s="11">
        <v>0.4</v>
      </c>
      <c r="E90" s="7" t="s">
        <v>66</v>
      </c>
      <c r="F90" s="7">
        <v>4</v>
      </c>
      <c r="G90" s="7">
        <v>1</v>
      </c>
      <c r="H90" s="2">
        <v>1</v>
      </c>
      <c r="I90" s="7">
        <f>Sheet2!L58+Sheet2!C58*修正表!G90</f>
        <v>1250</v>
      </c>
      <c r="J90" s="7">
        <f>Sheet2!M58+Sheet2!E58*修正表!G90</f>
        <v>407.142857142857</v>
      </c>
      <c r="K90" s="7">
        <f>Sheet2!N58+Sheet2!G58*修正表!G90</f>
        <v>136.04761904761901</v>
      </c>
      <c r="L90" s="7">
        <f>Sheet2!O58+修正表!G90*Sheet2!I58</f>
        <v>70</v>
      </c>
      <c r="M90" s="7">
        <v>0.9</v>
      </c>
      <c r="N90" s="7">
        <v>0.1</v>
      </c>
      <c r="O90" s="7">
        <v>0.4</v>
      </c>
      <c r="P90" s="7">
        <v>0.1</v>
      </c>
      <c r="Q90" s="7">
        <v>0.1</v>
      </c>
      <c r="R90" s="16">
        <v>1.5</v>
      </c>
      <c r="S90" s="7">
        <v>0</v>
      </c>
      <c r="T90" s="7">
        <v>0</v>
      </c>
      <c r="U90" s="7">
        <v>0</v>
      </c>
    </row>
    <row r="91" spans="1:21">
      <c r="A91" s="7" t="s">
        <v>169</v>
      </c>
      <c r="B91" s="7" t="s">
        <v>168</v>
      </c>
      <c r="C91" s="7" t="s">
        <v>65</v>
      </c>
      <c r="D91" s="11">
        <v>0.4</v>
      </c>
      <c r="E91" s="7" t="s">
        <v>66</v>
      </c>
      <c r="F91" s="7">
        <v>4</v>
      </c>
      <c r="G91" s="7">
        <v>1</v>
      </c>
      <c r="H91" s="2">
        <v>2</v>
      </c>
      <c r="I91" s="7">
        <f>Sheet2!L59+Sheet2!C59*修正表!G91</f>
        <v>1575</v>
      </c>
      <c r="J91" s="7">
        <f>Sheet2!M59+Sheet2!E59*修正表!G91</f>
        <v>519.28571428571399</v>
      </c>
      <c r="K91" s="7">
        <f>Sheet2!N59+Sheet2!G59*修正表!G91</f>
        <v>172.76190476190499</v>
      </c>
      <c r="L91" s="7">
        <f>Sheet2!O59+修正表!G91*Sheet2!I59</f>
        <v>89</v>
      </c>
      <c r="M91" s="7">
        <v>0.9</v>
      </c>
      <c r="N91" s="7">
        <v>0.1</v>
      </c>
      <c r="O91" s="7">
        <v>0.4</v>
      </c>
      <c r="P91" s="7">
        <v>0.1</v>
      </c>
      <c r="Q91" s="7">
        <v>0.1</v>
      </c>
      <c r="R91" s="16">
        <v>1.5</v>
      </c>
      <c r="S91" s="7">
        <v>0</v>
      </c>
      <c r="T91" s="7">
        <v>0</v>
      </c>
      <c r="U91" s="7">
        <v>0</v>
      </c>
    </row>
    <row r="92" spans="1:21">
      <c r="A92" s="7" t="s">
        <v>170</v>
      </c>
      <c r="B92" s="7" t="s">
        <v>168</v>
      </c>
      <c r="C92" s="7" t="s">
        <v>65</v>
      </c>
      <c r="D92" s="11">
        <v>0.4</v>
      </c>
      <c r="E92" s="7" t="s">
        <v>66</v>
      </c>
      <c r="F92" s="7">
        <v>4</v>
      </c>
      <c r="G92" s="7">
        <v>1</v>
      </c>
      <c r="H92" s="2">
        <v>3</v>
      </c>
      <c r="I92" s="7">
        <f>Sheet2!L60+Sheet2!C60*修正表!G92</f>
        <v>1903</v>
      </c>
      <c r="J92" s="7">
        <f>Sheet2!M60+Sheet2!E60*修正表!G92</f>
        <v>632.42857142857099</v>
      </c>
      <c r="K92" s="7">
        <f>Sheet2!N60+Sheet2!G60*修正表!G92</f>
        <v>210.47619047619</v>
      </c>
      <c r="L92" s="7">
        <f>Sheet2!O60+修正表!G92*Sheet2!I60</f>
        <v>108</v>
      </c>
      <c r="M92" s="7">
        <v>0.9</v>
      </c>
      <c r="N92" s="7">
        <v>0.1</v>
      </c>
      <c r="O92" s="7">
        <v>0.4</v>
      </c>
      <c r="P92" s="7">
        <v>0.1</v>
      </c>
      <c r="Q92" s="7">
        <v>0.1</v>
      </c>
      <c r="R92" s="16">
        <v>1.5</v>
      </c>
      <c r="S92" s="7">
        <v>0</v>
      </c>
      <c r="T92" s="7">
        <v>0</v>
      </c>
      <c r="U92" s="7">
        <v>0</v>
      </c>
    </row>
    <row r="93" spans="1:21">
      <c r="A93" s="7" t="s">
        <v>171</v>
      </c>
      <c r="B93" s="7" t="s">
        <v>168</v>
      </c>
      <c r="C93" s="7" t="s">
        <v>65</v>
      </c>
      <c r="D93" s="11">
        <v>0.4</v>
      </c>
      <c r="E93" s="7" t="s">
        <v>66</v>
      </c>
      <c r="F93" s="7">
        <v>4</v>
      </c>
      <c r="G93" s="7">
        <v>1</v>
      </c>
      <c r="H93" s="2">
        <v>4</v>
      </c>
      <c r="I93" s="7">
        <f>Sheet2!L61+Sheet2!C61*修正表!G93</f>
        <v>2233</v>
      </c>
      <c r="J93" s="7">
        <f>Sheet2!M61+Sheet2!E61*修正表!G93</f>
        <v>745.57142857142901</v>
      </c>
      <c r="K93" s="7">
        <f>Sheet2!N61+Sheet2!G61*修正表!G93</f>
        <v>248.19047619047601</v>
      </c>
      <c r="L93" s="7">
        <f>Sheet2!O61+修正表!G93*Sheet2!I61</f>
        <v>127</v>
      </c>
      <c r="M93" s="7">
        <v>0.9</v>
      </c>
      <c r="N93" s="7">
        <v>0.1</v>
      </c>
      <c r="O93" s="7">
        <v>0.4</v>
      </c>
      <c r="P93" s="7">
        <v>0.1</v>
      </c>
      <c r="Q93" s="7">
        <v>0.1</v>
      </c>
      <c r="R93" s="16">
        <v>1.5</v>
      </c>
      <c r="S93" s="7">
        <v>0</v>
      </c>
      <c r="T93" s="7">
        <v>0</v>
      </c>
      <c r="U93" s="7">
        <v>0</v>
      </c>
    </row>
    <row r="94" spans="1:21">
      <c r="A94" s="7" t="s">
        <v>172</v>
      </c>
      <c r="B94" s="7" t="s">
        <v>168</v>
      </c>
      <c r="C94" s="7" t="s">
        <v>65</v>
      </c>
      <c r="D94" s="11">
        <v>0.4</v>
      </c>
      <c r="E94" s="7" t="s">
        <v>66</v>
      </c>
      <c r="F94" s="7">
        <v>4</v>
      </c>
      <c r="G94" s="7">
        <v>1</v>
      </c>
      <c r="H94" s="2">
        <v>5</v>
      </c>
      <c r="I94" s="7">
        <f>Sheet2!L62+Sheet2!C62*修正表!G94</f>
        <v>2566</v>
      </c>
      <c r="J94" s="7">
        <f>Sheet2!M62+Sheet2!E62*修正表!G94</f>
        <v>858.71428571428601</v>
      </c>
      <c r="K94" s="7">
        <f>Sheet2!N62+Sheet2!G62*修正表!G94</f>
        <v>285.90476190476198</v>
      </c>
      <c r="L94" s="7">
        <f>Sheet2!O62+修正表!G94*Sheet2!I62</f>
        <v>147</v>
      </c>
      <c r="M94" s="7">
        <v>0.9</v>
      </c>
      <c r="N94" s="7">
        <v>0.1</v>
      </c>
      <c r="O94" s="7">
        <v>0.4</v>
      </c>
      <c r="P94" s="7">
        <v>0.1</v>
      </c>
      <c r="Q94" s="7">
        <v>0.1</v>
      </c>
      <c r="R94" s="16">
        <v>1.5</v>
      </c>
      <c r="S94" s="7">
        <v>0</v>
      </c>
      <c r="T94" s="7">
        <v>0</v>
      </c>
      <c r="U94" s="7">
        <v>0</v>
      </c>
    </row>
    <row r="95" spans="1:21">
      <c r="A95" s="7" t="s">
        <v>173</v>
      </c>
      <c r="B95" s="7" t="s">
        <v>168</v>
      </c>
      <c r="C95" s="7" t="s">
        <v>65</v>
      </c>
      <c r="D95" s="11">
        <v>0.4</v>
      </c>
      <c r="E95" s="7" t="s">
        <v>66</v>
      </c>
      <c r="F95" s="7">
        <v>4</v>
      </c>
      <c r="G95" s="7">
        <v>1</v>
      </c>
      <c r="H95" s="2">
        <v>6</v>
      </c>
      <c r="I95" s="7">
        <f>Sheet2!L63+Sheet2!C63*修正表!G95</f>
        <v>2903</v>
      </c>
      <c r="J95" s="7">
        <f>Sheet2!M63+Sheet2!E63*修正表!G95</f>
        <v>973.857142857143</v>
      </c>
      <c r="K95" s="7">
        <f>Sheet2!N63+Sheet2!G63*修正表!G95</f>
        <v>324.61904761904799</v>
      </c>
      <c r="L95" s="7">
        <f>Sheet2!O63+修正表!G95*Sheet2!I63</f>
        <v>166</v>
      </c>
      <c r="M95" s="7">
        <v>0.9</v>
      </c>
      <c r="N95" s="7">
        <v>0.1</v>
      </c>
      <c r="O95" s="7">
        <v>0.4</v>
      </c>
      <c r="P95" s="7">
        <v>0.1</v>
      </c>
      <c r="Q95" s="7">
        <v>0.1</v>
      </c>
      <c r="R95" s="16">
        <v>1.5</v>
      </c>
      <c r="S95" s="7">
        <v>0</v>
      </c>
      <c r="T95" s="7">
        <v>0</v>
      </c>
      <c r="U95" s="7">
        <v>0</v>
      </c>
    </row>
    <row r="96" spans="1:21">
      <c r="A96" s="7" t="s">
        <v>174</v>
      </c>
      <c r="B96" s="7" t="s">
        <v>168</v>
      </c>
      <c r="C96" s="7" t="s">
        <v>65</v>
      </c>
      <c r="D96" s="11">
        <v>0.4</v>
      </c>
      <c r="E96" s="7" t="s">
        <v>66</v>
      </c>
      <c r="F96" s="7">
        <v>4</v>
      </c>
      <c r="G96" s="7">
        <v>1</v>
      </c>
      <c r="H96" s="2">
        <v>7</v>
      </c>
      <c r="I96" s="7">
        <f>Sheet2!L64+Sheet2!C64*修正表!G96</f>
        <v>3243</v>
      </c>
      <c r="J96" s="7">
        <f>Sheet2!M64+Sheet2!E64*修正表!G96</f>
        <v>1089</v>
      </c>
      <c r="K96" s="7">
        <f>Sheet2!N64+Sheet2!G64*修正表!G96</f>
        <v>363.33333333333297</v>
      </c>
      <c r="L96" s="7">
        <f>Sheet2!O64+修正表!G96*Sheet2!I64</f>
        <v>186</v>
      </c>
      <c r="M96" s="7">
        <v>0.9</v>
      </c>
      <c r="N96" s="7">
        <v>0.1</v>
      </c>
      <c r="O96" s="7">
        <v>0.4</v>
      </c>
      <c r="P96" s="7">
        <v>0.1</v>
      </c>
      <c r="Q96" s="7">
        <v>0.1</v>
      </c>
      <c r="R96" s="16">
        <v>1.5</v>
      </c>
      <c r="S96" s="7">
        <v>0</v>
      </c>
      <c r="T96" s="7">
        <v>0</v>
      </c>
      <c r="U96" s="7">
        <v>0</v>
      </c>
    </row>
    <row r="97" spans="1:21">
      <c r="A97" s="7" t="s">
        <v>175</v>
      </c>
      <c r="B97" s="7" t="s">
        <v>168</v>
      </c>
      <c r="C97" s="7" t="s">
        <v>65</v>
      </c>
      <c r="D97" s="11">
        <v>0.4</v>
      </c>
      <c r="E97" s="7" t="s">
        <v>66</v>
      </c>
      <c r="F97" s="7">
        <v>4</v>
      </c>
      <c r="G97" s="7">
        <v>1</v>
      </c>
      <c r="H97" s="2">
        <v>8</v>
      </c>
      <c r="I97" s="7">
        <f>Sheet2!L65+Sheet2!C65*修正表!G97</f>
        <v>3587</v>
      </c>
      <c r="J97" s="7">
        <f>Sheet2!M65+Sheet2!E65*修正表!G97</f>
        <v>1204.1428571428601</v>
      </c>
      <c r="K97" s="7">
        <f>Sheet2!N65+Sheet2!G65*修正表!G97</f>
        <v>401.04761904761898</v>
      </c>
      <c r="L97" s="7">
        <f>Sheet2!O65+修正表!G97*Sheet2!I65</f>
        <v>205</v>
      </c>
      <c r="M97" s="7">
        <v>0.9</v>
      </c>
      <c r="N97" s="7">
        <v>0.1</v>
      </c>
      <c r="O97" s="7">
        <v>0.4</v>
      </c>
      <c r="P97" s="7">
        <v>0.1</v>
      </c>
      <c r="Q97" s="7">
        <v>0.1</v>
      </c>
      <c r="R97" s="16">
        <v>1.5</v>
      </c>
      <c r="S97" s="7">
        <v>0</v>
      </c>
      <c r="T97" s="7">
        <v>0</v>
      </c>
      <c r="U97" s="7">
        <v>0</v>
      </c>
    </row>
    <row r="98" spans="1:21">
      <c r="A98" s="7" t="s">
        <v>176</v>
      </c>
      <c r="B98" s="7" t="s">
        <v>177</v>
      </c>
      <c r="C98" s="7" t="s">
        <v>68</v>
      </c>
      <c r="D98" s="11">
        <v>0.4</v>
      </c>
      <c r="E98" s="7" t="s">
        <v>69</v>
      </c>
      <c r="F98" s="7">
        <v>3</v>
      </c>
      <c r="G98" s="7">
        <v>1</v>
      </c>
      <c r="H98" s="2">
        <v>1</v>
      </c>
      <c r="I98" s="7">
        <f>Sheet2!L66+Sheet2!C66*修正表!G98</f>
        <v>1250</v>
      </c>
      <c r="J98" s="7">
        <f>Sheet2!M66+Sheet2!E66*修正表!G98</f>
        <v>407.142857142857</v>
      </c>
      <c r="K98" s="7">
        <f>Sheet2!N66+Sheet2!G66*修正表!G98</f>
        <v>136.04761904761901</v>
      </c>
      <c r="L98" s="7">
        <f>Sheet2!O66+修正表!G98*Sheet2!I66</f>
        <v>70</v>
      </c>
      <c r="M98" s="7">
        <v>0.9</v>
      </c>
      <c r="N98" s="7">
        <v>0.1</v>
      </c>
      <c r="O98" s="7">
        <v>0.4</v>
      </c>
      <c r="P98" s="7">
        <v>0.1</v>
      </c>
      <c r="Q98" s="7">
        <v>0.1</v>
      </c>
      <c r="R98" s="16">
        <v>1.5</v>
      </c>
      <c r="S98" s="7">
        <v>0</v>
      </c>
      <c r="T98" s="7">
        <v>0</v>
      </c>
      <c r="U98" s="7">
        <v>0</v>
      </c>
    </row>
    <row r="99" spans="1:21">
      <c r="A99" s="7" t="s">
        <v>178</v>
      </c>
      <c r="B99" s="7" t="s">
        <v>177</v>
      </c>
      <c r="C99" s="7" t="s">
        <v>68</v>
      </c>
      <c r="D99" s="11">
        <v>0.4</v>
      </c>
      <c r="E99" s="7" t="s">
        <v>69</v>
      </c>
      <c r="F99" s="7">
        <v>3</v>
      </c>
      <c r="G99" s="7">
        <v>1</v>
      </c>
      <c r="H99" s="2">
        <v>2</v>
      </c>
      <c r="I99" s="7">
        <f>Sheet2!L67+Sheet2!C67*修正表!G99</f>
        <v>1575</v>
      </c>
      <c r="J99" s="7">
        <f>Sheet2!M67+Sheet2!E67*修正表!G99</f>
        <v>519.28571428571399</v>
      </c>
      <c r="K99" s="7">
        <f>Sheet2!N67+Sheet2!G67*修正表!G99</f>
        <v>172.76190476190499</v>
      </c>
      <c r="L99" s="7">
        <f>Sheet2!O67+修正表!G99*Sheet2!I67</f>
        <v>89</v>
      </c>
      <c r="M99" s="7">
        <v>0.9</v>
      </c>
      <c r="N99" s="7">
        <v>0.1</v>
      </c>
      <c r="O99" s="7">
        <v>0.4</v>
      </c>
      <c r="P99" s="7">
        <v>0.1</v>
      </c>
      <c r="Q99" s="7">
        <v>0.1</v>
      </c>
      <c r="R99" s="16">
        <v>1.5</v>
      </c>
      <c r="S99" s="7">
        <v>0</v>
      </c>
      <c r="T99" s="7">
        <v>0</v>
      </c>
      <c r="U99" s="7">
        <v>0</v>
      </c>
    </row>
    <row r="100" spans="1:21">
      <c r="A100" s="7" t="s">
        <v>179</v>
      </c>
      <c r="B100" s="7" t="s">
        <v>177</v>
      </c>
      <c r="C100" s="7" t="s">
        <v>68</v>
      </c>
      <c r="D100" s="11">
        <v>0.4</v>
      </c>
      <c r="E100" s="7" t="s">
        <v>69</v>
      </c>
      <c r="F100" s="7">
        <v>3</v>
      </c>
      <c r="G100" s="7">
        <v>1</v>
      </c>
      <c r="H100" s="2">
        <v>3</v>
      </c>
      <c r="I100" s="7">
        <f>Sheet2!L68+Sheet2!C68*修正表!G100</f>
        <v>1903</v>
      </c>
      <c r="J100" s="7">
        <f>Sheet2!M68+Sheet2!E68*修正表!G100</f>
        <v>632.42857142857099</v>
      </c>
      <c r="K100" s="7">
        <f>Sheet2!N68+Sheet2!G68*修正表!G100</f>
        <v>210.47619047619</v>
      </c>
      <c r="L100" s="7">
        <f>Sheet2!O68+修正表!G100*Sheet2!I68</f>
        <v>108</v>
      </c>
      <c r="M100" s="7">
        <v>0.9</v>
      </c>
      <c r="N100" s="7">
        <v>0.1</v>
      </c>
      <c r="O100" s="7">
        <v>0.4</v>
      </c>
      <c r="P100" s="7">
        <v>0.1</v>
      </c>
      <c r="Q100" s="7">
        <v>0.1</v>
      </c>
      <c r="R100" s="16">
        <v>1.5</v>
      </c>
      <c r="S100" s="7">
        <v>0</v>
      </c>
      <c r="T100" s="7">
        <v>0</v>
      </c>
      <c r="U100" s="7">
        <v>0</v>
      </c>
    </row>
    <row r="101" spans="1:21">
      <c r="A101" s="7" t="s">
        <v>180</v>
      </c>
      <c r="B101" s="7" t="s">
        <v>177</v>
      </c>
      <c r="C101" s="7" t="s">
        <v>68</v>
      </c>
      <c r="D101" s="11">
        <v>0.4</v>
      </c>
      <c r="E101" s="7" t="s">
        <v>69</v>
      </c>
      <c r="F101" s="7">
        <v>3</v>
      </c>
      <c r="G101" s="7">
        <v>1</v>
      </c>
      <c r="H101" s="2">
        <v>4</v>
      </c>
      <c r="I101" s="7">
        <f>Sheet2!L69+Sheet2!C69*修正表!G101</f>
        <v>2233</v>
      </c>
      <c r="J101" s="7">
        <f>Sheet2!M69+Sheet2!E69*修正表!G101</f>
        <v>745.57142857142901</v>
      </c>
      <c r="K101" s="7">
        <f>Sheet2!N69+Sheet2!G69*修正表!G101</f>
        <v>248.19047619047601</v>
      </c>
      <c r="L101" s="7">
        <f>Sheet2!O69+修正表!G101*Sheet2!I69</f>
        <v>127</v>
      </c>
      <c r="M101" s="7">
        <v>0.9</v>
      </c>
      <c r="N101" s="7">
        <v>0.1</v>
      </c>
      <c r="O101" s="7">
        <v>0.4</v>
      </c>
      <c r="P101" s="7">
        <v>0.1</v>
      </c>
      <c r="Q101" s="7">
        <v>0.1</v>
      </c>
      <c r="R101" s="16">
        <v>1.5</v>
      </c>
      <c r="S101" s="7">
        <v>0</v>
      </c>
      <c r="T101" s="7">
        <v>0</v>
      </c>
      <c r="U101" s="7">
        <v>0</v>
      </c>
    </row>
    <row r="102" spans="1:21">
      <c r="A102" s="7" t="s">
        <v>181</v>
      </c>
      <c r="B102" s="7" t="s">
        <v>177</v>
      </c>
      <c r="C102" s="7" t="s">
        <v>68</v>
      </c>
      <c r="D102" s="11">
        <v>0.4</v>
      </c>
      <c r="E102" s="7" t="s">
        <v>69</v>
      </c>
      <c r="F102" s="7">
        <v>3</v>
      </c>
      <c r="G102" s="7">
        <v>1</v>
      </c>
      <c r="H102" s="2">
        <v>5</v>
      </c>
      <c r="I102" s="7">
        <f>Sheet2!L70+Sheet2!C70*修正表!G102</f>
        <v>2566</v>
      </c>
      <c r="J102" s="7">
        <f>Sheet2!M70+Sheet2!E70*修正表!G102</f>
        <v>858.71428571428601</v>
      </c>
      <c r="K102" s="7">
        <f>Sheet2!N70+Sheet2!G70*修正表!G102</f>
        <v>285.90476190476198</v>
      </c>
      <c r="L102" s="7">
        <f>Sheet2!O70+修正表!G102*Sheet2!I70</f>
        <v>147</v>
      </c>
      <c r="M102" s="7">
        <v>0.9</v>
      </c>
      <c r="N102" s="7">
        <v>0.1</v>
      </c>
      <c r="O102" s="7">
        <v>0.4</v>
      </c>
      <c r="P102" s="7">
        <v>0.1</v>
      </c>
      <c r="Q102" s="7">
        <v>0.1</v>
      </c>
      <c r="R102" s="16">
        <v>1.5</v>
      </c>
      <c r="S102" s="7">
        <v>0</v>
      </c>
      <c r="T102" s="7">
        <v>0</v>
      </c>
      <c r="U102" s="7">
        <v>0</v>
      </c>
    </row>
    <row r="103" spans="1:21">
      <c r="A103" s="7" t="s">
        <v>182</v>
      </c>
      <c r="B103" s="7" t="s">
        <v>177</v>
      </c>
      <c r="C103" s="7" t="s">
        <v>68</v>
      </c>
      <c r="D103" s="11">
        <v>0.4</v>
      </c>
      <c r="E103" s="7" t="s">
        <v>69</v>
      </c>
      <c r="F103" s="7">
        <v>3</v>
      </c>
      <c r="G103" s="7">
        <v>1</v>
      </c>
      <c r="H103" s="2">
        <v>6</v>
      </c>
      <c r="I103" s="7">
        <f>Sheet2!L71+Sheet2!C71*修正表!G103</f>
        <v>2903</v>
      </c>
      <c r="J103" s="7">
        <f>Sheet2!M71+Sheet2!E71*修正表!G103</f>
        <v>973.857142857143</v>
      </c>
      <c r="K103" s="7">
        <f>Sheet2!N71+Sheet2!G71*修正表!G103</f>
        <v>324.61904761904799</v>
      </c>
      <c r="L103" s="7">
        <f>Sheet2!O71+修正表!G103*Sheet2!I71</f>
        <v>166</v>
      </c>
      <c r="M103" s="7">
        <v>0.9</v>
      </c>
      <c r="N103" s="7">
        <v>0.1</v>
      </c>
      <c r="O103" s="7">
        <v>0.4</v>
      </c>
      <c r="P103" s="7">
        <v>0.1</v>
      </c>
      <c r="Q103" s="7">
        <v>0.1</v>
      </c>
      <c r="R103" s="16">
        <v>1.5</v>
      </c>
      <c r="S103" s="7">
        <v>0</v>
      </c>
      <c r="T103" s="7">
        <v>0</v>
      </c>
      <c r="U103" s="7">
        <v>0</v>
      </c>
    </row>
    <row r="104" spans="1:21">
      <c r="A104" s="7" t="s">
        <v>183</v>
      </c>
      <c r="B104" s="7" t="s">
        <v>177</v>
      </c>
      <c r="C104" s="7" t="s">
        <v>68</v>
      </c>
      <c r="D104" s="11">
        <v>0.4</v>
      </c>
      <c r="E104" s="7" t="s">
        <v>69</v>
      </c>
      <c r="F104" s="7">
        <v>3</v>
      </c>
      <c r="G104" s="7">
        <v>1</v>
      </c>
      <c r="H104" s="2">
        <v>7</v>
      </c>
      <c r="I104" s="7">
        <f>Sheet2!L72+Sheet2!C72*修正表!G104</f>
        <v>3243</v>
      </c>
      <c r="J104" s="7">
        <f>Sheet2!M72+Sheet2!E72*修正表!G104</f>
        <v>1089</v>
      </c>
      <c r="K104" s="7">
        <f>Sheet2!N72+Sheet2!G72*修正表!G104</f>
        <v>363.33333333333297</v>
      </c>
      <c r="L104" s="7">
        <f>Sheet2!O72+修正表!G104*Sheet2!I72</f>
        <v>186</v>
      </c>
      <c r="M104" s="7">
        <v>0.9</v>
      </c>
      <c r="N104" s="7">
        <v>0.1</v>
      </c>
      <c r="O104" s="7">
        <v>0.4</v>
      </c>
      <c r="P104" s="7">
        <v>0.1</v>
      </c>
      <c r="Q104" s="7">
        <v>0.1</v>
      </c>
      <c r="R104" s="16">
        <v>1.5</v>
      </c>
      <c r="S104" s="7">
        <v>0</v>
      </c>
      <c r="T104" s="7">
        <v>0</v>
      </c>
      <c r="U104" s="7">
        <v>0</v>
      </c>
    </row>
    <row r="105" spans="1:21">
      <c r="A105" s="7" t="s">
        <v>184</v>
      </c>
      <c r="B105" s="7" t="s">
        <v>177</v>
      </c>
      <c r="C105" s="7" t="s">
        <v>68</v>
      </c>
      <c r="D105" s="11">
        <v>0.4</v>
      </c>
      <c r="E105" s="7" t="s">
        <v>69</v>
      </c>
      <c r="F105" s="7">
        <v>3</v>
      </c>
      <c r="G105" s="7">
        <v>1</v>
      </c>
      <c r="H105" s="2">
        <v>8</v>
      </c>
      <c r="I105" s="7">
        <f>Sheet2!L73+Sheet2!C73*修正表!G105</f>
        <v>3587</v>
      </c>
      <c r="J105" s="7">
        <f>Sheet2!M73+Sheet2!E73*修正表!G105</f>
        <v>1204.1428571428601</v>
      </c>
      <c r="K105" s="7">
        <f>Sheet2!N73+Sheet2!G73*修正表!G105</f>
        <v>401.04761904761898</v>
      </c>
      <c r="L105" s="7">
        <f>Sheet2!O73+修正表!G105*Sheet2!I73</f>
        <v>205</v>
      </c>
      <c r="M105" s="7">
        <v>0.9</v>
      </c>
      <c r="N105" s="7">
        <v>0.1</v>
      </c>
      <c r="O105" s="7">
        <v>0.4</v>
      </c>
      <c r="P105" s="7">
        <v>0.1</v>
      </c>
      <c r="Q105" s="7">
        <v>0.1</v>
      </c>
      <c r="R105" s="16">
        <v>1.5</v>
      </c>
      <c r="S105" s="7">
        <v>0</v>
      </c>
      <c r="T105" s="7">
        <v>0</v>
      </c>
      <c r="U105" s="7">
        <v>0</v>
      </c>
    </row>
    <row r="106" spans="1:21">
      <c r="A106" s="7" t="s">
        <v>185</v>
      </c>
      <c r="B106" s="7" t="s">
        <v>186</v>
      </c>
      <c r="C106" s="7" t="s">
        <v>94</v>
      </c>
      <c r="D106" s="11">
        <v>0.4</v>
      </c>
      <c r="E106" s="7" t="s">
        <v>95</v>
      </c>
      <c r="F106" s="7">
        <v>3</v>
      </c>
      <c r="G106" s="7">
        <v>1</v>
      </c>
      <c r="H106" s="2">
        <v>1</v>
      </c>
      <c r="I106" s="7">
        <f>Sheet2!L74+Sheet2!C74*修正表!G106</f>
        <v>1250</v>
      </c>
      <c r="J106" s="7">
        <f>Sheet2!M74+Sheet2!E74*修正表!G106</f>
        <v>407.142857142857</v>
      </c>
      <c r="K106" s="7">
        <f>Sheet2!N74+Sheet2!G74*修正表!G106</f>
        <v>136.04761904761901</v>
      </c>
      <c r="L106" s="7">
        <f>Sheet2!O74+修正表!G106*Sheet2!I74</f>
        <v>70</v>
      </c>
      <c r="M106" s="7">
        <v>0.9</v>
      </c>
      <c r="N106" s="7">
        <v>0.1</v>
      </c>
      <c r="O106" s="7">
        <v>0.4</v>
      </c>
      <c r="P106" s="7">
        <v>0.1</v>
      </c>
      <c r="Q106" s="7">
        <v>0.1</v>
      </c>
      <c r="R106" s="16">
        <v>1.5</v>
      </c>
      <c r="S106" s="7">
        <v>0</v>
      </c>
      <c r="T106" s="7">
        <v>0</v>
      </c>
      <c r="U106" s="7">
        <v>0</v>
      </c>
    </row>
    <row r="107" spans="1:21">
      <c r="A107" s="7" t="s">
        <v>187</v>
      </c>
      <c r="B107" s="7" t="s">
        <v>186</v>
      </c>
      <c r="C107" s="7" t="s">
        <v>94</v>
      </c>
      <c r="D107" s="11">
        <v>0.4</v>
      </c>
      <c r="E107" s="7" t="s">
        <v>95</v>
      </c>
      <c r="F107" s="7">
        <v>3</v>
      </c>
      <c r="G107" s="7">
        <v>1</v>
      </c>
      <c r="H107" s="2">
        <v>2</v>
      </c>
      <c r="I107" s="7">
        <f>Sheet2!L75+Sheet2!C75*修正表!G107</f>
        <v>1575</v>
      </c>
      <c r="J107" s="7">
        <f>Sheet2!M75+Sheet2!E75*修正表!G107</f>
        <v>519.28571428571399</v>
      </c>
      <c r="K107" s="7">
        <f>Sheet2!N75+Sheet2!G75*修正表!G107</f>
        <v>172.76190476190499</v>
      </c>
      <c r="L107" s="7">
        <f>Sheet2!O75+修正表!G107*Sheet2!I75</f>
        <v>89</v>
      </c>
      <c r="M107" s="7">
        <v>0.9</v>
      </c>
      <c r="N107" s="7">
        <v>0.1</v>
      </c>
      <c r="O107" s="7">
        <v>0.4</v>
      </c>
      <c r="P107" s="7">
        <v>0.1</v>
      </c>
      <c r="Q107" s="7">
        <v>0.1</v>
      </c>
      <c r="R107" s="16">
        <v>1.5</v>
      </c>
      <c r="S107" s="7">
        <v>0</v>
      </c>
      <c r="T107" s="7">
        <v>0</v>
      </c>
      <c r="U107" s="7">
        <v>0</v>
      </c>
    </row>
    <row r="108" spans="1:21">
      <c r="A108" s="7" t="s">
        <v>188</v>
      </c>
      <c r="B108" s="7" t="s">
        <v>186</v>
      </c>
      <c r="C108" s="7" t="s">
        <v>94</v>
      </c>
      <c r="D108" s="11">
        <v>0.4</v>
      </c>
      <c r="E108" s="7" t="s">
        <v>95</v>
      </c>
      <c r="F108" s="7">
        <v>3</v>
      </c>
      <c r="G108" s="7">
        <v>1</v>
      </c>
      <c r="H108" s="2">
        <v>3</v>
      </c>
      <c r="I108" s="7">
        <f>Sheet2!L76+Sheet2!C76*修正表!G108</f>
        <v>1903</v>
      </c>
      <c r="J108" s="7">
        <f>Sheet2!M76+Sheet2!E76*修正表!G108</f>
        <v>632.42857142857099</v>
      </c>
      <c r="K108" s="7">
        <f>Sheet2!N76+Sheet2!G76*修正表!G108</f>
        <v>210.47619047619</v>
      </c>
      <c r="L108" s="7">
        <f>Sheet2!O76+修正表!G108*Sheet2!I76</f>
        <v>108</v>
      </c>
      <c r="M108" s="7">
        <v>0.9</v>
      </c>
      <c r="N108" s="7">
        <v>0.1</v>
      </c>
      <c r="O108" s="7">
        <v>0.4</v>
      </c>
      <c r="P108" s="7">
        <v>0.1</v>
      </c>
      <c r="Q108" s="7">
        <v>0.1</v>
      </c>
      <c r="R108" s="16">
        <v>1.5</v>
      </c>
      <c r="S108" s="7">
        <v>0</v>
      </c>
      <c r="T108" s="7">
        <v>0</v>
      </c>
      <c r="U108" s="7">
        <v>0</v>
      </c>
    </row>
    <row r="109" spans="1:21">
      <c r="A109" s="7" t="s">
        <v>189</v>
      </c>
      <c r="B109" s="7" t="s">
        <v>186</v>
      </c>
      <c r="C109" s="7" t="s">
        <v>94</v>
      </c>
      <c r="D109" s="11">
        <v>0.4</v>
      </c>
      <c r="E109" s="7" t="s">
        <v>95</v>
      </c>
      <c r="F109" s="7">
        <v>3</v>
      </c>
      <c r="G109" s="7">
        <v>1</v>
      </c>
      <c r="H109" s="2">
        <v>4</v>
      </c>
      <c r="I109" s="7">
        <f>Sheet2!L77+Sheet2!C77*修正表!G109</f>
        <v>2233</v>
      </c>
      <c r="J109" s="7">
        <f>Sheet2!M77+Sheet2!E77*修正表!G109</f>
        <v>745.57142857142901</v>
      </c>
      <c r="K109" s="7">
        <f>Sheet2!N77+Sheet2!G77*修正表!G109</f>
        <v>248.19047619047601</v>
      </c>
      <c r="L109" s="7">
        <f>Sheet2!O77+修正表!G109*Sheet2!I77</f>
        <v>127</v>
      </c>
      <c r="M109" s="7">
        <v>0.9</v>
      </c>
      <c r="N109" s="7">
        <v>0.1</v>
      </c>
      <c r="O109" s="7">
        <v>0.4</v>
      </c>
      <c r="P109" s="7">
        <v>0.1</v>
      </c>
      <c r="Q109" s="7">
        <v>0.1</v>
      </c>
      <c r="R109" s="16">
        <v>1.5</v>
      </c>
      <c r="S109" s="7">
        <v>0</v>
      </c>
      <c r="T109" s="7">
        <v>0</v>
      </c>
      <c r="U109" s="7">
        <v>0</v>
      </c>
    </row>
    <row r="110" spans="1:21">
      <c r="A110" s="7" t="s">
        <v>190</v>
      </c>
      <c r="B110" s="7" t="s">
        <v>186</v>
      </c>
      <c r="C110" s="7" t="s">
        <v>94</v>
      </c>
      <c r="D110" s="11">
        <v>0.4</v>
      </c>
      <c r="E110" s="7" t="s">
        <v>95</v>
      </c>
      <c r="F110" s="7">
        <v>3</v>
      </c>
      <c r="G110" s="7">
        <v>1</v>
      </c>
      <c r="H110" s="2">
        <v>5</v>
      </c>
      <c r="I110" s="7">
        <f>Sheet2!L78+Sheet2!C78*修正表!G110</f>
        <v>2566</v>
      </c>
      <c r="J110" s="7">
        <f>Sheet2!M78+Sheet2!E78*修正表!G110</f>
        <v>858.71428571428601</v>
      </c>
      <c r="K110" s="7">
        <f>Sheet2!N78+Sheet2!G78*修正表!G110</f>
        <v>285.90476190476198</v>
      </c>
      <c r="L110" s="7">
        <f>Sheet2!O78+修正表!G110*Sheet2!I78</f>
        <v>147</v>
      </c>
      <c r="M110" s="7">
        <v>0.9</v>
      </c>
      <c r="N110" s="7">
        <v>0.1</v>
      </c>
      <c r="O110" s="7">
        <v>0.4</v>
      </c>
      <c r="P110" s="7">
        <v>0.1</v>
      </c>
      <c r="Q110" s="7">
        <v>0.1</v>
      </c>
      <c r="R110" s="16">
        <v>1.5</v>
      </c>
      <c r="S110" s="7">
        <v>0</v>
      </c>
      <c r="T110" s="7">
        <v>0</v>
      </c>
      <c r="U110" s="7">
        <v>0</v>
      </c>
    </row>
    <row r="111" spans="1:21">
      <c r="A111" s="7" t="s">
        <v>191</v>
      </c>
      <c r="B111" s="7" t="s">
        <v>186</v>
      </c>
      <c r="C111" s="7" t="s">
        <v>94</v>
      </c>
      <c r="D111" s="11">
        <v>0.4</v>
      </c>
      <c r="E111" s="7" t="s">
        <v>95</v>
      </c>
      <c r="F111" s="7">
        <v>3</v>
      </c>
      <c r="G111" s="7">
        <v>1</v>
      </c>
      <c r="H111" s="2">
        <v>6</v>
      </c>
      <c r="I111" s="7">
        <f>Sheet2!L79+Sheet2!C79*修正表!G111</f>
        <v>2903</v>
      </c>
      <c r="J111" s="7">
        <f>Sheet2!M79+Sheet2!E79*修正表!G111</f>
        <v>973.857142857143</v>
      </c>
      <c r="K111" s="7">
        <f>Sheet2!N79+Sheet2!G79*修正表!G111</f>
        <v>324.61904761904799</v>
      </c>
      <c r="L111" s="7">
        <f>Sheet2!O79+修正表!G111*Sheet2!I79</f>
        <v>166</v>
      </c>
      <c r="M111" s="7">
        <v>0.9</v>
      </c>
      <c r="N111" s="7">
        <v>0.1</v>
      </c>
      <c r="O111" s="7">
        <v>0.4</v>
      </c>
      <c r="P111" s="7">
        <v>0.1</v>
      </c>
      <c r="Q111" s="7">
        <v>0.1</v>
      </c>
      <c r="R111" s="16">
        <v>1.5</v>
      </c>
      <c r="S111" s="7">
        <v>0</v>
      </c>
      <c r="T111" s="7">
        <v>0</v>
      </c>
      <c r="U111" s="7">
        <v>0</v>
      </c>
    </row>
    <row r="112" spans="1:21">
      <c r="A112" s="7" t="s">
        <v>192</v>
      </c>
      <c r="B112" s="7" t="s">
        <v>186</v>
      </c>
      <c r="C112" s="7" t="s">
        <v>94</v>
      </c>
      <c r="D112" s="11">
        <v>0.4</v>
      </c>
      <c r="E112" s="7" t="s">
        <v>95</v>
      </c>
      <c r="F112" s="7">
        <v>3</v>
      </c>
      <c r="G112" s="7">
        <v>1</v>
      </c>
      <c r="H112" s="2">
        <v>7</v>
      </c>
      <c r="I112" s="7">
        <f>Sheet2!L80+Sheet2!C80*修正表!G112</f>
        <v>3243</v>
      </c>
      <c r="J112" s="7">
        <f>Sheet2!M80+Sheet2!E80*修正表!G112</f>
        <v>1089</v>
      </c>
      <c r="K112" s="7">
        <f>Sheet2!N80+Sheet2!G80*修正表!G112</f>
        <v>363.33333333333297</v>
      </c>
      <c r="L112" s="7">
        <f>Sheet2!O80+修正表!G112*Sheet2!I80</f>
        <v>186</v>
      </c>
      <c r="M112" s="7">
        <v>0.9</v>
      </c>
      <c r="N112" s="7">
        <v>0.1</v>
      </c>
      <c r="O112" s="7">
        <v>0.4</v>
      </c>
      <c r="P112" s="7">
        <v>0.1</v>
      </c>
      <c r="Q112" s="7">
        <v>0.1</v>
      </c>
      <c r="R112" s="16">
        <v>1.5</v>
      </c>
      <c r="S112" s="7">
        <v>0</v>
      </c>
      <c r="T112" s="7">
        <v>0</v>
      </c>
      <c r="U112" s="7">
        <v>0</v>
      </c>
    </row>
    <row r="113" spans="1:21">
      <c r="A113" s="7" t="s">
        <v>194</v>
      </c>
      <c r="B113" s="7" t="s">
        <v>186</v>
      </c>
      <c r="C113" s="7" t="s">
        <v>94</v>
      </c>
      <c r="D113" s="11">
        <v>0.4</v>
      </c>
      <c r="E113" s="7" t="s">
        <v>95</v>
      </c>
      <c r="F113" s="7">
        <v>3</v>
      </c>
      <c r="G113" s="7">
        <v>1</v>
      </c>
      <c r="H113" s="2">
        <v>8</v>
      </c>
      <c r="I113" s="7">
        <f>Sheet2!L81+Sheet2!C81*修正表!G113</f>
        <v>3587</v>
      </c>
      <c r="J113" s="7">
        <f>Sheet2!M81+Sheet2!E81*修正表!G113</f>
        <v>1204.1428571428601</v>
      </c>
      <c r="K113" s="7">
        <f>Sheet2!N81+Sheet2!G81*修正表!G113</f>
        <v>401.04761904761898</v>
      </c>
      <c r="L113" s="7">
        <f>Sheet2!O81+修正表!G113*Sheet2!I81</f>
        <v>205</v>
      </c>
      <c r="M113" s="7">
        <v>0.9</v>
      </c>
      <c r="N113" s="7">
        <v>0.1</v>
      </c>
      <c r="O113" s="7">
        <v>0.4</v>
      </c>
      <c r="P113" s="7">
        <v>0.1</v>
      </c>
      <c r="Q113" s="7">
        <v>0.1</v>
      </c>
      <c r="R113" s="16">
        <v>1.5</v>
      </c>
      <c r="S113" s="7">
        <v>0</v>
      </c>
      <c r="T113" s="7">
        <v>0</v>
      </c>
      <c r="U113" s="7">
        <v>0</v>
      </c>
    </row>
  </sheetData>
  <phoneticPr fontId="6" type="noConversion"/>
  <pageMargins left="0.69930555555555596" right="0.69930555555555596" top="0.75" bottom="0.75" header="0.3" footer="0.3"/>
  <pageSetup orientation="portrait" horizontalDpi="200" verticalDpi="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81"/>
  <sheetViews>
    <sheetView workbookViewId="0">
      <selection sqref="A1:XFD1"/>
    </sheetView>
  </sheetViews>
  <sheetFormatPr defaultColWidth="9" defaultRowHeight="13.5"/>
  <cols>
    <col min="1" max="1" width="7.125" style="8" customWidth="1"/>
    <col min="2" max="2" width="5.25" style="8" customWidth="1"/>
    <col min="3" max="10" width="9" style="8" customWidth="1"/>
    <col min="11" max="11" width="2.5" style="8" customWidth="1"/>
    <col min="12" max="13" width="7.5" style="8" customWidth="1"/>
    <col min="14" max="15" width="6.5" style="8" customWidth="1"/>
    <col min="16" max="17" width="5.25" style="8" customWidth="1"/>
    <col min="18" max="19" width="9" style="8" customWidth="1"/>
    <col min="20" max="23" width="5.25" style="8" customWidth="1"/>
    <col min="24" max="24" width="9" style="8" customWidth="1"/>
    <col min="25" max="16384" width="9" style="8"/>
  </cols>
  <sheetData>
    <row r="1" spans="1:24">
      <c r="A1" s="8" t="s">
        <v>195</v>
      </c>
      <c r="B1" s="8" t="s">
        <v>12</v>
      </c>
      <c r="C1" s="8" t="s">
        <v>196</v>
      </c>
      <c r="D1" s="8" t="s">
        <v>197</v>
      </c>
      <c r="E1" s="8" t="s">
        <v>198</v>
      </c>
      <c r="F1" s="8" t="s">
        <v>199</v>
      </c>
      <c r="G1" s="8" t="s">
        <v>200</v>
      </c>
      <c r="H1" s="8" t="s">
        <v>201</v>
      </c>
      <c r="I1" s="8" t="s">
        <v>202</v>
      </c>
      <c r="J1" s="8" t="s">
        <v>203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</row>
    <row r="2" spans="1:24">
      <c r="A2" s="8" t="s">
        <v>57</v>
      </c>
      <c r="B2" s="8" t="s">
        <v>204</v>
      </c>
      <c r="C2" s="8">
        <v>250</v>
      </c>
      <c r="D2" s="8">
        <v>275</v>
      </c>
      <c r="E2" s="8">
        <v>50</v>
      </c>
      <c r="F2" s="8">
        <v>55</v>
      </c>
      <c r="G2" s="8">
        <v>17</v>
      </c>
      <c r="H2" s="8">
        <v>18</v>
      </c>
      <c r="I2" s="8">
        <v>10</v>
      </c>
      <c r="J2" s="8">
        <v>11</v>
      </c>
      <c r="L2" s="9">
        <v>1000</v>
      </c>
      <c r="M2" s="9">
        <v>357.142857142857</v>
      </c>
      <c r="N2" s="9">
        <v>119.04761904761899</v>
      </c>
      <c r="O2" s="9">
        <v>60</v>
      </c>
      <c r="P2" s="9">
        <v>0.9</v>
      </c>
      <c r="Q2" s="9">
        <v>0.1</v>
      </c>
      <c r="R2" s="9">
        <v>0.4</v>
      </c>
      <c r="S2" s="9">
        <v>0.1</v>
      </c>
      <c r="T2" s="9">
        <v>0.1</v>
      </c>
      <c r="U2" s="9">
        <v>1.5</v>
      </c>
      <c r="V2" s="9">
        <v>0</v>
      </c>
      <c r="W2" s="9">
        <v>0</v>
      </c>
      <c r="X2" s="9">
        <v>0</v>
      </c>
    </row>
    <row r="3" spans="1:24">
      <c r="A3" s="8" t="s">
        <v>57</v>
      </c>
      <c r="B3" s="8" t="s">
        <v>205</v>
      </c>
      <c r="C3" s="8">
        <v>275</v>
      </c>
      <c r="D3" s="8">
        <v>303</v>
      </c>
      <c r="E3" s="8">
        <v>55</v>
      </c>
      <c r="F3" s="8">
        <v>61</v>
      </c>
      <c r="G3" s="8">
        <v>18</v>
      </c>
      <c r="H3" s="8">
        <v>20</v>
      </c>
      <c r="I3" s="8">
        <v>11</v>
      </c>
      <c r="J3" s="8">
        <v>12</v>
      </c>
      <c r="L3" s="9">
        <v>1300</v>
      </c>
      <c r="M3" s="9">
        <v>464.28571428571399</v>
      </c>
      <c r="N3" s="9">
        <v>154.76190476190499</v>
      </c>
      <c r="O3" s="9">
        <v>78</v>
      </c>
      <c r="P3" s="9">
        <v>0.9</v>
      </c>
      <c r="Q3" s="9">
        <v>0.1</v>
      </c>
      <c r="R3" s="9">
        <v>0.4</v>
      </c>
      <c r="S3" s="9">
        <v>0.1</v>
      </c>
      <c r="T3" s="9">
        <v>0.1</v>
      </c>
      <c r="U3" s="9">
        <v>1.5</v>
      </c>
      <c r="V3" s="9">
        <v>0</v>
      </c>
      <c r="W3" s="9">
        <v>0</v>
      </c>
      <c r="X3" s="9">
        <v>0</v>
      </c>
    </row>
    <row r="4" spans="1:24">
      <c r="A4" s="8" t="s">
        <v>57</v>
      </c>
      <c r="B4" s="8" t="s">
        <v>206</v>
      </c>
      <c r="C4" s="8">
        <v>303</v>
      </c>
      <c r="D4" s="8">
        <v>333</v>
      </c>
      <c r="E4" s="8">
        <v>61</v>
      </c>
      <c r="F4" s="8">
        <v>67</v>
      </c>
      <c r="G4" s="8">
        <v>20</v>
      </c>
      <c r="H4" s="8">
        <v>22</v>
      </c>
      <c r="I4" s="8">
        <v>12</v>
      </c>
      <c r="J4" s="8">
        <v>13</v>
      </c>
      <c r="L4" s="9">
        <v>1600</v>
      </c>
      <c r="M4" s="9">
        <v>571.42857142857099</v>
      </c>
      <c r="N4" s="9">
        <v>190.47619047619</v>
      </c>
      <c r="O4" s="9">
        <v>96</v>
      </c>
      <c r="P4" s="9">
        <v>0.9</v>
      </c>
      <c r="Q4" s="9">
        <v>0.1</v>
      </c>
      <c r="R4" s="9">
        <v>0.4</v>
      </c>
      <c r="S4" s="9">
        <v>0.1</v>
      </c>
      <c r="T4" s="9">
        <v>0.1</v>
      </c>
      <c r="U4" s="9">
        <v>1.5</v>
      </c>
      <c r="V4" s="9">
        <v>0</v>
      </c>
      <c r="W4" s="9">
        <v>0</v>
      </c>
      <c r="X4" s="9">
        <v>0</v>
      </c>
    </row>
    <row r="5" spans="1:24">
      <c r="A5" s="8" t="s">
        <v>57</v>
      </c>
      <c r="B5" s="8" t="s">
        <v>207</v>
      </c>
      <c r="C5" s="8">
        <v>333</v>
      </c>
      <c r="D5" s="8">
        <v>366</v>
      </c>
      <c r="E5" s="8">
        <v>67</v>
      </c>
      <c r="F5" s="8">
        <v>73</v>
      </c>
      <c r="G5" s="8">
        <v>22</v>
      </c>
      <c r="H5" s="8">
        <v>24</v>
      </c>
      <c r="I5" s="8">
        <v>13</v>
      </c>
      <c r="J5" s="8">
        <v>15</v>
      </c>
      <c r="L5" s="9">
        <v>1900</v>
      </c>
      <c r="M5" s="9">
        <v>678.57142857142901</v>
      </c>
      <c r="N5" s="9">
        <v>226.19047619047601</v>
      </c>
      <c r="O5" s="9">
        <v>114</v>
      </c>
      <c r="P5" s="9">
        <v>0.9</v>
      </c>
      <c r="Q5" s="9">
        <v>0.1</v>
      </c>
      <c r="R5" s="9">
        <v>0.4</v>
      </c>
      <c r="S5" s="9">
        <v>0.1</v>
      </c>
      <c r="T5" s="9">
        <v>0.1</v>
      </c>
      <c r="U5" s="9">
        <v>1.5</v>
      </c>
      <c r="V5" s="9">
        <v>0</v>
      </c>
      <c r="W5" s="9">
        <v>0</v>
      </c>
      <c r="X5" s="9">
        <v>0</v>
      </c>
    </row>
    <row r="6" spans="1:24">
      <c r="A6" s="8" t="s">
        <v>57</v>
      </c>
      <c r="B6" s="8" t="s">
        <v>208</v>
      </c>
      <c r="C6" s="8">
        <v>366</v>
      </c>
      <c r="D6" s="8">
        <v>403</v>
      </c>
      <c r="E6" s="8">
        <v>73</v>
      </c>
      <c r="F6" s="8">
        <v>81</v>
      </c>
      <c r="G6" s="8">
        <v>24</v>
      </c>
      <c r="H6" s="8">
        <v>27</v>
      </c>
      <c r="I6" s="8">
        <v>15</v>
      </c>
      <c r="J6" s="8">
        <v>16</v>
      </c>
      <c r="L6" s="9">
        <v>2200</v>
      </c>
      <c r="M6" s="9">
        <v>785.71428571428601</v>
      </c>
      <c r="N6" s="9">
        <v>261.90476190476198</v>
      </c>
      <c r="O6" s="9">
        <v>132</v>
      </c>
      <c r="P6" s="9">
        <v>0.9</v>
      </c>
      <c r="Q6" s="9">
        <v>0.1</v>
      </c>
      <c r="R6" s="9">
        <v>0.4</v>
      </c>
      <c r="S6" s="9">
        <v>0.1</v>
      </c>
      <c r="T6" s="9">
        <v>0.1</v>
      </c>
      <c r="U6" s="9">
        <v>1.5</v>
      </c>
      <c r="V6" s="9">
        <v>0</v>
      </c>
      <c r="W6" s="9">
        <v>0</v>
      </c>
      <c r="X6" s="9">
        <v>0</v>
      </c>
    </row>
    <row r="7" spans="1:24">
      <c r="A7" s="8" t="s">
        <v>57</v>
      </c>
      <c r="B7" s="8" t="s">
        <v>209</v>
      </c>
      <c r="C7" s="8">
        <v>403</v>
      </c>
      <c r="D7" s="8">
        <v>443</v>
      </c>
      <c r="E7" s="8">
        <v>81</v>
      </c>
      <c r="F7" s="8">
        <v>89</v>
      </c>
      <c r="G7" s="8">
        <v>27</v>
      </c>
      <c r="H7" s="8">
        <v>30</v>
      </c>
      <c r="I7" s="8">
        <v>16</v>
      </c>
      <c r="J7" s="8">
        <v>18</v>
      </c>
      <c r="L7" s="9">
        <v>2500</v>
      </c>
      <c r="M7" s="9">
        <v>892.857142857143</v>
      </c>
      <c r="N7" s="9">
        <v>297.61904761904799</v>
      </c>
      <c r="O7" s="9">
        <v>150</v>
      </c>
      <c r="P7" s="9">
        <v>0.9</v>
      </c>
      <c r="Q7" s="9">
        <v>0.1</v>
      </c>
      <c r="R7" s="9">
        <v>0.4</v>
      </c>
      <c r="S7" s="9">
        <v>0.1</v>
      </c>
      <c r="T7" s="9">
        <v>0.1</v>
      </c>
      <c r="U7" s="9">
        <v>1.5</v>
      </c>
      <c r="V7" s="9">
        <v>0</v>
      </c>
      <c r="W7" s="9">
        <v>0</v>
      </c>
      <c r="X7" s="9">
        <v>0</v>
      </c>
    </row>
    <row r="8" spans="1:24">
      <c r="A8" s="8" t="s">
        <v>57</v>
      </c>
      <c r="B8" s="8" t="s">
        <v>210</v>
      </c>
      <c r="C8" s="8">
        <v>443</v>
      </c>
      <c r="D8" s="8">
        <v>487</v>
      </c>
      <c r="E8" s="8">
        <v>89</v>
      </c>
      <c r="F8" s="8">
        <v>97</v>
      </c>
      <c r="G8" s="8">
        <v>30</v>
      </c>
      <c r="H8" s="8">
        <v>32</v>
      </c>
      <c r="I8" s="8">
        <v>18</v>
      </c>
      <c r="J8" s="8">
        <v>19</v>
      </c>
      <c r="L8" s="9">
        <v>2800</v>
      </c>
      <c r="M8" s="9">
        <v>1000</v>
      </c>
      <c r="N8" s="9">
        <v>333.33333333333297</v>
      </c>
      <c r="O8" s="9">
        <v>168</v>
      </c>
      <c r="P8" s="9">
        <v>0.9</v>
      </c>
      <c r="Q8" s="9">
        <v>0.1</v>
      </c>
      <c r="R8" s="9">
        <v>0.4</v>
      </c>
      <c r="S8" s="9">
        <v>0.1</v>
      </c>
      <c r="T8" s="9">
        <v>0.1</v>
      </c>
      <c r="U8" s="9">
        <v>1.5</v>
      </c>
      <c r="V8" s="9">
        <v>0</v>
      </c>
      <c r="W8" s="9">
        <v>0</v>
      </c>
      <c r="X8" s="9">
        <v>0</v>
      </c>
    </row>
    <row r="9" spans="1:24">
      <c r="A9" s="8" t="s">
        <v>57</v>
      </c>
      <c r="B9" s="8" t="s">
        <v>211</v>
      </c>
      <c r="C9" s="8">
        <v>487</v>
      </c>
      <c r="D9" s="8">
        <v>536</v>
      </c>
      <c r="E9" s="8">
        <v>97</v>
      </c>
      <c r="F9" s="8">
        <v>107</v>
      </c>
      <c r="G9" s="8">
        <v>32</v>
      </c>
      <c r="H9" s="8">
        <v>36</v>
      </c>
      <c r="I9" s="8">
        <v>19</v>
      </c>
      <c r="J9" s="8">
        <v>21</v>
      </c>
      <c r="L9" s="9">
        <v>3100</v>
      </c>
      <c r="M9" s="9">
        <v>1107.1428571428601</v>
      </c>
      <c r="N9" s="9">
        <v>369.04761904761898</v>
      </c>
      <c r="O9" s="9">
        <v>186</v>
      </c>
      <c r="P9" s="9">
        <v>0.9</v>
      </c>
      <c r="Q9" s="9">
        <v>0.1</v>
      </c>
      <c r="R9" s="9">
        <v>0.4</v>
      </c>
      <c r="S9" s="9">
        <v>0.1</v>
      </c>
      <c r="T9" s="9">
        <v>0.1</v>
      </c>
      <c r="U9" s="9">
        <v>1.5</v>
      </c>
      <c r="V9" s="9">
        <v>0</v>
      </c>
      <c r="W9" s="9">
        <v>0</v>
      </c>
      <c r="X9" s="9">
        <v>0</v>
      </c>
    </row>
    <row r="10" spans="1:24">
      <c r="A10" s="8" t="s">
        <v>60</v>
      </c>
      <c r="B10" s="8" t="s">
        <v>204</v>
      </c>
      <c r="C10" s="8">
        <v>250</v>
      </c>
      <c r="D10" s="8">
        <v>275</v>
      </c>
      <c r="E10" s="8">
        <v>50</v>
      </c>
      <c r="F10" s="8">
        <v>55</v>
      </c>
      <c r="G10" s="8">
        <v>17</v>
      </c>
      <c r="H10" s="8">
        <v>18</v>
      </c>
      <c r="I10" s="8">
        <v>10</v>
      </c>
      <c r="J10" s="8">
        <v>11</v>
      </c>
      <c r="L10" s="9">
        <v>1000</v>
      </c>
      <c r="M10" s="9">
        <v>357.142857142857</v>
      </c>
      <c r="N10" s="9">
        <v>119.04761904761899</v>
      </c>
      <c r="O10" s="9">
        <v>60</v>
      </c>
      <c r="P10" s="9">
        <v>0.9</v>
      </c>
      <c r="Q10" s="9">
        <v>0.1</v>
      </c>
      <c r="R10" s="9">
        <v>0.4</v>
      </c>
      <c r="S10" s="9">
        <v>0.1</v>
      </c>
      <c r="T10" s="9">
        <v>0.1</v>
      </c>
      <c r="U10" s="9">
        <v>1.5</v>
      </c>
      <c r="V10" s="9">
        <v>0</v>
      </c>
      <c r="W10" s="9">
        <v>0</v>
      </c>
      <c r="X10" s="9">
        <v>0</v>
      </c>
    </row>
    <row r="11" spans="1:24">
      <c r="A11" s="8" t="s">
        <v>60</v>
      </c>
      <c r="B11" s="8" t="s">
        <v>205</v>
      </c>
      <c r="C11" s="8">
        <v>275</v>
      </c>
      <c r="D11" s="8">
        <v>303</v>
      </c>
      <c r="E11" s="8">
        <v>55</v>
      </c>
      <c r="F11" s="8">
        <v>61</v>
      </c>
      <c r="G11" s="8">
        <v>18</v>
      </c>
      <c r="H11" s="8">
        <v>20</v>
      </c>
      <c r="I11" s="8">
        <v>11</v>
      </c>
      <c r="J11" s="8">
        <v>12</v>
      </c>
      <c r="L11" s="9">
        <v>1300</v>
      </c>
      <c r="M11" s="9">
        <v>464.28571428571399</v>
      </c>
      <c r="N11" s="9">
        <v>154.76190476190499</v>
      </c>
      <c r="O11" s="9">
        <v>78</v>
      </c>
      <c r="P11" s="9">
        <v>0.9</v>
      </c>
      <c r="Q11" s="9">
        <v>0.1</v>
      </c>
      <c r="R11" s="9">
        <v>0.4</v>
      </c>
      <c r="S11" s="9">
        <v>0.1</v>
      </c>
      <c r="T11" s="9">
        <v>0.1</v>
      </c>
      <c r="U11" s="9">
        <v>1.5</v>
      </c>
      <c r="V11" s="9">
        <v>0</v>
      </c>
      <c r="W11" s="9">
        <v>0</v>
      </c>
      <c r="X11" s="9">
        <v>0</v>
      </c>
    </row>
    <row r="12" spans="1:24">
      <c r="A12" s="8" t="s">
        <v>60</v>
      </c>
      <c r="B12" s="8" t="s">
        <v>206</v>
      </c>
      <c r="C12" s="8">
        <v>303</v>
      </c>
      <c r="D12" s="8">
        <v>333</v>
      </c>
      <c r="E12" s="8">
        <v>61</v>
      </c>
      <c r="F12" s="8">
        <v>67</v>
      </c>
      <c r="G12" s="8">
        <v>20</v>
      </c>
      <c r="H12" s="8">
        <v>22</v>
      </c>
      <c r="I12" s="8">
        <v>12</v>
      </c>
      <c r="J12" s="8">
        <v>13</v>
      </c>
      <c r="L12" s="9">
        <v>1600</v>
      </c>
      <c r="M12" s="9">
        <v>571.42857142857099</v>
      </c>
      <c r="N12" s="9">
        <v>190.47619047619</v>
      </c>
      <c r="O12" s="9">
        <v>96</v>
      </c>
      <c r="P12" s="9">
        <v>0.9</v>
      </c>
      <c r="Q12" s="9">
        <v>0.1</v>
      </c>
      <c r="R12" s="9">
        <v>0.4</v>
      </c>
      <c r="S12" s="9">
        <v>0.1</v>
      </c>
      <c r="T12" s="9">
        <v>0.1</v>
      </c>
      <c r="U12" s="9">
        <v>1.5</v>
      </c>
      <c r="V12" s="9">
        <v>0</v>
      </c>
      <c r="W12" s="9">
        <v>0</v>
      </c>
      <c r="X12" s="9">
        <v>0</v>
      </c>
    </row>
    <row r="13" spans="1:24">
      <c r="A13" s="8" t="s">
        <v>60</v>
      </c>
      <c r="B13" s="8" t="s">
        <v>207</v>
      </c>
      <c r="C13" s="8">
        <v>333</v>
      </c>
      <c r="D13" s="8">
        <v>366</v>
      </c>
      <c r="E13" s="8">
        <v>67</v>
      </c>
      <c r="F13" s="8">
        <v>73</v>
      </c>
      <c r="G13" s="8">
        <v>22</v>
      </c>
      <c r="H13" s="8">
        <v>24</v>
      </c>
      <c r="I13" s="8">
        <v>13</v>
      </c>
      <c r="J13" s="8">
        <v>15</v>
      </c>
      <c r="L13" s="9">
        <v>1900</v>
      </c>
      <c r="M13" s="9">
        <v>678.57142857142901</v>
      </c>
      <c r="N13" s="9">
        <v>226.19047619047601</v>
      </c>
      <c r="O13" s="9">
        <v>114</v>
      </c>
      <c r="P13" s="9">
        <v>0.9</v>
      </c>
      <c r="Q13" s="9">
        <v>0.1</v>
      </c>
      <c r="R13" s="9">
        <v>0.4</v>
      </c>
      <c r="S13" s="9">
        <v>0.1</v>
      </c>
      <c r="T13" s="9">
        <v>0.1</v>
      </c>
      <c r="U13" s="9">
        <v>1.5</v>
      </c>
      <c r="V13" s="9">
        <v>0</v>
      </c>
      <c r="W13" s="9">
        <v>0</v>
      </c>
      <c r="X13" s="9">
        <v>0</v>
      </c>
    </row>
    <row r="14" spans="1:24">
      <c r="A14" s="8" t="s">
        <v>60</v>
      </c>
      <c r="B14" s="8" t="s">
        <v>208</v>
      </c>
      <c r="C14" s="8">
        <v>366</v>
      </c>
      <c r="D14" s="8">
        <v>403</v>
      </c>
      <c r="E14" s="8">
        <v>73</v>
      </c>
      <c r="F14" s="8">
        <v>81</v>
      </c>
      <c r="G14" s="8">
        <v>24</v>
      </c>
      <c r="H14" s="8">
        <v>27</v>
      </c>
      <c r="I14" s="8">
        <v>15</v>
      </c>
      <c r="J14" s="8">
        <v>16</v>
      </c>
      <c r="L14" s="9">
        <v>2200</v>
      </c>
      <c r="M14" s="9">
        <v>785.71428571428601</v>
      </c>
      <c r="N14" s="9">
        <v>261.90476190476198</v>
      </c>
      <c r="O14" s="9">
        <v>132</v>
      </c>
      <c r="P14" s="9">
        <v>0.9</v>
      </c>
      <c r="Q14" s="9">
        <v>0.1</v>
      </c>
      <c r="R14" s="9">
        <v>0.4</v>
      </c>
      <c r="S14" s="9">
        <v>0.1</v>
      </c>
      <c r="T14" s="9">
        <v>0.1</v>
      </c>
      <c r="U14" s="9">
        <v>1.5</v>
      </c>
      <c r="V14" s="9">
        <v>0</v>
      </c>
      <c r="W14" s="9">
        <v>0</v>
      </c>
      <c r="X14" s="9">
        <v>0</v>
      </c>
    </row>
    <row r="15" spans="1:24">
      <c r="A15" s="8" t="s">
        <v>60</v>
      </c>
      <c r="B15" s="8" t="s">
        <v>209</v>
      </c>
      <c r="C15" s="8">
        <v>403</v>
      </c>
      <c r="D15" s="8">
        <v>443</v>
      </c>
      <c r="E15" s="8">
        <v>81</v>
      </c>
      <c r="F15" s="8">
        <v>89</v>
      </c>
      <c r="G15" s="8">
        <v>27</v>
      </c>
      <c r="H15" s="8">
        <v>30</v>
      </c>
      <c r="I15" s="8">
        <v>16</v>
      </c>
      <c r="J15" s="8">
        <v>18</v>
      </c>
      <c r="L15" s="9">
        <v>2500</v>
      </c>
      <c r="M15" s="9">
        <v>892.857142857143</v>
      </c>
      <c r="N15" s="9">
        <v>297.61904761904799</v>
      </c>
      <c r="O15" s="9">
        <v>150</v>
      </c>
      <c r="P15" s="9">
        <v>0.9</v>
      </c>
      <c r="Q15" s="9">
        <v>0.1</v>
      </c>
      <c r="R15" s="9">
        <v>0.4</v>
      </c>
      <c r="S15" s="9">
        <v>0.1</v>
      </c>
      <c r="T15" s="9">
        <v>0.1</v>
      </c>
      <c r="U15" s="9">
        <v>1.5</v>
      </c>
      <c r="V15" s="9">
        <v>0</v>
      </c>
      <c r="W15" s="9">
        <v>0</v>
      </c>
      <c r="X15" s="9">
        <v>0</v>
      </c>
    </row>
    <row r="16" spans="1:24">
      <c r="A16" s="8" t="s">
        <v>60</v>
      </c>
      <c r="B16" s="8" t="s">
        <v>210</v>
      </c>
      <c r="C16" s="8">
        <v>443</v>
      </c>
      <c r="D16" s="8">
        <v>487</v>
      </c>
      <c r="E16" s="8">
        <v>89</v>
      </c>
      <c r="F16" s="8">
        <v>97</v>
      </c>
      <c r="G16" s="8">
        <v>30</v>
      </c>
      <c r="H16" s="8">
        <v>32</v>
      </c>
      <c r="I16" s="8">
        <v>18</v>
      </c>
      <c r="J16" s="8">
        <v>19</v>
      </c>
      <c r="L16" s="9">
        <v>2800</v>
      </c>
      <c r="M16" s="9">
        <v>1000</v>
      </c>
      <c r="N16" s="9">
        <v>333.33333333333297</v>
      </c>
      <c r="O16" s="9">
        <v>168</v>
      </c>
      <c r="P16" s="9">
        <v>0.9</v>
      </c>
      <c r="Q16" s="9">
        <v>0.1</v>
      </c>
      <c r="R16" s="9">
        <v>0.4</v>
      </c>
      <c r="S16" s="9">
        <v>0.1</v>
      </c>
      <c r="T16" s="9">
        <v>0.1</v>
      </c>
      <c r="U16" s="9">
        <v>1.5</v>
      </c>
      <c r="V16" s="9">
        <v>0</v>
      </c>
      <c r="W16" s="9">
        <v>0</v>
      </c>
      <c r="X16" s="9">
        <v>0</v>
      </c>
    </row>
    <row r="17" spans="1:24">
      <c r="A17" s="8" t="s">
        <v>60</v>
      </c>
      <c r="B17" s="8" t="s">
        <v>211</v>
      </c>
      <c r="C17" s="8">
        <v>487</v>
      </c>
      <c r="D17" s="8">
        <v>536</v>
      </c>
      <c r="E17" s="8">
        <v>97</v>
      </c>
      <c r="F17" s="8">
        <v>107</v>
      </c>
      <c r="G17" s="8">
        <v>32</v>
      </c>
      <c r="H17" s="8">
        <v>36</v>
      </c>
      <c r="I17" s="8">
        <v>19</v>
      </c>
      <c r="J17" s="8">
        <v>21</v>
      </c>
      <c r="L17" s="9">
        <v>3100</v>
      </c>
      <c r="M17" s="9">
        <v>1107.1428571428601</v>
      </c>
      <c r="N17" s="9">
        <v>369.04761904761898</v>
      </c>
      <c r="O17" s="9">
        <v>186</v>
      </c>
      <c r="P17" s="9">
        <v>0.9</v>
      </c>
      <c r="Q17" s="9">
        <v>0.1</v>
      </c>
      <c r="R17" s="9">
        <v>0.4</v>
      </c>
      <c r="S17" s="9">
        <v>0.1</v>
      </c>
      <c r="T17" s="9">
        <v>0.1</v>
      </c>
      <c r="U17" s="9">
        <v>1.5</v>
      </c>
      <c r="V17" s="9">
        <v>0</v>
      </c>
      <c r="W17" s="9">
        <v>0</v>
      </c>
      <c r="X17" s="9">
        <v>0</v>
      </c>
    </row>
    <row r="18" spans="1:24">
      <c r="A18" s="8" t="s">
        <v>63</v>
      </c>
      <c r="B18" s="8" t="s">
        <v>204</v>
      </c>
      <c r="C18" s="8">
        <v>250</v>
      </c>
      <c r="D18" s="8">
        <v>275</v>
      </c>
      <c r="E18" s="8">
        <v>50</v>
      </c>
      <c r="F18" s="8">
        <v>55</v>
      </c>
      <c r="G18" s="8">
        <v>17</v>
      </c>
      <c r="H18" s="8">
        <v>18</v>
      </c>
      <c r="I18" s="8">
        <v>10</v>
      </c>
      <c r="J18" s="8">
        <v>11</v>
      </c>
      <c r="L18" s="9">
        <v>1000</v>
      </c>
      <c r="M18" s="9">
        <v>357.142857142857</v>
      </c>
      <c r="N18" s="9">
        <v>119.04761904761899</v>
      </c>
      <c r="O18" s="9">
        <v>60</v>
      </c>
      <c r="P18" s="9">
        <v>0.9</v>
      </c>
      <c r="Q18" s="9">
        <v>0.1</v>
      </c>
      <c r="R18" s="9">
        <v>0.4</v>
      </c>
      <c r="S18" s="9">
        <v>0.1</v>
      </c>
      <c r="T18" s="9">
        <v>0.1</v>
      </c>
      <c r="U18" s="9">
        <v>1.5</v>
      </c>
      <c r="V18" s="9">
        <v>0</v>
      </c>
      <c r="W18" s="9">
        <v>0</v>
      </c>
      <c r="X18" s="9">
        <v>0</v>
      </c>
    </row>
    <row r="19" spans="1:24">
      <c r="A19" s="8" t="s">
        <v>63</v>
      </c>
      <c r="B19" s="8" t="s">
        <v>205</v>
      </c>
      <c r="C19" s="8">
        <v>275</v>
      </c>
      <c r="D19" s="8">
        <v>303</v>
      </c>
      <c r="E19" s="8">
        <v>55</v>
      </c>
      <c r="F19" s="8">
        <v>61</v>
      </c>
      <c r="G19" s="8">
        <v>18</v>
      </c>
      <c r="H19" s="8">
        <v>20</v>
      </c>
      <c r="I19" s="8">
        <v>11</v>
      </c>
      <c r="J19" s="8">
        <v>12</v>
      </c>
      <c r="L19" s="9">
        <v>1300</v>
      </c>
      <c r="M19" s="9">
        <v>464.28571428571399</v>
      </c>
      <c r="N19" s="9">
        <v>154.76190476190499</v>
      </c>
      <c r="O19" s="9">
        <v>78</v>
      </c>
      <c r="P19" s="9">
        <v>0.9</v>
      </c>
      <c r="Q19" s="9">
        <v>0.1</v>
      </c>
      <c r="R19" s="9">
        <v>0.4</v>
      </c>
      <c r="S19" s="9">
        <v>0.1</v>
      </c>
      <c r="T19" s="9">
        <v>0.1</v>
      </c>
      <c r="U19" s="9">
        <v>1.5</v>
      </c>
      <c r="V19" s="9">
        <v>0</v>
      </c>
      <c r="W19" s="9">
        <v>0</v>
      </c>
      <c r="X19" s="9">
        <v>0</v>
      </c>
    </row>
    <row r="20" spans="1:24">
      <c r="A20" s="8" t="s">
        <v>63</v>
      </c>
      <c r="B20" s="8" t="s">
        <v>206</v>
      </c>
      <c r="C20" s="8">
        <v>303</v>
      </c>
      <c r="D20" s="8">
        <v>333</v>
      </c>
      <c r="E20" s="8">
        <v>61</v>
      </c>
      <c r="F20" s="8">
        <v>67</v>
      </c>
      <c r="G20" s="8">
        <v>20</v>
      </c>
      <c r="H20" s="8">
        <v>22</v>
      </c>
      <c r="I20" s="8">
        <v>12</v>
      </c>
      <c r="J20" s="8">
        <v>13</v>
      </c>
      <c r="L20" s="9">
        <v>1600</v>
      </c>
      <c r="M20" s="9">
        <v>571.42857142857099</v>
      </c>
      <c r="N20" s="9">
        <v>190.47619047619</v>
      </c>
      <c r="O20" s="9">
        <v>96</v>
      </c>
      <c r="P20" s="9">
        <v>0.9</v>
      </c>
      <c r="Q20" s="9">
        <v>0.1</v>
      </c>
      <c r="R20" s="9">
        <v>0.4</v>
      </c>
      <c r="S20" s="9">
        <v>0.1</v>
      </c>
      <c r="T20" s="9">
        <v>0.1</v>
      </c>
      <c r="U20" s="9">
        <v>1.5</v>
      </c>
      <c r="V20" s="9">
        <v>0</v>
      </c>
      <c r="W20" s="9">
        <v>0</v>
      </c>
      <c r="X20" s="9">
        <v>0</v>
      </c>
    </row>
    <row r="21" spans="1:24">
      <c r="A21" s="8" t="s">
        <v>63</v>
      </c>
      <c r="B21" s="8" t="s">
        <v>207</v>
      </c>
      <c r="C21" s="8">
        <v>333</v>
      </c>
      <c r="D21" s="8">
        <v>366</v>
      </c>
      <c r="E21" s="8">
        <v>67</v>
      </c>
      <c r="F21" s="8">
        <v>73</v>
      </c>
      <c r="G21" s="8">
        <v>22</v>
      </c>
      <c r="H21" s="8">
        <v>24</v>
      </c>
      <c r="I21" s="8">
        <v>13</v>
      </c>
      <c r="J21" s="8">
        <v>15</v>
      </c>
      <c r="L21" s="9">
        <v>1900</v>
      </c>
      <c r="M21" s="9">
        <v>678.57142857142901</v>
      </c>
      <c r="N21" s="9">
        <v>226.19047619047601</v>
      </c>
      <c r="O21" s="9">
        <v>114</v>
      </c>
      <c r="P21" s="9">
        <v>0.9</v>
      </c>
      <c r="Q21" s="9">
        <v>0.1</v>
      </c>
      <c r="R21" s="9">
        <v>0.4</v>
      </c>
      <c r="S21" s="9">
        <v>0.1</v>
      </c>
      <c r="T21" s="9">
        <v>0.1</v>
      </c>
      <c r="U21" s="9">
        <v>1.5</v>
      </c>
      <c r="V21" s="9">
        <v>0</v>
      </c>
      <c r="W21" s="9">
        <v>0</v>
      </c>
      <c r="X21" s="9">
        <v>0</v>
      </c>
    </row>
    <row r="22" spans="1:24">
      <c r="A22" s="8" t="s">
        <v>63</v>
      </c>
      <c r="B22" s="8" t="s">
        <v>208</v>
      </c>
      <c r="C22" s="8">
        <v>366</v>
      </c>
      <c r="D22" s="8">
        <v>403</v>
      </c>
      <c r="E22" s="8">
        <v>73</v>
      </c>
      <c r="F22" s="8">
        <v>81</v>
      </c>
      <c r="G22" s="8">
        <v>24</v>
      </c>
      <c r="H22" s="8">
        <v>27</v>
      </c>
      <c r="I22" s="8">
        <v>15</v>
      </c>
      <c r="J22" s="8">
        <v>16</v>
      </c>
      <c r="L22" s="9">
        <v>2200</v>
      </c>
      <c r="M22" s="9">
        <v>785.71428571428601</v>
      </c>
      <c r="N22" s="9">
        <v>261.90476190476198</v>
      </c>
      <c r="O22" s="9">
        <v>132</v>
      </c>
      <c r="P22" s="9">
        <v>0.9</v>
      </c>
      <c r="Q22" s="9">
        <v>0.1</v>
      </c>
      <c r="R22" s="9">
        <v>0.4</v>
      </c>
      <c r="S22" s="9">
        <v>0.1</v>
      </c>
      <c r="T22" s="9">
        <v>0.1</v>
      </c>
      <c r="U22" s="9">
        <v>1.5</v>
      </c>
      <c r="V22" s="9">
        <v>0</v>
      </c>
      <c r="W22" s="9">
        <v>0</v>
      </c>
      <c r="X22" s="9">
        <v>0</v>
      </c>
    </row>
    <row r="23" spans="1:24">
      <c r="A23" s="8" t="s">
        <v>63</v>
      </c>
      <c r="B23" s="8" t="s">
        <v>209</v>
      </c>
      <c r="C23" s="8">
        <v>403</v>
      </c>
      <c r="D23" s="8">
        <v>443</v>
      </c>
      <c r="E23" s="8">
        <v>81</v>
      </c>
      <c r="F23" s="8">
        <v>89</v>
      </c>
      <c r="G23" s="8">
        <v>27</v>
      </c>
      <c r="H23" s="8">
        <v>30</v>
      </c>
      <c r="I23" s="8">
        <v>16</v>
      </c>
      <c r="J23" s="8">
        <v>18</v>
      </c>
      <c r="L23" s="9">
        <v>2500</v>
      </c>
      <c r="M23" s="9">
        <v>892.857142857143</v>
      </c>
      <c r="N23" s="9">
        <v>297.61904761904799</v>
      </c>
      <c r="O23" s="9">
        <v>150</v>
      </c>
      <c r="P23" s="9">
        <v>0.9</v>
      </c>
      <c r="Q23" s="9">
        <v>0.1</v>
      </c>
      <c r="R23" s="9">
        <v>0.4</v>
      </c>
      <c r="S23" s="9">
        <v>0.1</v>
      </c>
      <c r="T23" s="9">
        <v>0.1</v>
      </c>
      <c r="U23" s="9">
        <v>1.5</v>
      </c>
      <c r="V23" s="9">
        <v>0</v>
      </c>
      <c r="W23" s="9">
        <v>0</v>
      </c>
      <c r="X23" s="9">
        <v>0</v>
      </c>
    </row>
    <row r="24" spans="1:24">
      <c r="A24" s="8" t="s">
        <v>63</v>
      </c>
      <c r="B24" s="8" t="s">
        <v>210</v>
      </c>
      <c r="C24" s="8">
        <v>443</v>
      </c>
      <c r="D24" s="8">
        <v>487</v>
      </c>
      <c r="E24" s="8">
        <v>89</v>
      </c>
      <c r="F24" s="8">
        <v>97</v>
      </c>
      <c r="G24" s="8">
        <v>30</v>
      </c>
      <c r="H24" s="8">
        <v>32</v>
      </c>
      <c r="I24" s="8">
        <v>18</v>
      </c>
      <c r="J24" s="8">
        <v>19</v>
      </c>
      <c r="L24" s="9">
        <v>2800</v>
      </c>
      <c r="M24" s="9">
        <v>1000</v>
      </c>
      <c r="N24" s="9">
        <v>333.33333333333297</v>
      </c>
      <c r="O24" s="9">
        <v>168</v>
      </c>
      <c r="P24" s="9">
        <v>0.9</v>
      </c>
      <c r="Q24" s="9">
        <v>0.1</v>
      </c>
      <c r="R24" s="9">
        <v>0.4</v>
      </c>
      <c r="S24" s="9">
        <v>0.1</v>
      </c>
      <c r="T24" s="9">
        <v>0.1</v>
      </c>
      <c r="U24" s="9">
        <v>1.5</v>
      </c>
      <c r="V24" s="9">
        <v>0</v>
      </c>
      <c r="W24" s="9">
        <v>0</v>
      </c>
      <c r="X24" s="9">
        <v>0</v>
      </c>
    </row>
    <row r="25" spans="1:24">
      <c r="A25" s="8" t="s">
        <v>63</v>
      </c>
      <c r="B25" s="8" t="s">
        <v>211</v>
      </c>
      <c r="C25" s="8">
        <v>487</v>
      </c>
      <c r="D25" s="8">
        <v>536</v>
      </c>
      <c r="E25" s="8">
        <v>97</v>
      </c>
      <c r="F25" s="8">
        <v>107</v>
      </c>
      <c r="G25" s="8">
        <v>32</v>
      </c>
      <c r="H25" s="8">
        <v>36</v>
      </c>
      <c r="I25" s="8">
        <v>19</v>
      </c>
      <c r="J25" s="8">
        <v>21</v>
      </c>
      <c r="L25" s="9">
        <v>3100</v>
      </c>
      <c r="M25" s="9">
        <v>1107.1428571428601</v>
      </c>
      <c r="N25" s="9">
        <v>369.04761904761898</v>
      </c>
      <c r="O25" s="9">
        <v>186</v>
      </c>
      <c r="P25" s="9">
        <v>0.9</v>
      </c>
      <c r="Q25" s="9">
        <v>0.1</v>
      </c>
      <c r="R25" s="9">
        <v>0.4</v>
      </c>
      <c r="S25" s="9">
        <v>0.1</v>
      </c>
      <c r="T25" s="9">
        <v>0.1</v>
      </c>
      <c r="U25" s="9">
        <v>1.5</v>
      </c>
      <c r="V25" s="9">
        <v>0</v>
      </c>
      <c r="W25" s="9">
        <v>0</v>
      </c>
      <c r="X25" s="9">
        <v>0</v>
      </c>
    </row>
    <row r="26" spans="1:24">
      <c r="A26" s="8" t="s">
        <v>76</v>
      </c>
      <c r="B26" s="8" t="s">
        <v>204</v>
      </c>
      <c r="C26" s="8">
        <v>250</v>
      </c>
      <c r="D26" s="8">
        <v>275</v>
      </c>
      <c r="E26" s="8">
        <v>50</v>
      </c>
      <c r="F26" s="8">
        <v>55</v>
      </c>
      <c r="G26" s="8">
        <v>17</v>
      </c>
      <c r="H26" s="8">
        <v>18</v>
      </c>
      <c r="I26" s="8">
        <v>10</v>
      </c>
      <c r="J26" s="8">
        <v>11</v>
      </c>
      <c r="L26" s="9">
        <v>1000</v>
      </c>
      <c r="M26" s="9">
        <v>357.142857142857</v>
      </c>
      <c r="N26" s="9">
        <v>119.04761904761899</v>
      </c>
      <c r="O26" s="9">
        <v>60</v>
      </c>
      <c r="P26" s="9">
        <v>0.9</v>
      </c>
      <c r="Q26" s="9">
        <v>0.1</v>
      </c>
      <c r="R26" s="9">
        <v>0.4</v>
      </c>
      <c r="S26" s="9">
        <v>0.1</v>
      </c>
      <c r="T26" s="9">
        <v>0.1</v>
      </c>
      <c r="U26" s="9">
        <v>1.5</v>
      </c>
      <c r="V26" s="9">
        <v>0</v>
      </c>
      <c r="W26" s="9">
        <v>0</v>
      </c>
      <c r="X26" s="9">
        <v>0</v>
      </c>
    </row>
    <row r="27" spans="1:24">
      <c r="A27" s="8" t="s">
        <v>76</v>
      </c>
      <c r="B27" s="8" t="s">
        <v>205</v>
      </c>
      <c r="C27" s="8">
        <v>275</v>
      </c>
      <c r="D27" s="8">
        <v>303</v>
      </c>
      <c r="E27" s="8">
        <v>55</v>
      </c>
      <c r="F27" s="8">
        <v>61</v>
      </c>
      <c r="G27" s="8">
        <v>18</v>
      </c>
      <c r="H27" s="8">
        <v>20</v>
      </c>
      <c r="I27" s="8">
        <v>11</v>
      </c>
      <c r="J27" s="8">
        <v>12</v>
      </c>
      <c r="L27" s="9">
        <v>1300</v>
      </c>
      <c r="M27" s="9">
        <v>464.28571428571399</v>
      </c>
      <c r="N27" s="9">
        <v>154.76190476190499</v>
      </c>
      <c r="O27" s="9">
        <v>78</v>
      </c>
      <c r="P27" s="9">
        <v>0.9</v>
      </c>
      <c r="Q27" s="9">
        <v>0.1</v>
      </c>
      <c r="R27" s="9">
        <v>0.4</v>
      </c>
      <c r="S27" s="9">
        <v>0.1</v>
      </c>
      <c r="T27" s="9">
        <v>0.1</v>
      </c>
      <c r="U27" s="9">
        <v>1.5</v>
      </c>
      <c r="V27" s="9">
        <v>0</v>
      </c>
      <c r="W27" s="9">
        <v>0</v>
      </c>
      <c r="X27" s="9">
        <v>0</v>
      </c>
    </row>
    <row r="28" spans="1:24">
      <c r="A28" s="8" t="s">
        <v>76</v>
      </c>
      <c r="B28" s="8" t="s">
        <v>206</v>
      </c>
      <c r="C28" s="8">
        <v>303</v>
      </c>
      <c r="D28" s="8">
        <v>333</v>
      </c>
      <c r="E28" s="8">
        <v>61</v>
      </c>
      <c r="F28" s="8">
        <v>67</v>
      </c>
      <c r="G28" s="8">
        <v>20</v>
      </c>
      <c r="H28" s="8">
        <v>22</v>
      </c>
      <c r="I28" s="8">
        <v>12</v>
      </c>
      <c r="J28" s="8">
        <v>13</v>
      </c>
      <c r="L28" s="9">
        <v>1600</v>
      </c>
      <c r="M28" s="9">
        <v>571.42857142857099</v>
      </c>
      <c r="N28" s="9">
        <v>190.47619047619</v>
      </c>
      <c r="O28" s="9">
        <v>96</v>
      </c>
      <c r="P28" s="9">
        <v>0.9</v>
      </c>
      <c r="Q28" s="9">
        <v>0.1</v>
      </c>
      <c r="R28" s="9">
        <v>0.4</v>
      </c>
      <c r="S28" s="9">
        <v>0.1</v>
      </c>
      <c r="T28" s="9">
        <v>0.1</v>
      </c>
      <c r="U28" s="9">
        <v>1.5</v>
      </c>
      <c r="V28" s="9">
        <v>0</v>
      </c>
      <c r="W28" s="9">
        <v>0</v>
      </c>
      <c r="X28" s="9">
        <v>0</v>
      </c>
    </row>
    <row r="29" spans="1:24">
      <c r="A29" s="8" t="s">
        <v>76</v>
      </c>
      <c r="B29" s="8" t="s">
        <v>207</v>
      </c>
      <c r="C29" s="8">
        <v>333</v>
      </c>
      <c r="D29" s="8">
        <v>366</v>
      </c>
      <c r="E29" s="8">
        <v>67</v>
      </c>
      <c r="F29" s="8">
        <v>73</v>
      </c>
      <c r="G29" s="8">
        <v>22</v>
      </c>
      <c r="H29" s="8">
        <v>24</v>
      </c>
      <c r="I29" s="8">
        <v>13</v>
      </c>
      <c r="J29" s="8">
        <v>15</v>
      </c>
      <c r="L29" s="9">
        <v>1900</v>
      </c>
      <c r="M29" s="9">
        <v>678.57142857142901</v>
      </c>
      <c r="N29" s="9">
        <v>226.19047619047601</v>
      </c>
      <c r="O29" s="9">
        <v>114</v>
      </c>
      <c r="P29" s="9">
        <v>0.9</v>
      </c>
      <c r="Q29" s="9">
        <v>0.1</v>
      </c>
      <c r="R29" s="9">
        <v>0.4</v>
      </c>
      <c r="S29" s="9">
        <v>0.1</v>
      </c>
      <c r="T29" s="9">
        <v>0.1</v>
      </c>
      <c r="U29" s="9">
        <v>1.5</v>
      </c>
      <c r="V29" s="9">
        <v>0</v>
      </c>
      <c r="W29" s="9">
        <v>0</v>
      </c>
      <c r="X29" s="9">
        <v>0</v>
      </c>
    </row>
    <row r="30" spans="1:24">
      <c r="A30" s="8" t="s">
        <v>76</v>
      </c>
      <c r="B30" s="8" t="s">
        <v>208</v>
      </c>
      <c r="C30" s="8">
        <v>366</v>
      </c>
      <c r="D30" s="8">
        <v>403</v>
      </c>
      <c r="E30" s="8">
        <v>73</v>
      </c>
      <c r="F30" s="8">
        <v>81</v>
      </c>
      <c r="G30" s="8">
        <v>24</v>
      </c>
      <c r="H30" s="8">
        <v>27</v>
      </c>
      <c r="I30" s="8">
        <v>15</v>
      </c>
      <c r="J30" s="8">
        <v>16</v>
      </c>
      <c r="L30" s="9">
        <v>2200</v>
      </c>
      <c r="M30" s="9">
        <v>785.71428571428601</v>
      </c>
      <c r="N30" s="9">
        <v>261.90476190476198</v>
      </c>
      <c r="O30" s="9">
        <v>132</v>
      </c>
      <c r="P30" s="9">
        <v>0.9</v>
      </c>
      <c r="Q30" s="9">
        <v>0.1</v>
      </c>
      <c r="R30" s="9">
        <v>0.4</v>
      </c>
      <c r="S30" s="9">
        <v>0.1</v>
      </c>
      <c r="T30" s="9">
        <v>0.1</v>
      </c>
      <c r="U30" s="9">
        <v>1.5</v>
      </c>
      <c r="V30" s="9">
        <v>0</v>
      </c>
      <c r="W30" s="9">
        <v>0</v>
      </c>
      <c r="X30" s="9">
        <v>0</v>
      </c>
    </row>
    <row r="31" spans="1:24">
      <c r="A31" s="8" t="s">
        <v>76</v>
      </c>
      <c r="B31" s="8" t="s">
        <v>209</v>
      </c>
      <c r="C31" s="8">
        <v>403</v>
      </c>
      <c r="D31" s="8">
        <v>443</v>
      </c>
      <c r="E31" s="8">
        <v>81</v>
      </c>
      <c r="F31" s="8">
        <v>89</v>
      </c>
      <c r="G31" s="8">
        <v>27</v>
      </c>
      <c r="H31" s="8">
        <v>30</v>
      </c>
      <c r="I31" s="8">
        <v>16</v>
      </c>
      <c r="J31" s="8">
        <v>18</v>
      </c>
      <c r="L31" s="9">
        <v>2500</v>
      </c>
      <c r="M31" s="9">
        <v>892.857142857143</v>
      </c>
      <c r="N31" s="9">
        <v>297.61904761904799</v>
      </c>
      <c r="O31" s="9">
        <v>150</v>
      </c>
      <c r="P31" s="9">
        <v>0.9</v>
      </c>
      <c r="Q31" s="9">
        <v>0.1</v>
      </c>
      <c r="R31" s="9">
        <v>0.4</v>
      </c>
      <c r="S31" s="9">
        <v>0.1</v>
      </c>
      <c r="T31" s="9">
        <v>0.1</v>
      </c>
      <c r="U31" s="9">
        <v>1.5</v>
      </c>
      <c r="V31" s="9">
        <v>0</v>
      </c>
      <c r="W31" s="9">
        <v>0</v>
      </c>
      <c r="X31" s="9">
        <v>0</v>
      </c>
    </row>
    <row r="32" spans="1:24">
      <c r="A32" s="8" t="s">
        <v>76</v>
      </c>
      <c r="B32" s="8" t="s">
        <v>210</v>
      </c>
      <c r="C32" s="8">
        <v>443</v>
      </c>
      <c r="D32" s="8">
        <v>487</v>
      </c>
      <c r="E32" s="8">
        <v>89</v>
      </c>
      <c r="F32" s="8">
        <v>97</v>
      </c>
      <c r="G32" s="8">
        <v>30</v>
      </c>
      <c r="H32" s="8">
        <v>32</v>
      </c>
      <c r="I32" s="8">
        <v>18</v>
      </c>
      <c r="J32" s="8">
        <v>19</v>
      </c>
      <c r="L32" s="9">
        <v>2800</v>
      </c>
      <c r="M32" s="9">
        <v>1000</v>
      </c>
      <c r="N32" s="9">
        <v>333.33333333333297</v>
      </c>
      <c r="O32" s="9">
        <v>168</v>
      </c>
      <c r="P32" s="9">
        <v>0.9</v>
      </c>
      <c r="Q32" s="9">
        <v>0.1</v>
      </c>
      <c r="R32" s="9">
        <v>0.4</v>
      </c>
      <c r="S32" s="9">
        <v>0.1</v>
      </c>
      <c r="T32" s="9">
        <v>0.1</v>
      </c>
      <c r="U32" s="9">
        <v>1.5</v>
      </c>
      <c r="V32" s="9">
        <v>0</v>
      </c>
      <c r="W32" s="9">
        <v>0</v>
      </c>
      <c r="X32" s="9">
        <v>0</v>
      </c>
    </row>
    <row r="33" spans="1:24">
      <c r="A33" s="8" t="s">
        <v>76</v>
      </c>
      <c r="B33" s="8" t="s">
        <v>211</v>
      </c>
      <c r="C33" s="8">
        <v>487</v>
      </c>
      <c r="D33" s="8">
        <v>536</v>
      </c>
      <c r="E33" s="8">
        <v>97</v>
      </c>
      <c r="F33" s="8">
        <v>107</v>
      </c>
      <c r="G33" s="8">
        <v>32</v>
      </c>
      <c r="H33" s="8">
        <v>36</v>
      </c>
      <c r="I33" s="8">
        <v>19</v>
      </c>
      <c r="J33" s="8">
        <v>21</v>
      </c>
      <c r="L33" s="9">
        <v>3100</v>
      </c>
      <c r="M33" s="9">
        <v>1107.1428571428601</v>
      </c>
      <c r="N33" s="9">
        <v>369.04761904761898</v>
      </c>
      <c r="O33" s="9">
        <v>186</v>
      </c>
      <c r="P33" s="9">
        <v>0.9</v>
      </c>
      <c r="Q33" s="9">
        <v>0.1</v>
      </c>
      <c r="R33" s="9">
        <v>0.4</v>
      </c>
      <c r="S33" s="9">
        <v>0.1</v>
      </c>
      <c r="T33" s="9">
        <v>0.1</v>
      </c>
      <c r="U33" s="9">
        <v>1.5</v>
      </c>
      <c r="V33" s="9">
        <v>0</v>
      </c>
      <c r="W33" s="9">
        <v>0</v>
      </c>
      <c r="X33" s="9">
        <v>0</v>
      </c>
    </row>
    <row r="34" spans="1:24">
      <c r="A34" s="8" t="s">
        <v>79</v>
      </c>
      <c r="B34" s="8" t="s">
        <v>204</v>
      </c>
      <c r="C34" s="8">
        <v>250</v>
      </c>
      <c r="D34" s="8">
        <v>275</v>
      </c>
      <c r="E34" s="8">
        <v>50</v>
      </c>
      <c r="F34" s="8">
        <v>55</v>
      </c>
      <c r="G34" s="8">
        <v>17</v>
      </c>
      <c r="H34" s="8">
        <v>18</v>
      </c>
      <c r="I34" s="8">
        <v>10</v>
      </c>
      <c r="J34" s="8">
        <v>11</v>
      </c>
      <c r="L34" s="9">
        <v>1000</v>
      </c>
      <c r="M34" s="9">
        <v>357.142857142857</v>
      </c>
      <c r="N34" s="9">
        <v>119.04761904761899</v>
      </c>
      <c r="O34" s="9">
        <v>60</v>
      </c>
      <c r="P34" s="9">
        <v>0.9</v>
      </c>
      <c r="Q34" s="9">
        <v>0.1</v>
      </c>
      <c r="R34" s="9">
        <v>0.4</v>
      </c>
      <c r="S34" s="9">
        <v>0.1</v>
      </c>
      <c r="T34" s="9">
        <v>0.1</v>
      </c>
      <c r="U34" s="9">
        <v>1.5</v>
      </c>
      <c r="V34" s="9">
        <v>0</v>
      </c>
      <c r="W34" s="9">
        <v>0</v>
      </c>
      <c r="X34" s="9">
        <v>0</v>
      </c>
    </row>
    <row r="35" spans="1:24">
      <c r="A35" s="8" t="s">
        <v>79</v>
      </c>
      <c r="B35" s="8" t="s">
        <v>205</v>
      </c>
      <c r="C35" s="8">
        <v>275</v>
      </c>
      <c r="D35" s="8">
        <v>303</v>
      </c>
      <c r="E35" s="8">
        <v>55</v>
      </c>
      <c r="F35" s="8">
        <v>61</v>
      </c>
      <c r="G35" s="8">
        <v>18</v>
      </c>
      <c r="H35" s="8">
        <v>20</v>
      </c>
      <c r="I35" s="8">
        <v>11</v>
      </c>
      <c r="J35" s="8">
        <v>12</v>
      </c>
      <c r="L35" s="9">
        <v>1300</v>
      </c>
      <c r="M35" s="9">
        <v>464.28571428571399</v>
      </c>
      <c r="N35" s="9">
        <v>154.76190476190499</v>
      </c>
      <c r="O35" s="9">
        <v>78</v>
      </c>
      <c r="P35" s="9">
        <v>0.9</v>
      </c>
      <c r="Q35" s="9">
        <v>0.1</v>
      </c>
      <c r="R35" s="9">
        <v>0.4</v>
      </c>
      <c r="S35" s="9">
        <v>0.1</v>
      </c>
      <c r="T35" s="9">
        <v>0.1</v>
      </c>
      <c r="U35" s="9">
        <v>1.5</v>
      </c>
      <c r="V35" s="9">
        <v>0</v>
      </c>
      <c r="W35" s="9">
        <v>0</v>
      </c>
      <c r="X35" s="9">
        <v>0</v>
      </c>
    </row>
    <row r="36" spans="1:24">
      <c r="A36" s="8" t="s">
        <v>79</v>
      </c>
      <c r="B36" s="8" t="s">
        <v>206</v>
      </c>
      <c r="C36" s="8">
        <v>303</v>
      </c>
      <c r="D36" s="8">
        <v>333</v>
      </c>
      <c r="E36" s="8">
        <v>61</v>
      </c>
      <c r="F36" s="8">
        <v>67</v>
      </c>
      <c r="G36" s="8">
        <v>20</v>
      </c>
      <c r="H36" s="8">
        <v>22</v>
      </c>
      <c r="I36" s="8">
        <v>12</v>
      </c>
      <c r="J36" s="8">
        <v>13</v>
      </c>
      <c r="L36" s="9">
        <v>1600</v>
      </c>
      <c r="M36" s="9">
        <v>571.42857142857099</v>
      </c>
      <c r="N36" s="9">
        <v>190.47619047619</v>
      </c>
      <c r="O36" s="9">
        <v>96</v>
      </c>
      <c r="P36" s="9">
        <v>0.9</v>
      </c>
      <c r="Q36" s="9">
        <v>0.1</v>
      </c>
      <c r="R36" s="9">
        <v>0.4</v>
      </c>
      <c r="S36" s="9">
        <v>0.1</v>
      </c>
      <c r="T36" s="9">
        <v>0.1</v>
      </c>
      <c r="U36" s="9">
        <v>1.5</v>
      </c>
      <c r="V36" s="9">
        <v>0</v>
      </c>
      <c r="W36" s="9">
        <v>0</v>
      </c>
      <c r="X36" s="9">
        <v>0</v>
      </c>
    </row>
    <row r="37" spans="1:24">
      <c r="A37" s="8" t="s">
        <v>79</v>
      </c>
      <c r="B37" s="8" t="s">
        <v>207</v>
      </c>
      <c r="C37" s="8">
        <v>333</v>
      </c>
      <c r="D37" s="8">
        <v>366</v>
      </c>
      <c r="E37" s="8">
        <v>67</v>
      </c>
      <c r="F37" s="8">
        <v>73</v>
      </c>
      <c r="G37" s="8">
        <v>22</v>
      </c>
      <c r="H37" s="8">
        <v>24</v>
      </c>
      <c r="I37" s="8">
        <v>13</v>
      </c>
      <c r="J37" s="8">
        <v>15</v>
      </c>
      <c r="L37" s="9">
        <v>1900</v>
      </c>
      <c r="M37" s="9">
        <v>678.57142857142901</v>
      </c>
      <c r="N37" s="9">
        <v>226.19047619047601</v>
      </c>
      <c r="O37" s="9">
        <v>114</v>
      </c>
      <c r="P37" s="9">
        <v>0.9</v>
      </c>
      <c r="Q37" s="9">
        <v>0.1</v>
      </c>
      <c r="R37" s="9">
        <v>0.4</v>
      </c>
      <c r="S37" s="9">
        <v>0.1</v>
      </c>
      <c r="T37" s="9">
        <v>0.1</v>
      </c>
      <c r="U37" s="9">
        <v>1.5</v>
      </c>
      <c r="V37" s="9">
        <v>0</v>
      </c>
      <c r="W37" s="9">
        <v>0</v>
      </c>
      <c r="X37" s="9">
        <v>0</v>
      </c>
    </row>
    <row r="38" spans="1:24">
      <c r="A38" s="8" t="s">
        <v>79</v>
      </c>
      <c r="B38" s="8" t="s">
        <v>208</v>
      </c>
      <c r="C38" s="8">
        <v>366</v>
      </c>
      <c r="D38" s="8">
        <v>403</v>
      </c>
      <c r="E38" s="8">
        <v>73</v>
      </c>
      <c r="F38" s="8">
        <v>81</v>
      </c>
      <c r="G38" s="8">
        <v>24</v>
      </c>
      <c r="H38" s="8">
        <v>27</v>
      </c>
      <c r="I38" s="8">
        <v>15</v>
      </c>
      <c r="J38" s="8">
        <v>16</v>
      </c>
      <c r="L38" s="9">
        <v>2200</v>
      </c>
      <c r="M38" s="9">
        <v>785.71428571428601</v>
      </c>
      <c r="N38" s="9">
        <v>261.90476190476198</v>
      </c>
      <c r="O38" s="9">
        <v>132</v>
      </c>
      <c r="P38" s="9">
        <v>0.9</v>
      </c>
      <c r="Q38" s="9">
        <v>0.1</v>
      </c>
      <c r="R38" s="9">
        <v>0.4</v>
      </c>
      <c r="S38" s="9">
        <v>0.1</v>
      </c>
      <c r="T38" s="9">
        <v>0.1</v>
      </c>
      <c r="U38" s="9">
        <v>1.5</v>
      </c>
      <c r="V38" s="9">
        <v>0</v>
      </c>
      <c r="W38" s="9">
        <v>0</v>
      </c>
      <c r="X38" s="9">
        <v>0</v>
      </c>
    </row>
    <row r="39" spans="1:24">
      <c r="A39" s="8" t="s">
        <v>79</v>
      </c>
      <c r="B39" s="8" t="s">
        <v>209</v>
      </c>
      <c r="C39" s="8">
        <v>403</v>
      </c>
      <c r="D39" s="8">
        <v>443</v>
      </c>
      <c r="E39" s="8">
        <v>81</v>
      </c>
      <c r="F39" s="8">
        <v>89</v>
      </c>
      <c r="G39" s="8">
        <v>27</v>
      </c>
      <c r="H39" s="8">
        <v>30</v>
      </c>
      <c r="I39" s="8">
        <v>16</v>
      </c>
      <c r="J39" s="8">
        <v>18</v>
      </c>
      <c r="L39" s="9">
        <v>2500</v>
      </c>
      <c r="M39" s="9">
        <v>892.857142857143</v>
      </c>
      <c r="N39" s="9">
        <v>297.61904761904799</v>
      </c>
      <c r="O39" s="9">
        <v>150</v>
      </c>
      <c r="P39" s="9">
        <v>0.9</v>
      </c>
      <c r="Q39" s="9">
        <v>0.1</v>
      </c>
      <c r="R39" s="9">
        <v>0.4</v>
      </c>
      <c r="S39" s="9">
        <v>0.1</v>
      </c>
      <c r="T39" s="9">
        <v>0.1</v>
      </c>
      <c r="U39" s="9">
        <v>1.5</v>
      </c>
      <c r="V39" s="9">
        <v>0</v>
      </c>
      <c r="W39" s="9">
        <v>0</v>
      </c>
      <c r="X39" s="9">
        <v>0</v>
      </c>
    </row>
    <row r="40" spans="1:24">
      <c r="A40" s="8" t="s">
        <v>79</v>
      </c>
      <c r="B40" s="8" t="s">
        <v>210</v>
      </c>
      <c r="C40" s="8">
        <v>443</v>
      </c>
      <c r="D40" s="8">
        <v>487</v>
      </c>
      <c r="E40" s="8">
        <v>89</v>
      </c>
      <c r="F40" s="8">
        <v>97</v>
      </c>
      <c r="G40" s="8">
        <v>30</v>
      </c>
      <c r="H40" s="8">
        <v>32</v>
      </c>
      <c r="I40" s="8">
        <v>18</v>
      </c>
      <c r="J40" s="8">
        <v>19</v>
      </c>
      <c r="L40" s="9">
        <v>2800</v>
      </c>
      <c r="M40" s="9">
        <v>1000</v>
      </c>
      <c r="N40" s="9">
        <v>333.33333333333297</v>
      </c>
      <c r="O40" s="9">
        <v>168</v>
      </c>
      <c r="P40" s="9">
        <v>0.9</v>
      </c>
      <c r="Q40" s="9">
        <v>0.1</v>
      </c>
      <c r="R40" s="9">
        <v>0.4</v>
      </c>
      <c r="S40" s="9">
        <v>0.1</v>
      </c>
      <c r="T40" s="9">
        <v>0.1</v>
      </c>
      <c r="U40" s="9">
        <v>1.5</v>
      </c>
      <c r="V40" s="9">
        <v>0</v>
      </c>
      <c r="W40" s="9">
        <v>0</v>
      </c>
      <c r="X40" s="9">
        <v>0</v>
      </c>
    </row>
    <row r="41" spans="1:24">
      <c r="A41" s="8" t="s">
        <v>79</v>
      </c>
      <c r="B41" s="8" t="s">
        <v>211</v>
      </c>
      <c r="C41" s="8">
        <v>487</v>
      </c>
      <c r="D41" s="8">
        <v>536</v>
      </c>
      <c r="E41" s="8">
        <v>97</v>
      </c>
      <c r="F41" s="8">
        <v>107</v>
      </c>
      <c r="G41" s="8">
        <v>32</v>
      </c>
      <c r="H41" s="8">
        <v>36</v>
      </c>
      <c r="I41" s="8">
        <v>19</v>
      </c>
      <c r="J41" s="8">
        <v>21</v>
      </c>
      <c r="L41" s="9">
        <v>3100</v>
      </c>
      <c r="M41" s="9">
        <v>1107.1428571428601</v>
      </c>
      <c r="N41" s="9">
        <v>369.04761904761898</v>
      </c>
      <c r="O41" s="9">
        <v>186</v>
      </c>
      <c r="P41" s="9">
        <v>0.9</v>
      </c>
      <c r="Q41" s="9">
        <v>0.1</v>
      </c>
      <c r="R41" s="9">
        <v>0.4</v>
      </c>
      <c r="S41" s="9">
        <v>0.1</v>
      </c>
      <c r="T41" s="9">
        <v>0.1</v>
      </c>
      <c r="U41" s="9">
        <v>1.5</v>
      </c>
      <c r="V41" s="9">
        <v>0</v>
      </c>
      <c r="W41" s="9">
        <v>0</v>
      </c>
      <c r="X41" s="9">
        <v>0</v>
      </c>
    </row>
    <row r="42" spans="1:24">
      <c r="A42" s="8" t="s">
        <v>82</v>
      </c>
      <c r="B42" s="8" t="s">
        <v>204</v>
      </c>
      <c r="C42" s="8">
        <v>250</v>
      </c>
      <c r="D42" s="8">
        <v>275</v>
      </c>
      <c r="E42" s="8">
        <v>50</v>
      </c>
      <c r="F42" s="8">
        <v>55</v>
      </c>
      <c r="G42" s="8">
        <v>17</v>
      </c>
      <c r="H42" s="8">
        <v>18</v>
      </c>
      <c r="I42" s="8">
        <v>10</v>
      </c>
      <c r="J42" s="8">
        <v>11</v>
      </c>
      <c r="L42" s="9">
        <v>1000</v>
      </c>
      <c r="M42" s="9">
        <v>357.142857142857</v>
      </c>
      <c r="N42" s="9">
        <v>119.04761904761899</v>
      </c>
      <c r="O42" s="9">
        <v>60</v>
      </c>
      <c r="P42" s="9">
        <v>0.9</v>
      </c>
      <c r="Q42" s="9">
        <v>0.1</v>
      </c>
      <c r="R42" s="9">
        <v>0.4</v>
      </c>
      <c r="S42" s="9">
        <v>0.1</v>
      </c>
      <c r="T42" s="9">
        <v>0.1</v>
      </c>
      <c r="U42" s="9">
        <v>1.5</v>
      </c>
      <c r="V42" s="9">
        <v>0</v>
      </c>
      <c r="W42" s="9">
        <v>0</v>
      </c>
      <c r="X42" s="9">
        <v>0</v>
      </c>
    </row>
    <row r="43" spans="1:24">
      <c r="A43" s="8" t="s">
        <v>82</v>
      </c>
      <c r="B43" s="8" t="s">
        <v>205</v>
      </c>
      <c r="C43" s="8">
        <v>275</v>
      </c>
      <c r="D43" s="8">
        <v>303</v>
      </c>
      <c r="E43" s="8">
        <v>55</v>
      </c>
      <c r="F43" s="8">
        <v>61</v>
      </c>
      <c r="G43" s="8">
        <v>18</v>
      </c>
      <c r="H43" s="8">
        <v>20</v>
      </c>
      <c r="I43" s="8">
        <v>11</v>
      </c>
      <c r="J43" s="8">
        <v>12</v>
      </c>
      <c r="L43" s="9">
        <v>1300</v>
      </c>
      <c r="M43" s="9">
        <v>464.28571428571399</v>
      </c>
      <c r="N43" s="9">
        <v>154.76190476190499</v>
      </c>
      <c r="O43" s="9">
        <v>78</v>
      </c>
      <c r="P43" s="9">
        <v>0.9</v>
      </c>
      <c r="Q43" s="9">
        <v>0.1</v>
      </c>
      <c r="R43" s="9">
        <v>0.4</v>
      </c>
      <c r="S43" s="9">
        <v>0.1</v>
      </c>
      <c r="T43" s="9">
        <v>0.1</v>
      </c>
      <c r="U43" s="9">
        <v>1.5</v>
      </c>
      <c r="V43" s="9">
        <v>0</v>
      </c>
      <c r="W43" s="9">
        <v>0</v>
      </c>
      <c r="X43" s="9">
        <v>0</v>
      </c>
    </row>
    <row r="44" spans="1:24">
      <c r="A44" s="8" t="s">
        <v>82</v>
      </c>
      <c r="B44" s="8" t="s">
        <v>206</v>
      </c>
      <c r="C44" s="8">
        <v>303</v>
      </c>
      <c r="D44" s="8">
        <v>333</v>
      </c>
      <c r="E44" s="8">
        <v>61</v>
      </c>
      <c r="F44" s="8">
        <v>67</v>
      </c>
      <c r="G44" s="8">
        <v>20</v>
      </c>
      <c r="H44" s="8">
        <v>22</v>
      </c>
      <c r="I44" s="8">
        <v>12</v>
      </c>
      <c r="J44" s="8">
        <v>13</v>
      </c>
      <c r="L44" s="9">
        <v>1600</v>
      </c>
      <c r="M44" s="9">
        <v>571.42857142857099</v>
      </c>
      <c r="N44" s="9">
        <v>190.47619047619</v>
      </c>
      <c r="O44" s="9">
        <v>96</v>
      </c>
      <c r="P44" s="9">
        <v>0.9</v>
      </c>
      <c r="Q44" s="9">
        <v>0.1</v>
      </c>
      <c r="R44" s="9">
        <v>0.4</v>
      </c>
      <c r="S44" s="9">
        <v>0.1</v>
      </c>
      <c r="T44" s="9">
        <v>0.1</v>
      </c>
      <c r="U44" s="9">
        <v>1.5</v>
      </c>
      <c r="V44" s="9">
        <v>0</v>
      </c>
      <c r="W44" s="9">
        <v>0</v>
      </c>
      <c r="X44" s="9">
        <v>0</v>
      </c>
    </row>
    <row r="45" spans="1:24">
      <c r="A45" s="8" t="s">
        <v>82</v>
      </c>
      <c r="B45" s="8" t="s">
        <v>207</v>
      </c>
      <c r="C45" s="8">
        <v>333</v>
      </c>
      <c r="D45" s="8">
        <v>366</v>
      </c>
      <c r="E45" s="8">
        <v>67</v>
      </c>
      <c r="F45" s="8">
        <v>73</v>
      </c>
      <c r="G45" s="8">
        <v>22</v>
      </c>
      <c r="H45" s="8">
        <v>24</v>
      </c>
      <c r="I45" s="8">
        <v>13</v>
      </c>
      <c r="J45" s="8">
        <v>15</v>
      </c>
      <c r="L45" s="9">
        <v>1900</v>
      </c>
      <c r="M45" s="9">
        <v>678.57142857142901</v>
      </c>
      <c r="N45" s="9">
        <v>226.19047619047601</v>
      </c>
      <c r="O45" s="9">
        <v>114</v>
      </c>
      <c r="P45" s="9">
        <v>0.9</v>
      </c>
      <c r="Q45" s="9">
        <v>0.1</v>
      </c>
      <c r="R45" s="9">
        <v>0.4</v>
      </c>
      <c r="S45" s="9">
        <v>0.1</v>
      </c>
      <c r="T45" s="9">
        <v>0.1</v>
      </c>
      <c r="U45" s="9">
        <v>1.5</v>
      </c>
      <c r="V45" s="9">
        <v>0</v>
      </c>
      <c r="W45" s="9">
        <v>0</v>
      </c>
      <c r="X45" s="9">
        <v>0</v>
      </c>
    </row>
    <row r="46" spans="1:24">
      <c r="A46" s="8" t="s">
        <v>82</v>
      </c>
      <c r="B46" s="8" t="s">
        <v>208</v>
      </c>
      <c r="C46" s="8">
        <v>366</v>
      </c>
      <c r="D46" s="8">
        <v>403</v>
      </c>
      <c r="E46" s="8">
        <v>73</v>
      </c>
      <c r="F46" s="8">
        <v>81</v>
      </c>
      <c r="G46" s="8">
        <v>24</v>
      </c>
      <c r="H46" s="8">
        <v>27</v>
      </c>
      <c r="I46" s="8">
        <v>15</v>
      </c>
      <c r="J46" s="8">
        <v>16</v>
      </c>
      <c r="L46" s="9">
        <v>2200</v>
      </c>
      <c r="M46" s="9">
        <v>785.71428571428601</v>
      </c>
      <c r="N46" s="9">
        <v>261.90476190476198</v>
      </c>
      <c r="O46" s="9">
        <v>132</v>
      </c>
      <c r="P46" s="9">
        <v>0.9</v>
      </c>
      <c r="Q46" s="9">
        <v>0.1</v>
      </c>
      <c r="R46" s="9">
        <v>0.4</v>
      </c>
      <c r="S46" s="9">
        <v>0.1</v>
      </c>
      <c r="T46" s="9">
        <v>0.1</v>
      </c>
      <c r="U46" s="9">
        <v>1.5</v>
      </c>
      <c r="V46" s="9">
        <v>0</v>
      </c>
      <c r="W46" s="9">
        <v>0</v>
      </c>
      <c r="X46" s="9">
        <v>0</v>
      </c>
    </row>
    <row r="47" spans="1:24">
      <c r="A47" s="8" t="s">
        <v>82</v>
      </c>
      <c r="B47" s="8" t="s">
        <v>209</v>
      </c>
      <c r="C47" s="8">
        <v>403</v>
      </c>
      <c r="D47" s="8">
        <v>443</v>
      </c>
      <c r="E47" s="8">
        <v>81</v>
      </c>
      <c r="F47" s="8">
        <v>89</v>
      </c>
      <c r="G47" s="8">
        <v>27</v>
      </c>
      <c r="H47" s="8">
        <v>30</v>
      </c>
      <c r="I47" s="8">
        <v>16</v>
      </c>
      <c r="J47" s="8">
        <v>18</v>
      </c>
      <c r="L47" s="9">
        <v>2500</v>
      </c>
      <c r="M47" s="9">
        <v>892.857142857143</v>
      </c>
      <c r="N47" s="9">
        <v>297.61904761904799</v>
      </c>
      <c r="O47" s="9">
        <v>150</v>
      </c>
      <c r="P47" s="9">
        <v>0.9</v>
      </c>
      <c r="Q47" s="9">
        <v>0.1</v>
      </c>
      <c r="R47" s="9">
        <v>0.4</v>
      </c>
      <c r="S47" s="9">
        <v>0.1</v>
      </c>
      <c r="T47" s="9">
        <v>0.1</v>
      </c>
      <c r="U47" s="9">
        <v>1.5</v>
      </c>
      <c r="V47" s="9">
        <v>0</v>
      </c>
      <c r="W47" s="9">
        <v>0</v>
      </c>
      <c r="X47" s="9">
        <v>0</v>
      </c>
    </row>
    <row r="48" spans="1:24">
      <c r="A48" s="8" t="s">
        <v>82</v>
      </c>
      <c r="B48" s="8" t="s">
        <v>210</v>
      </c>
      <c r="C48" s="8">
        <v>443</v>
      </c>
      <c r="D48" s="8">
        <v>487</v>
      </c>
      <c r="E48" s="8">
        <v>89</v>
      </c>
      <c r="F48" s="8">
        <v>97</v>
      </c>
      <c r="G48" s="8">
        <v>30</v>
      </c>
      <c r="H48" s="8">
        <v>32</v>
      </c>
      <c r="I48" s="8">
        <v>18</v>
      </c>
      <c r="J48" s="8">
        <v>19</v>
      </c>
      <c r="L48" s="9">
        <v>2800</v>
      </c>
      <c r="M48" s="9">
        <v>1000</v>
      </c>
      <c r="N48" s="9">
        <v>333.33333333333297</v>
      </c>
      <c r="O48" s="9">
        <v>168</v>
      </c>
      <c r="P48" s="9">
        <v>0.9</v>
      </c>
      <c r="Q48" s="9">
        <v>0.1</v>
      </c>
      <c r="R48" s="9">
        <v>0.4</v>
      </c>
      <c r="S48" s="9">
        <v>0.1</v>
      </c>
      <c r="T48" s="9">
        <v>0.1</v>
      </c>
      <c r="U48" s="9">
        <v>1.5</v>
      </c>
      <c r="V48" s="9">
        <v>0</v>
      </c>
      <c r="W48" s="9">
        <v>0</v>
      </c>
      <c r="X48" s="9">
        <v>0</v>
      </c>
    </row>
    <row r="49" spans="1:24">
      <c r="A49" s="8" t="s">
        <v>82</v>
      </c>
      <c r="B49" s="8" t="s">
        <v>211</v>
      </c>
      <c r="C49" s="8">
        <v>487</v>
      </c>
      <c r="D49" s="8">
        <v>536</v>
      </c>
      <c r="E49" s="8">
        <v>97</v>
      </c>
      <c r="F49" s="8">
        <v>107</v>
      </c>
      <c r="G49" s="8">
        <v>32</v>
      </c>
      <c r="H49" s="8">
        <v>36</v>
      </c>
      <c r="I49" s="8">
        <v>19</v>
      </c>
      <c r="J49" s="8">
        <v>21</v>
      </c>
      <c r="L49" s="9">
        <v>3100</v>
      </c>
      <c r="M49" s="9">
        <v>1107.1428571428601</v>
      </c>
      <c r="N49" s="9">
        <v>369.04761904761898</v>
      </c>
      <c r="O49" s="9">
        <v>186</v>
      </c>
      <c r="P49" s="9">
        <v>0.9</v>
      </c>
      <c r="Q49" s="9">
        <v>0.1</v>
      </c>
      <c r="R49" s="9">
        <v>0.4</v>
      </c>
      <c r="S49" s="9">
        <v>0.1</v>
      </c>
      <c r="T49" s="9">
        <v>0.1</v>
      </c>
      <c r="U49" s="9">
        <v>1.5</v>
      </c>
      <c r="V49" s="9">
        <v>0</v>
      </c>
      <c r="W49" s="9">
        <v>0</v>
      </c>
      <c r="X49" s="9">
        <v>0</v>
      </c>
    </row>
    <row r="50" spans="1:24">
      <c r="A50" s="8" t="s">
        <v>73</v>
      </c>
      <c r="B50" s="8" t="s">
        <v>204</v>
      </c>
      <c r="C50" s="8">
        <v>250</v>
      </c>
      <c r="D50" s="8">
        <v>275</v>
      </c>
      <c r="E50" s="8">
        <v>50</v>
      </c>
      <c r="F50" s="8">
        <v>55</v>
      </c>
      <c r="G50" s="8">
        <v>17</v>
      </c>
      <c r="H50" s="8">
        <v>18</v>
      </c>
      <c r="I50" s="8">
        <v>10</v>
      </c>
      <c r="J50" s="8">
        <v>11</v>
      </c>
      <c r="L50" s="9">
        <v>1000</v>
      </c>
      <c r="M50" s="9">
        <v>357.142857142857</v>
      </c>
      <c r="N50" s="9">
        <v>119.04761904761899</v>
      </c>
      <c r="O50" s="9">
        <v>60</v>
      </c>
      <c r="P50" s="9">
        <v>0.9</v>
      </c>
      <c r="Q50" s="9">
        <v>0.1</v>
      </c>
      <c r="R50" s="9">
        <v>0.4</v>
      </c>
      <c r="S50" s="9">
        <v>0.1</v>
      </c>
      <c r="T50" s="9">
        <v>0.1</v>
      </c>
      <c r="U50" s="9">
        <v>1.5</v>
      </c>
      <c r="V50" s="9">
        <v>0</v>
      </c>
      <c r="W50" s="9">
        <v>0</v>
      </c>
      <c r="X50" s="9">
        <v>0</v>
      </c>
    </row>
    <row r="51" spans="1:24">
      <c r="A51" s="8" t="s">
        <v>73</v>
      </c>
      <c r="B51" s="8" t="s">
        <v>205</v>
      </c>
      <c r="C51" s="8">
        <v>275</v>
      </c>
      <c r="D51" s="8">
        <v>303</v>
      </c>
      <c r="E51" s="8">
        <v>55</v>
      </c>
      <c r="F51" s="8">
        <v>61</v>
      </c>
      <c r="G51" s="8">
        <v>18</v>
      </c>
      <c r="H51" s="8">
        <v>20</v>
      </c>
      <c r="I51" s="8">
        <v>11</v>
      </c>
      <c r="J51" s="8">
        <v>12</v>
      </c>
      <c r="L51" s="9">
        <v>1300</v>
      </c>
      <c r="M51" s="9">
        <v>464.28571428571399</v>
      </c>
      <c r="N51" s="9">
        <v>154.76190476190499</v>
      </c>
      <c r="O51" s="9">
        <v>78</v>
      </c>
      <c r="P51" s="9">
        <v>0.9</v>
      </c>
      <c r="Q51" s="9">
        <v>0.1</v>
      </c>
      <c r="R51" s="9">
        <v>0.4</v>
      </c>
      <c r="S51" s="9">
        <v>0.1</v>
      </c>
      <c r="T51" s="9">
        <v>0.1</v>
      </c>
      <c r="U51" s="9">
        <v>1.5</v>
      </c>
      <c r="V51" s="9">
        <v>0</v>
      </c>
      <c r="W51" s="9">
        <v>0</v>
      </c>
      <c r="X51" s="9">
        <v>0</v>
      </c>
    </row>
    <row r="52" spans="1:24">
      <c r="A52" s="8" t="s">
        <v>73</v>
      </c>
      <c r="B52" s="8" t="s">
        <v>206</v>
      </c>
      <c r="C52" s="8">
        <v>303</v>
      </c>
      <c r="D52" s="8">
        <v>333</v>
      </c>
      <c r="E52" s="8">
        <v>61</v>
      </c>
      <c r="F52" s="8">
        <v>67</v>
      </c>
      <c r="G52" s="8">
        <v>20</v>
      </c>
      <c r="H52" s="8">
        <v>22</v>
      </c>
      <c r="I52" s="8">
        <v>12</v>
      </c>
      <c r="J52" s="8">
        <v>13</v>
      </c>
      <c r="L52" s="9">
        <v>1600</v>
      </c>
      <c r="M52" s="9">
        <v>571.42857142857099</v>
      </c>
      <c r="N52" s="9">
        <v>190.47619047619</v>
      </c>
      <c r="O52" s="9">
        <v>96</v>
      </c>
      <c r="P52" s="9">
        <v>0.9</v>
      </c>
      <c r="Q52" s="9">
        <v>0.1</v>
      </c>
      <c r="R52" s="9">
        <v>0.4</v>
      </c>
      <c r="S52" s="9">
        <v>0.1</v>
      </c>
      <c r="T52" s="9">
        <v>0.1</v>
      </c>
      <c r="U52" s="9">
        <v>1.5</v>
      </c>
      <c r="V52" s="9">
        <v>0</v>
      </c>
      <c r="W52" s="9">
        <v>0</v>
      </c>
      <c r="X52" s="9">
        <v>0</v>
      </c>
    </row>
    <row r="53" spans="1:24">
      <c r="A53" s="8" t="s">
        <v>73</v>
      </c>
      <c r="B53" s="8" t="s">
        <v>207</v>
      </c>
      <c r="C53" s="8">
        <v>333</v>
      </c>
      <c r="D53" s="8">
        <v>366</v>
      </c>
      <c r="E53" s="8">
        <v>67</v>
      </c>
      <c r="F53" s="8">
        <v>73</v>
      </c>
      <c r="G53" s="8">
        <v>22</v>
      </c>
      <c r="H53" s="8">
        <v>24</v>
      </c>
      <c r="I53" s="8">
        <v>13</v>
      </c>
      <c r="J53" s="8">
        <v>15</v>
      </c>
      <c r="L53" s="9">
        <v>1900</v>
      </c>
      <c r="M53" s="9">
        <v>678.57142857142901</v>
      </c>
      <c r="N53" s="9">
        <v>226.19047619047601</v>
      </c>
      <c r="O53" s="9">
        <v>114</v>
      </c>
      <c r="P53" s="9">
        <v>0.9</v>
      </c>
      <c r="Q53" s="9">
        <v>0.1</v>
      </c>
      <c r="R53" s="9">
        <v>0.4</v>
      </c>
      <c r="S53" s="9">
        <v>0.1</v>
      </c>
      <c r="T53" s="9">
        <v>0.1</v>
      </c>
      <c r="U53" s="9">
        <v>1.5</v>
      </c>
      <c r="V53" s="9">
        <v>0</v>
      </c>
      <c r="W53" s="9">
        <v>0</v>
      </c>
      <c r="X53" s="9">
        <v>0</v>
      </c>
    </row>
    <row r="54" spans="1:24">
      <c r="A54" s="8" t="s">
        <v>73</v>
      </c>
      <c r="B54" s="8" t="s">
        <v>208</v>
      </c>
      <c r="C54" s="8">
        <v>366</v>
      </c>
      <c r="D54" s="8">
        <v>403</v>
      </c>
      <c r="E54" s="8">
        <v>73</v>
      </c>
      <c r="F54" s="8">
        <v>81</v>
      </c>
      <c r="G54" s="8">
        <v>24</v>
      </c>
      <c r="H54" s="8">
        <v>27</v>
      </c>
      <c r="I54" s="8">
        <v>15</v>
      </c>
      <c r="J54" s="8">
        <v>16</v>
      </c>
      <c r="L54" s="9">
        <v>2200</v>
      </c>
      <c r="M54" s="9">
        <v>785.71428571428601</v>
      </c>
      <c r="N54" s="9">
        <v>261.90476190476198</v>
      </c>
      <c r="O54" s="9">
        <v>132</v>
      </c>
      <c r="P54" s="9">
        <v>0.9</v>
      </c>
      <c r="Q54" s="9">
        <v>0.1</v>
      </c>
      <c r="R54" s="9">
        <v>0.4</v>
      </c>
      <c r="S54" s="9">
        <v>0.1</v>
      </c>
      <c r="T54" s="9">
        <v>0.1</v>
      </c>
      <c r="U54" s="9">
        <v>1.5</v>
      </c>
      <c r="V54" s="9">
        <v>0</v>
      </c>
      <c r="W54" s="9">
        <v>0</v>
      </c>
      <c r="X54" s="9">
        <v>0</v>
      </c>
    </row>
    <row r="55" spans="1:24">
      <c r="A55" s="8" t="s">
        <v>73</v>
      </c>
      <c r="B55" s="8" t="s">
        <v>209</v>
      </c>
      <c r="C55" s="8">
        <v>403</v>
      </c>
      <c r="D55" s="8">
        <v>443</v>
      </c>
      <c r="E55" s="8">
        <v>81</v>
      </c>
      <c r="F55" s="8">
        <v>89</v>
      </c>
      <c r="G55" s="8">
        <v>27</v>
      </c>
      <c r="H55" s="8">
        <v>30</v>
      </c>
      <c r="I55" s="8">
        <v>16</v>
      </c>
      <c r="J55" s="8">
        <v>18</v>
      </c>
      <c r="L55" s="9">
        <v>2500</v>
      </c>
      <c r="M55" s="9">
        <v>892.857142857143</v>
      </c>
      <c r="N55" s="9">
        <v>297.61904761904799</v>
      </c>
      <c r="O55" s="9">
        <v>150</v>
      </c>
      <c r="P55" s="9">
        <v>0.9</v>
      </c>
      <c r="Q55" s="9">
        <v>0.1</v>
      </c>
      <c r="R55" s="9">
        <v>0.4</v>
      </c>
      <c r="S55" s="9">
        <v>0.1</v>
      </c>
      <c r="T55" s="9">
        <v>0.1</v>
      </c>
      <c r="U55" s="9">
        <v>1.5</v>
      </c>
      <c r="V55" s="9">
        <v>0</v>
      </c>
      <c r="W55" s="9">
        <v>0</v>
      </c>
      <c r="X55" s="9">
        <v>0</v>
      </c>
    </row>
    <row r="56" spans="1:24">
      <c r="A56" s="8" t="s">
        <v>73</v>
      </c>
      <c r="B56" s="8" t="s">
        <v>210</v>
      </c>
      <c r="C56" s="8">
        <v>443</v>
      </c>
      <c r="D56" s="8">
        <v>487</v>
      </c>
      <c r="E56" s="8">
        <v>89</v>
      </c>
      <c r="F56" s="8">
        <v>97</v>
      </c>
      <c r="G56" s="8">
        <v>30</v>
      </c>
      <c r="H56" s="8">
        <v>32</v>
      </c>
      <c r="I56" s="8">
        <v>18</v>
      </c>
      <c r="J56" s="8">
        <v>19</v>
      </c>
      <c r="L56" s="9">
        <v>2800</v>
      </c>
      <c r="M56" s="9">
        <v>1000</v>
      </c>
      <c r="N56" s="9">
        <v>333.33333333333297</v>
      </c>
      <c r="O56" s="9">
        <v>168</v>
      </c>
      <c r="P56" s="9">
        <v>0.9</v>
      </c>
      <c r="Q56" s="9">
        <v>0.1</v>
      </c>
      <c r="R56" s="9">
        <v>0.4</v>
      </c>
      <c r="S56" s="9">
        <v>0.1</v>
      </c>
      <c r="T56" s="9">
        <v>0.1</v>
      </c>
      <c r="U56" s="9">
        <v>1.5</v>
      </c>
      <c r="V56" s="9">
        <v>0</v>
      </c>
      <c r="W56" s="9">
        <v>0</v>
      </c>
      <c r="X56" s="9">
        <v>0</v>
      </c>
    </row>
    <row r="57" spans="1:24">
      <c r="A57" s="8" t="s">
        <v>73</v>
      </c>
      <c r="B57" s="8" t="s">
        <v>211</v>
      </c>
      <c r="C57" s="8">
        <v>487</v>
      </c>
      <c r="D57" s="8">
        <v>536</v>
      </c>
      <c r="E57" s="8">
        <v>97</v>
      </c>
      <c r="F57" s="8">
        <v>107</v>
      </c>
      <c r="G57" s="8">
        <v>32</v>
      </c>
      <c r="H57" s="8">
        <v>36</v>
      </c>
      <c r="I57" s="8">
        <v>19</v>
      </c>
      <c r="J57" s="8">
        <v>21</v>
      </c>
      <c r="L57" s="9">
        <v>3100</v>
      </c>
      <c r="M57" s="9">
        <v>1107.1428571428601</v>
      </c>
      <c r="N57" s="9">
        <v>369.04761904761898</v>
      </c>
      <c r="O57" s="9">
        <v>186</v>
      </c>
      <c r="P57" s="9">
        <v>0.9</v>
      </c>
      <c r="Q57" s="9">
        <v>0.1</v>
      </c>
      <c r="R57" s="9">
        <v>0.4</v>
      </c>
      <c r="S57" s="9">
        <v>0.1</v>
      </c>
      <c r="T57" s="9">
        <v>0.1</v>
      </c>
      <c r="U57" s="9">
        <v>1.5</v>
      </c>
      <c r="V57" s="9">
        <v>0</v>
      </c>
      <c r="W57" s="9">
        <v>0</v>
      </c>
      <c r="X57" s="9">
        <v>0</v>
      </c>
    </row>
    <row r="58" spans="1:24">
      <c r="A58" s="8" t="s">
        <v>66</v>
      </c>
      <c r="B58" s="8" t="s">
        <v>204</v>
      </c>
      <c r="C58" s="8">
        <v>250</v>
      </c>
      <c r="D58" s="8">
        <v>275</v>
      </c>
      <c r="E58" s="8">
        <v>50</v>
      </c>
      <c r="F58" s="8">
        <v>55</v>
      </c>
      <c r="G58" s="8">
        <v>17</v>
      </c>
      <c r="H58" s="8">
        <v>18</v>
      </c>
      <c r="I58" s="8">
        <v>10</v>
      </c>
      <c r="J58" s="8">
        <v>11</v>
      </c>
      <c r="L58" s="9">
        <v>1000</v>
      </c>
      <c r="M58" s="9">
        <v>357.142857142857</v>
      </c>
      <c r="N58" s="9">
        <v>119.04761904761899</v>
      </c>
      <c r="O58" s="9">
        <v>60</v>
      </c>
      <c r="P58" s="9">
        <v>0.9</v>
      </c>
      <c r="Q58" s="9">
        <v>0.1</v>
      </c>
      <c r="R58" s="9">
        <v>0.4</v>
      </c>
      <c r="S58" s="9">
        <v>0.1</v>
      </c>
      <c r="T58" s="9">
        <v>0.1</v>
      </c>
      <c r="U58" s="9">
        <v>1.5</v>
      </c>
      <c r="V58" s="9">
        <v>0</v>
      </c>
      <c r="W58" s="9">
        <v>0</v>
      </c>
      <c r="X58" s="9">
        <v>0</v>
      </c>
    </row>
    <row r="59" spans="1:24">
      <c r="A59" s="8" t="s">
        <v>66</v>
      </c>
      <c r="B59" s="8" t="s">
        <v>205</v>
      </c>
      <c r="C59" s="8">
        <v>275</v>
      </c>
      <c r="D59" s="8">
        <v>303</v>
      </c>
      <c r="E59" s="8">
        <v>55</v>
      </c>
      <c r="F59" s="8">
        <v>61</v>
      </c>
      <c r="G59" s="8">
        <v>18</v>
      </c>
      <c r="H59" s="8">
        <v>20</v>
      </c>
      <c r="I59" s="8">
        <v>11</v>
      </c>
      <c r="J59" s="8">
        <v>12</v>
      </c>
      <c r="L59" s="9">
        <v>1300</v>
      </c>
      <c r="M59" s="9">
        <v>464.28571428571399</v>
      </c>
      <c r="N59" s="9">
        <v>154.76190476190499</v>
      </c>
      <c r="O59" s="9">
        <v>78</v>
      </c>
      <c r="P59" s="9">
        <v>0.9</v>
      </c>
      <c r="Q59" s="9">
        <v>0.1</v>
      </c>
      <c r="R59" s="9">
        <v>0.4</v>
      </c>
      <c r="S59" s="9">
        <v>0.1</v>
      </c>
      <c r="T59" s="9">
        <v>0.1</v>
      </c>
      <c r="U59" s="9">
        <v>1.5</v>
      </c>
      <c r="V59" s="9">
        <v>0</v>
      </c>
      <c r="W59" s="9">
        <v>0</v>
      </c>
      <c r="X59" s="9">
        <v>0</v>
      </c>
    </row>
    <row r="60" spans="1:24">
      <c r="A60" s="8" t="s">
        <v>66</v>
      </c>
      <c r="B60" s="8" t="s">
        <v>206</v>
      </c>
      <c r="C60" s="8">
        <v>303</v>
      </c>
      <c r="D60" s="8">
        <v>333</v>
      </c>
      <c r="E60" s="8">
        <v>61</v>
      </c>
      <c r="F60" s="8">
        <v>67</v>
      </c>
      <c r="G60" s="8">
        <v>20</v>
      </c>
      <c r="H60" s="8">
        <v>22</v>
      </c>
      <c r="I60" s="8">
        <v>12</v>
      </c>
      <c r="J60" s="8">
        <v>13</v>
      </c>
      <c r="L60" s="9">
        <v>1600</v>
      </c>
      <c r="M60" s="9">
        <v>571.42857142857099</v>
      </c>
      <c r="N60" s="9">
        <v>190.47619047619</v>
      </c>
      <c r="O60" s="9">
        <v>96</v>
      </c>
      <c r="P60" s="9">
        <v>0.9</v>
      </c>
      <c r="Q60" s="9">
        <v>0.1</v>
      </c>
      <c r="R60" s="9">
        <v>0.4</v>
      </c>
      <c r="S60" s="9">
        <v>0.1</v>
      </c>
      <c r="T60" s="9">
        <v>0.1</v>
      </c>
      <c r="U60" s="9">
        <v>1.5</v>
      </c>
      <c r="V60" s="9">
        <v>0</v>
      </c>
      <c r="W60" s="9">
        <v>0</v>
      </c>
      <c r="X60" s="9">
        <v>0</v>
      </c>
    </row>
    <row r="61" spans="1:24">
      <c r="A61" s="8" t="s">
        <v>66</v>
      </c>
      <c r="B61" s="8" t="s">
        <v>207</v>
      </c>
      <c r="C61" s="8">
        <v>333</v>
      </c>
      <c r="D61" s="8">
        <v>366</v>
      </c>
      <c r="E61" s="8">
        <v>67</v>
      </c>
      <c r="F61" s="8">
        <v>73</v>
      </c>
      <c r="G61" s="8">
        <v>22</v>
      </c>
      <c r="H61" s="8">
        <v>24</v>
      </c>
      <c r="I61" s="8">
        <v>13</v>
      </c>
      <c r="J61" s="8">
        <v>15</v>
      </c>
      <c r="L61" s="9">
        <v>1900</v>
      </c>
      <c r="M61" s="9">
        <v>678.57142857142901</v>
      </c>
      <c r="N61" s="9">
        <v>226.19047619047601</v>
      </c>
      <c r="O61" s="9">
        <v>114</v>
      </c>
      <c r="P61" s="9">
        <v>0.9</v>
      </c>
      <c r="Q61" s="9">
        <v>0.1</v>
      </c>
      <c r="R61" s="9">
        <v>0.4</v>
      </c>
      <c r="S61" s="9">
        <v>0.1</v>
      </c>
      <c r="T61" s="9">
        <v>0.1</v>
      </c>
      <c r="U61" s="9">
        <v>1.5</v>
      </c>
      <c r="V61" s="9">
        <v>0</v>
      </c>
      <c r="W61" s="9">
        <v>0</v>
      </c>
      <c r="X61" s="9">
        <v>0</v>
      </c>
    </row>
    <row r="62" spans="1:24">
      <c r="A62" s="8" t="s">
        <v>66</v>
      </c>
      <c r="B62" s="8" t="s">
        <v>208</v>
      </c>
      <c r="C62" s="8">
        <v>366</v>
      </c>
      <c r="D62" s="8">
        <v>403</v>
      </c>
      <c r="E62" s="8">
        <v>73</v>
      </c>
      <c r="F62" s="8">
        <v>81</v>
      </c>
      <c r="G62" s="8">
        <v>24</v>
      </c>
      <c r="H62" s="8">
        <v>27</v>
      </c>
      <c r="I62" s="8">
        <v>15</v>
      </c>
      <c r="J62" s="8">
        <v>16</v>
      </c>
      <c r="L62" s="9">
        <v>2200</v>
      </c>
      <c r="M62" s="9">
        <v>785.71428571428601</v>
      </c>
      <c r="N62" s="9">
        <v>261.90476190476198</v>
      </c>
      <c r="O62" s="9">
        <v>132</v>
      </c>
      <c r="P62" s="9">
        <v>0.9</v>
      </c>
      <c r="Q62" s="9">
        <v>0.1</v>
      </c>
      <c r="R62" s="9">
        <v>0.4</v>
      </c>
      <c r="S62" s="9">
        <v>0.1</v>
      </c>
      <c r="T62" s="9">
        <v>0.1</v>
      </c>
      <c r="U62" s="9">
        <v>1.5</v>
      </c>
      <c r="V62" s="9">
        <v>0</v>
      </c>
      <c r="W62" s="9">
        <v>0</v>
      </c>
      <c r="X62" s="9">
        <v>0</v>
      </c>
    </row>
    <row r="63" spans="1:24">
      <c r="A63" s="8" t="s">
        <v>66</v>
      </c>
      <c r="B63" s="8" t="s">
        <v>209</v>
      </c>
      <c r="C63" s="8">
        <v>403</v>
      </c>
      <c r="D63" s="8">
        <v>443</v>
      </c>
      <c r="E63" s="8">
        <v>81</v>
      </c>
      <c r="F63" s="8">
        <v>89</v>
      </c>
      <c r="G63" s="8">
        <v>27</v>
      </c>
      <c r="H63" s="8">
        <v>30</v>
      </c>
      <c r="I63" s="8">
        <v>16</v>
      </c>
      <c r="J63" s="8">
        <v>18</v>
      </c>
      <c r="L63" s="9">
        <v>2500</v>
      </c>
      <c r="M63" s="9">
        <v>892.857142857143</v>
      </c>
      <c r="N63" s="9">
        <v>297.61904761904799</v>
      </c>
      <c r="O63" s="9">
        <v>150</v>
      </c>
      <c r="P63" s="9">
        <v>0.9</v>
      </c>
      <c r="Q63" s="9">
        <v>0.1</v>
      </c>
      <c r="R63" s="9">
        <v>0.4</v>
      </c>
      <c r="S63" s="9">
        <v>0.1</v>
      </c>
      <c r="T63" s="9">
        <v>0.1</v>
      </c>
      <c r="U63" s="9">
        <v>1.5</v>
      </c>
      <c r="V63" s="9">
        <v>0</v>
      </c>
      <c r="W63" s="9">
        <v>0</v>
      </c>
      <c r="X63" s="9">
        <v>0</v>
      </c>
    </row>
    <row r="64" spans="1:24">
      <c r="A64" s="8" t="s">
        <v>66</v>
      </c>
      <c r="B64" s="8" t="s">
        <v>210</v>
      </c>
      <c r="C64" s="8">
        <v>443</v>
      </c>
      <c r="D64" s="8">
        <v>487</v>
      </c>
      <c r="E64" s="8">
        <v>89</v>
      </c>
      <c r="F64" s="8">
        <v>97</v>
      </c>
      <c r="G64" s="8">
        <v>30</v>
      </c>
      <c r="H64" s="8">
        <v>32</v>
      </c>
      <c r="I64" s="8">
        <v>18</v>
      </c>
      <c r="J64" s="8">
        <v>19</v>
      </c>
      <c r="L64" s="9">
        <v>2800</v>
      </c>
      <c r="M64" s="9">
        <v>1000</v>
      </c>
      <c r="N64" s="9">
        <v>333.33333333333297</v>
      </c>
      <c r="O64" s="9">
        <v>168</v>
      </c>
      <c r="P64" s="9">
        <v>0.9</v>
      </c>
      <c r="Q64" s="9">
        <v>0.1</v>
      </c>
      <c r="R64" s="9">
        <v>0.4</v>
      </c>
      <c r="S64" s="9">
        <v>0.1</v>
      </c>
      <c r="T64" s="9">
        <v>0.1</v>
      </c>
      <c r="U64" s="9">
        <v>1.5</v>
      </c>
      <c r="V64" s="9">
        <v>0</v>
      </c>
      <c r="W64" s="9">
        <v>0</v>
      </c>
      <c r="X64" s="9">
        <v>0</v>
      </c>
    </row>
    <row r="65" spans="1:24">
      <c r="A65" s="8" t="s">
        <v>66</v>
      </c>
      <c r="B65" s="8" t="s">
        <v>211</v>
      </c>
      <c r="C65" s="8">
        <v>487</v>
      </c>
      <c r="D65" s="8">
        <v>536</v>
      </c>
      <c r="E65" s="8">
        <v>97</v>
      </c>
      <c r="F65" s="8">
        <v>107</v>
      </c>
      <c r="G65" s="8">
        <v>32</v>
      </c>
      <c r="H65" s="8">
        <v>36</v>
      </c>
      <c r="I65" s="8">
        <v>19</v>
      </c>
      <c r="J65" s="8">
        <v>21</v>
      </c>
      <c r="L65" s="9">
        <v>3100</v>
      </c>
      <c r="M65" s="9">
        <v>1107.1428571428601</v>
      </c>
      <c r="N65" s="9">
        <v>369.04761904761898</v>
      </c>
      <c r="O65" s="9">
        <v>186</v>
      </c>
      <c r="P65" s="9">
        <v>0.9</v>
      </c>
      <c r="Q65" s="9">
        <v>0.1</v>
      </c>
      <c r="R65" s="9">
        <v>0.4</v>
      </c>
      <c r="S65" s="9">
        <v>0.1</v>
      </c>
      <c r="T65" s="9">
        <v>0.1</v>
      </c>
      <c r="U65" s="9">
        <v>1.5</v>
      </c>
      <c r="V65" s="9">
        <v>0</v>
      </c>
      <c r="W65" s="9">
        <v>0</v>
      </c>
      <c r="X65" s="9">
        <v>0</v>
      </c>
    </row>
    <row r="66" spans="1:24">
      <c r="A66" s="8" t="s">
        <v>69</v>
      </c>
      <c r="B66" s="8" t="s">
        <v>204</v>
      </c>
      <c r="C66" s="8">
        <v>250</v>
      </c>
      <c r="D66" s="8">
        <v>275</v>
      </c>
      <c r="E66" s="8">
        <v>50</v>
      </c>
      <c r="F66" s="8">
        <v>55</v>
      </c>
      <c r="G66" s="8">
        <v>17</v>
      </c>
      <c r="H66" s="8">
        <v>18</v>
      </c>
      <c r="I66" s="8">
        <v>10</v>
      </c>
      <c r="J66" s="8">
        <v>11</v>
      </c>
      <c r="L66" s="9">
        <v>1000</v>
      </c>
      <c r="M66" s="9">
        <v>357.142857142857</v>
      </c>
      <c r="N66" s="9">
        <v>119.04761904761899</v>
      </c>
      <c r="O66" s="9">
        <v>60</v>
      </c>
      <c r="P66" s="9">
        <v>0.9</v>
      </c>
      <c r="Q66" s="9">
        <v>0.1</v>
      </c>
      <c r="R66" s="9">
        <v>0.4</v>
      </c>
      <c r="S66" s="9">
        <v>0.1</v>
      </c>
      <c r="T66" s="9">
        <v>0.1</v>
      </c>
      <c r="U66" s="9">
        <v>1.5</v>
      </c>
      <c r="V66" s="9">
        <v>0</v>
      </c>
      <c r="W66" s="9">
        <v>0</v>
      </c>
      <c r="X66" s="9">
        <v>0</v>
      </c>
    </row>
    <row r="67" spans="1:24">
      <c r="A67" s="8" t="s">
        <v>69</v>
      </c>
      <c r="B67" s="8" t="s">
        <v>205</v>
      </c>
      <c r="C67" s="8">
        <v>275</v>
      </c>
      <c r="D67" s="8">
        <v>303</v>
      </c>
      <c r="E67" s="8">
        <v>55</v>
      </c>
      <c r="F67" s="8">
        <v>61</v>
      </c>
      <c r="G67" s="8">
        <v>18</v>
      </c>
      <c r="H67" s="8">
        <v>20</v>
      </c>
      <c r="I67" s="8">
        <v>11</v>
      </c>
      <c r="J67" s="8">
        <v>12</v>
      </c>
      <c r="L67" s="9">
        <v>1300</v>
      </c>
      <c r="M67" s="9">
        <v>464.28571428571399</v>
      </c>
      <c r="N67" s="9">
        <v>154.76190476190499</v>
      </c>
      <c r="O67" s="9">
        <v>78</v>
      </c>
      <c r="P67" s="9">
        <v>0.9</v>
      </c>
      <c r="Q67" s="9">
        <v>0.1</v>
      </c>
      <c r="R67" s="9">
        <v>0.4</v>
      </c>
      <c r="S67" s="9">
        <v>0.1</v>
      </c>
      <c r="T67" s="9">
        <v>0.1</v>
      </c>
      <c r="U67" s="9">
        <v>1.5</v>
      </c>
      <c r="V67" s="9">
        <v>0</v>
      </c>
      <c r="W67" s="9">
        <v>0</v>
      </c>
      <c r="X67" s="9">
        <v>0</v>
      </c>
    </row>
    <row r="68" spans="1:24">
      <c r="A68" s="8" t="s">
        <v>69</v>
      </c>
      <c r="B68" s="8" t="s">
        <v>206</v>
      </c>
      <c r="C68" s="8">
        <v>303</v>
      </c>
      <c r="D68" s="8">
        <v>333</v>
      </c>
      <c r="E68" s="8">
        <v>61</v>
      </c>
      <c r="F68" s="8">
        <v>67</v>
      </c>
      <c r="G68" s="8">
        <v>20</v>
      </c>
      <c r="H68" s="8">
        <v>22</v>
      </c>
      <c r="I68" s="8">
        <v>12</v>
      </c>
      <c r="J68" s="8">
        <v>13</v>
      </c>
      <c r="L68" s="9">
        <v>1600</v>
      </c>
      <c r="M68" s="9">
        <v>571.42857142857099</v>
      </c>
      <c r="N68" s="9">
        <v>190.47619047619</v>
      </c>
      <c r="O68" s="9">
        <v>96</v>
      </c>
      <c r="P68" s="9">
        <v>0.9</v>
      </c>
      <c r="Q68" s="9">
        <v>0.1</v>
      </c>
      <c r="R68" s="9">
        <v>0.4</v>
      </c>
      <c r="S68" s="9">
        <v>0.1</v>
      </c>
      <c r="T68" s="9">
        <v>0.1</v>
      </c>
      <c r="U68" s="9">
        <v>1.5</v>
      </c>
      <c r="V68" s="9">
        <v>0</v>
      </c>
      <c r="W68" s="9">
        <v>0</v>
      </c>
      <c r="X68" s="9">
        <v>0</v>
      </c>
    </row>
    <row r="69" spans="1:24">
      <c r="A69" s="8" t="s">
        <v>69</v>
      </c>
      <c r="B69" s="8" t="s">
        <v>207</v>
      </c>
      <c r="C69" s="8">
        <v>333</v>
      </c>
      <c r="D69" s="8">
        <v>366</v>
      </c>
      <c r="E69" s="8">
        <v>67</v>
      </c>
      <c r="F69" s="8">
        <v>73</v>
      </c>
      <c r="G69" s="8">
        <v>22</v>
      </c>
      <c r="H69" s="8">
        <v>24</v>
      </c>
      <c r="I69" s="8">
        <v>13</v>
      </c>
      <c r="J69" s="8">
        <v>15</v>
      </c>
      <c r="L69" s="9">
        <v>1900</v>
      </c>
      <c r="M69" s="9">
        <v>678.57142857142901</v>
      </c>
      <c r="N69" s="9">
        <v>226.19047619047601</v>
      </c>
      <c r="O69" s="9">
        <v>114</v>
      </c>
      <c r="P69" s="9">
        <v>0.9</v>
      </c>
      <c r="Q69" s="9">
        <v>0.1</v>
      </c>
      <c r="R69" s="9">
        <v>0.4</v>
      </c>
      <c r="S69" s="9">
        <v>0.1</v>
      </c>
      <c r="T69" s="9">
        <v>0.1</v>
      </c>
      <c r="U69" s="9">
        <v>1.5</v>
      </c>
      <c r="V69" s="9">
        <v>0</v>
      </c>
      <c r="W69" s="9">
        <v>0</v>
      </c>
      <c r="X69" s="9">
        <v>0</v>
      </c>
    </row>
    <row r="70" spans="1:24">
      <c r="A70" s="8" t="s">
        <v>69</v>
      </c>
      <c r="B70" s="8" t="s">
        <v>208</v>
      </c>
      <c r="C70" s="8">
        <v>366</v>
      </c>
      <c r="D70" s="8">
        <v>403</v>
      </c>
      <c r="E70" s="8">
        <v>73</v>
      </c>
      <c r="F70" s="8">
        <v>81</v>
      </c>
      <c r="G70" s="8">
        <v>24</v>
      </c>
      <c r="H70" s="8">
        <v>27</v>
      </c>
      <c r="I70" s="8">
        <v>15</v>
      </c>
      <c r="J70" s="8">
        <v>16</v>
      </c>
      <c r="L70" s="9">
        <v>2200</v>
      </c>
      <c r="M70" s="9">
        <v>785.71428571428601</v>
      </c>
      <c r="N70" s="9">
        <v>261.90476190476198</v>
      </c>
      <c r="O70" s="9">
        <v>132</v>
      </c>
      <c r="P70" s="9">
        <v>0.9</v>
      </c>
      <c r="Q70" s="9">
        <v>0.1</v>
      </c>
      <c r="R70" s="9">
        <v>0.4</v>
      </c>
      <c r="S70" s="9">
        <v>0.1</v>
      </c>
      <c r="T70" s="9">
        <v>0.1</v>
      </c>
      <c r="U70" s="9">
        <v>1.5</v>
      </c>
      <c r="V70" s="9">
        <v>0</v>
      </c>
      <c r="W70" s="9">
        <v>0</v>
      </c>
      <c r="X70" s="9">
        <v>0</v>
      </c>
    </row>
    <row r="71" spans="1:24">
      <c r="A71" s="8" t="s">
        <v>69</v>
      </c>
      <c r="B71" s="8" t="s">
        <v>209</v>
      </c>
      <c r="C71" s="8">
        <v>403</v>
      </c>
      <c r="D71" s="8">
        <v>443</v>
      </c>
      <c r="E71" s="8">
        <v>81</v>
      </c>
      <c r="F71" s="8">
        <v>89</v>
      </c>
      <c r="G71" s="8">
        <v>27</v>
      </c>
      <c r="H71" s="8">
        <v>30</v>
      </c>
      <c r="I71" s="8">
        <v>16</v>
      </c>
      <c r="J71" s="8">
        <v>18</v>
      </c>
      <c r="L71" s="9">
        <v>2500</v>
      </c>
      <c r="M71" s="9">
        <v>892.857142857143</v>
      </c>
      <c r="N71" s="9">
        <v>297.61904761904799</v>
      </c>
      <c r="O71" s="9">
        <v>150</v>
      </c>
      <c r="P71" s="9">
        <v>0.9</v>
      </c>
      <c r="Q71" s="9">
        <v>0.1</v>
      </c>
      <c r="R71" s="9">
        <v>0.4</v>
      </c>
      <c r="S71" s="9">
        <v>0.1</v>
      </c>
      <c r="T71" s="9">
        <v>0.1</v>
      </c>
      <c r="U71" s="9">
        <v>1.5</v>
      </c>
      <c r="V71" s="9">
        <v>0</v>
      </c>
      <c r="W71" s="9">
        <v>0</v>
      </c>
      <c r="X71" s="9">
        <v>0</v>
      </c>
    </row>
    <row r="72" spans="1:24">
      <c r="A72" s="8" t="s">
        <v>69</v>
      </c>
      <c r="B72" s="8" t="s">
        <v>210</v>
      </c>
      <c r="C72" s="8">
        <v>443</v>
      </c>
      <c r="D72" s="8">
        <v>487</v>
      </c>
      <c r="E72" s="8">
        <v>89</v>
      </c>
      <c r="F72" s="8">
        <v>97</v>
      </c>
      <c r="G72" s="8">
        <v>30</v>
      </c>
      <c r="H72" s="8">
        <v>32</v>
      </c>
      <c r="I72" s="8">
        <v>18</v>
      </c>
      <c r="J72" s="8">
        <v>19</v>
      </c>
      <c r="L72" s="9">
        <v>2800</v>
      </c>
      <c r="M72" s="9">
        <v>1000</v>
      </c>
      <c r="N72" s="9">
        <v>333.33333333333297</v>
      </c>
      <c r="O72" s="9">
        <v>168</v>
      </c>
      <c r="P72" s="9">
        <v>0.9</v>
      </c>
      <c r="Q72" s="9">
        <v>0.1</v>
      </c>
      <c r="R72" s="9">
        <v>0.4</v>
      </c>
      <c r="S72" s="9">
        <v>0.1</v>
      </c>
      <c r="T72" s="9">
        <v>0.1</v>
      </c>
      <c r="U72" s="9">
        <v>1.5</v>
      </c>
      <c r="V72" s="9">
        <v>0</v>
      </c>
      <c r="W72" s="9">
        <v>0</v>
      </c>
      <c r="X72" s="9">
        <v>0</v>
      </c>
    </row>
    <row r="73" spans="1:24">
      <c r="A73" s="8" t="s">
        <v>69</v>
      </c>
      <c r="B73" s="8" t="s">
        <v>211</v>
      </c>
      <c r="C73" s="8">
        <v>487</v>
      </c>
      <c r="D73" s="8">
        <v>536</v>
      </c>
      <c r="E73" s="8">
        <v>97</v>
      </c>
      <c r="F73" s="8">
        <v>107</v>
      </c>
      <c r="G73" s="8">
        <v>32</v>
      </c>
      <c r="H73" s="8">
        <v>36</v>
      </c>
      <c r="I73" s="8">
        <v>19</v>
      </c>
      <c r="J73" s="8">
        <v>21</v>
      </c>
      <c r="L73" s="9">
        <v>3100</v>
      </c>
      <c r="M73" s="9">
        <v>1107.1428571428601</v>
      </c>
      <c r="N73" s="9">
        <v>369.04761904761898</v>
      </c>
      <c r="O73" s="9">
        <v>186</v>
      </c>
      <c r="P73" s="9">
        <v>0.9</v>
      </c>
      <c r="Q73" s="9">
        <v>0.1</v>
      </c>
      <c r="R73" s="9">
        <v>0.4</v>
      </c>
      <c r="S73" s="9">
        <v>0.1</v>
      </c>
      <c r="T73" s="9">
        <v>0.1</v>
      </c>
      <c r="U73" s="9">
        <v>1.5</v>
      </c>
      <c r="V73" s="9">
        <v>0</v>
      </c>
      <c r="W73" s="9">
        <v>0</v>
      </c>
      <c r="X73" s="9">
        <v>0</v>
      </c>
    </row>
    <row r="74" spans="1:24">
      <c r="A74" s="8" t="s">
        <v>95</v>
      </c>
      <c r="B74" s="8" t="s">
        <v>204</v>
      </c>
      <c r="C74" s="8">
        <v>250</v>
      </c>
      <c r="D74" s="8">
        <v>275</v>
      </c>
      <c r="E74" s="8">
        <v>50</v>
      </c>
      <c r="F74" s="8">
        <v>55</v>
      </c>
      <c r="G74" s="8">
        <v>17</v>
      </c>
      <c r="H74" s="8">
        <v>18</v>
      </c>
      <c r="I74" s="8">
        <v>10</v>
      </c>
      <c r="J74" s="8">
        <v>11</v>
      </c>
      <c r="L74" s="9">
        <v>1000</v>
      </c>
      <c r="M74" s="9">
        <v>357.142857142857</v>
      </c>
      <c r="N74" s="9">
        <v>119.04761904761899</v>
      </c>
      <c r="O74" s="9">
        <v>60</v>
      </c>
      <c r="P74" s="9">
        <v>0.9</v>
      </c>
      <c r="Q74" s="9">
        <v>0.1</v>
      </c>
      <c r="R74" s="9">
        <v>0.4</v>
      </c>
      <c r="S74" s="9">
        <v>0.1</v>
      </c>
      <c r="T74" s="9">
        <v>0.1</v>
      </c>
      <c r="U74" s="9">
        <v>1.5</v>
      </c>
      <c r="V74" s="9">
        <v>0</v>
      </c>
      <c r="W74" s="9">
        <v>0</v>
      </c>
      <c r="X74" s="9">
        <v>0</v>
      </c>
    </row>
    <row r="75" spans="1:24">
      <c r="A75" s="8" t="s">
        <v>95</v>
      </c>
      <c r="B75" s="8" t="s">
        <v>205</v>
      </c>
      <c r="C75" s="8">
        <v>275</v>
      </c>
      <c r="D75" s="8">
        <v>303</v>
      </c>
      <c r="E75" s="8">
        <v>55</v>
      </c>
      <c r="F75" s="8">
        <v>61</v>
      </c>
      <c r="G75" s="8">
        <v>18</v>
      </c>
      <c r="H75" s="8">
        <v>20</v>
      </c>
      <c r="I75" s="8">
        <v>11</v>
      </c>
      <c r="J75" s="8">
        <v>12</v>
      </c>
      <c r="L75" s="9">
        <v>1300</v>
      </c>
      <c r="M75" s="9">
        <v>464.28571428571399</v>
      </c>
      <c r="N75" s="9">
        <v>154.76190476190499</v>
      </c>
      <c r="O75" s="9">
        <v>78</v>
      </c>
      <c r="P75" s="9">
        <v>0.9</v>
      </c>
      <c r="Q75" s="9">
        <v>0.1</v>
      </c>
      <c r="R75" s="9">
        <v>0.4</v>
      </c>
      <c r="S75" s="9">
        <v>0.1</v>
      </c>
      <c r="T75" s="9">
        <v>0.1</v>
      </c>
      <c r="U75" s="9">
        <v>1.5</v>
      </c>
      <c r="V75" s="9">
        <v>0</v>
      </c>
      <c r="W75" s="9">
        <v>0</v>
      </c>
      <c r="X75" s="9">
        <v>0</v>
      </c>
    </row>
    <row r="76" spans="1:24">
      <c r="A76" s="8" t="s">
        <v>95</v>
      </c>
      <c r="B76" s="8" t="s">
        <v>206</v>
      </c>
      <c r="C76" s="8">
        <v>303</v>
      </c>
      <c r="D76" s="8">
        <v>333</v>
      </c>
      <c r="E76" s="8">
        <v>61</v>
      </c>
      <c r="F76" s="8">
        <v>67</v>
      </c>
      <c r="G76" s="8">
        <v>20</v>
      </c>
      <c r="H76" s="8">
        <v>22</v>
      </c>
      <c r="I76" s="8">
        <v>12</v>
      </c>
      <c r="J76" s="8">
        <v>13</v>
      </c>
      <c r="L76" s="9">
        <v>1600</v>
      </c>
      <c r="M76" s="9">
        <v>571.42857142857099</v>
      </c>
      <c r="N76" s="9">
        <v>190.47619047619</v>
      </c>
      <c r="O76" s="9">
        <v>96</v>
      </c>
      <c r="P76" s="9">
        <v>0.9</v>
      </c>
      <c r="Q76" s="9">
        <v>0.1</v>
      </c>
      <c r="R76" s="9">
        <v>0.4</v>
      </c>
      <c r="S76" s="9">
        <v>0.1</v>
      </c>
      <c r="T76" s="9">
        <v>0.1</v>
      </c>
      <c r="U76" s="9">
        <v>1.5</v>
      </c>
      <c r="V76" s="9">
        <v>0</v>
      </c>
      <c r="W76" s="9">
        <v>0</v>
      </c>
      <c r="X76" s="9">
        <v>0</v>
      </c>
    </row>
    <row r="77" spans="1:24">
      <c r="A77" s="8" t="s">
        <v>95</v>
      </c>
      <c r="B77" s="8" t="s">
        <v>207</v>
      </c>
      <c r="C77" s="8">
        <v>333</v>
      </c>
      <c r="D77" s="8">
        <v>366</v>
      </c>
      <c r="E77" s="8">
        <v>67</v>
      </c>
      <c r="F77" s="8">
        <v>73</v>
      </c>
      <c r="G77" s="8">
        <v>22</v>
      </c>
      <c r="H77" s="8">
        <v>24</v>
      </c>
      <c r="I77" s="8">
        <v>13</v>
      </c>
      <c r="J77" s="8">
        <v>15</v>
      </c>
      <c r="L77" s="9">
        <v>1900</v>
      </c>
      <c r="M77" s="9">
        <v>678.57142857142901</v>
      </c>
      <c r="N77" s="9">
        <v>226.19047619047601</v>
      </c>
      <c r="O77" s="9">
        <v>114</v>
      </c>
      <c r="P77" s="9">
        <v>0.9</v>
      </c>
      <c r="Q77" s="9">
        <v>0.1</v>
      </c>
      <c r="R77" s="9">
        <v>0.4</v>
      </c>
      <c r="S77" s="9">
        <v>0.1</v>
      </c>
      <c r="T77" s="9">
        <v>0.1</v>
      </c>
      <c r="U77" s="9">
        <v>1.5</v>
      </c>
      <c r="V77" s="9">
        <v>0</v>
      </c>
      <c r="W77" s="9">
        <v>0</v>
      </c>
      <c r="X77" s="9">
        <v>0</v>
      </c>
    </row>
    <row r="78" spans="1:24">
      <c r="A78" s="8" t="s">
        <v>95</v>
      </c>
      <c r="B78" s="8" t="s">
        <v>208</v>
      </c>
      <c r="C78" s="8">
        <v>366</v>
      </c>
      <c r="D78" s="8">
        <v>403</v>
      </c>
      <c r="E78" s="8">
        <v>73</v>
      </c>
      <c r="F78" s="8">
        <v>81</v>
      </c>
      <c r="G78" s="8">
        <v>24</v>
      </c>
      <c r="H78" s="8">
        <v>27</v>
      </c>
      <c r="I78" s="8">
        <v>15</v>
      </c>
      <c r="J78" s="8">
        <v>16</v>
      </c>
      <c r="L78" s="9">
        <v>2200</v>
      </c>
      <c r="M78" s="9">
        <v>785.71428571428601</v>
      </c>
      <c r="N78" s="9">
        <v>261.90476190476198</v>
      </c>
      <c r="O78" s="9">
        <v>132</v>
      </c>
      <c r="P78" s="9">
        <v>0.9</v>
      </c>
      <c r="Q78" s="9">
        <v>0.1</v>
      </c>
      <c r="R78" s="9">
        <v>0.4</v>
      </c>
      <c r="S78" s="9">
        <v>0.1</v>
      </c>
      <c r="T78" s="9">
        <v>0.1</v>
      </c>
      <c r="U78" s="9">
        <v>1.5</v>
      </c>
      <c r="V78" s="9">
        <v>0</v>
      </c>
      <c r="W78" s="9">
        <v>0</v>
      </c>
      <c r="X78" s="9">
        <v>0</v>
      </c>
    </row>
    <row r="79" spans="1:24">
      <c r="A79" s="8" t="s">
        <v>95</v>
      </c>
      <c r="B79" s="8" t="s">
        <v>209</v>
      </c>
      <c r="C79" s="8">
        <v>403</v>
      </c>
      <c r="D79" s="8">
        <v>443</v>
      </c>
      <c r="E79" s="8">
        <v>81</v>
      </c>
      <c r="F79" s="8">
        <v>89</v>
      </c>
      <c r="G79" s="8">
        <v>27</v>
      </c>
      <c r="H79" s="8">
        <v>30</v>
      </c>
      <c r="I79" s="8">
        <v>16</v>
      </c>
      <c r="J79" s="8">
        <v>18</v>
      </c>
      <c r="L79" s="9">
        <v>2500</v>
      </c>
      <c r="M79" s="9">
        <v>892.857142857143</v>
      </c>
      <c r="N79" s="9">
        <v>297.61904761904799</v>
      </c>
      <c r="O79" s="9">
        <v>150</v>
      </c>
      <c r="P79" s="9">
        <v>0.9</v>
      </c>
      <c r="Q79" s="9">
        <v>0.1</v>
      </c>
      <c r="R79" s="9">
        <v>0.4</v>
      </c>
      <c r="S79" s="9">
        <v>0.1</v>
      </c>
      <c r="T79" s="9">
        <v>0.1</v>
      </c>
      <c r="U79" s="9">
        <v>1.5</v>
      </c>
      <c r="V79" s="9">
        <v>0</v>
      </c>
      <c r="W79" s="9">
        <v>0</v>
      </c>
      <c r="X79" s="9">
        <v>0</v>
      </c>
    </row>
    <row r="80" spans="1:24">
      <c r="A80" s="8" t="s">
        <v>95</v>
      </c>
      <c r="B80" s="8" t="s">
        <v>210</v>
      </c>
      <c r="C80" s="8">
        <v>443</v>
      </c>
      <c r="D80" s="8">
        <v>487</v>
      </c>
      <c r="E80" s="8">
        <v>89</v>
      </c>
      <c r="F80" s="8">
        <v>97</v>
      </c>
      <c r="G80" s="8">
        <v>30</v>
      </c>
      <c r="H80" s="8">
        <v>32</v>
      </c>
      <c r="I80" s="8">
        <v>18</v>
      </c>
      <c r="J80" s="8">
        <v>19</v>
      </c>
      <c r="L80" s="9">
        <v>2800</v>
      </c>
      <c r="M80" s="9">
        <v>1000</v>
      </c>
      <c r="N80" s="9">
        <v>333.33333333333297</v>
      </c>
      <c r="O80" s="9">
        <v>168</v>
      </c>
      <c r="P80" s="9">
        <v>0.9</v>
      </c>
      <c r="Q80" s="9">
        <v>0.1</v>
      </c>
      <c r="R80" s="9">
        <v>0.4</v>
      </c>
      <c r="S80" s="9">
        <v>0.1</v>
      </c>
      <c r="T80" s="9">
        <v>0.1</v>
      </c>
      <c r="U80" s="9">
        <v>1.5</v>
      </c>
      <c r="V80" s="9">
        <v>0</v>
      </c>
      <c r="W80" s="9">
        <v>0</v>
      </c>
      <c r="X80" s="9">
        <v>0</v>
      </c>
    </row>
    <row r="81" spans="1:24">
      <c r="A81" s="8" t="s">
        <v>95</v>
      </c>
      <c r="B81" s="8" t="s">
        <v>211</v>
      </c>
      <c r="C81" s="8">
        <v>487</v>
      </c>
      <c r="D81" s="8">
        <v>536</v>
      </c>
      <c r="E81" s="8">
        <v>97</v>
      </c>
      <c r="F81" s="8">
        <v>107</v>
      </c>
      <c r="G81" s="8">
        <v>32</v>
      </c>
      <c r="H81" s="8">
        <v>36</v>
      </c>
      <c r="I81" s="8">
        <v>19</v>
      </c>
      <c r="J81" s="8">
        <v>21</v>
      </c>
      <c r="L81" s="9">
        <v>3100</v>
      </c>
      <c r="M81" s="9">
        <v>1107.1428571428601</v>
      </c>
      <c r="N81" s="9">
        <v>369.04761904761898</v>
      </c>
      <c r="O81" s="9">
        <v>186</v>
      </c>
      <c r="P81" s="9">
        <v>0.9</v>
      </c>
      <c r="Q81" s="9">
        <v>0.1</v>
      </c>
      <c r="R81" s="9">
        <v>0.4</v>
      </c>
      <c r="S81" s="9">
        <v>0.1</v>
      </c>
      <c r="T81" s="9">
        <v>0.1</v>
      </c>
      <c r="U81" s="9">
        <v>1.5</v>
      </c>
      <c r="V81" s="9">
        <v>0</v>
      </c>
      <c r="W81" s="9">
        <v>0</v>
      </c>
      <c r="X81" s="9">
        <v>0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12"/>
  <sheetViews>
    <sheetView workbookViewId="0">
      <selection activeCell="J4" sqref="J4:M112"/>
    </sheetView>
  </sheetViews>
  <sheetFormatPr defaultColWidth="9" defaultRowHeight="16.5"/>
  <cols>
    <col min="1" max="1" width="27.75" style="2" customWidth="1"/>
    <col min="2" max="2" width="28.125" style="2" customWidth="1"/>
    <col min="3" max="3" width="11.25" style="2" customWidth="1"/>
    <col min="4" max="4" width="18.625" style="2" customWidth="1"/>
    <col min="5" max="5" width="16" style="3" customWidth="1"/>
    <col min="6" max="6" width="7.375" style="2" customWidth="1"/>
    <col min="7" max="7" width="20.25" style="2" customWidth="1"/>
    <col min="8" max="8" width="8.875" style="2" customWidth="1"/>
    <col min="9" max="9" width="12.875" style="2" customWidth="1"/>
    <col min="10" max="10" width="13.875" style="2" customWidth="1"/>
    <col min="11" max="12" width="14.625" style="2" customWidth="1"/>
    <col min="13" max="13" width="12.625" style="2" customWidth="1"/>
    <col min="14" max="15" width="8.375" style="2" customWidth="1"/>
    <col min="16" max="16" width="13.75" style="2" customWidth="1"/>
    <col min="17" max="17" width="9.25" style="2" customWidth="1"/>
    <col min="18" max="18" width="11.5" style="2" customWidth="1"/>
    <col min="19" max="19" width="8.375" style="2" customWidth="1"/>
    <col min="20" max="20" width="9" style="2"/>
    <col min="21" max="21" width="8.375" style="2" customWidth="1"/>
    <col min="22" max="22" width="9.375" style="2" customWidth="1"/>
    <col min="23" max="16384" width="9" style="2"/>
  </cols>
  <sheetData>
    <row r="1" spans="1:22" s="1" customFormat="1">
      <c r="A1" s="4" t="s">
        <v>4</v>
      </c>
      <c r="B1" s="4" t="s">
        <v>5</v>
      </c>
      <c r="C1" s="4" t="s">
        <v>6</v>
      </c>
      <c r="D1" s="4" t="s">
        <v>7</v>
      </c>
      <c r="E1" s="5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</row>
    <row r="2" spans="1:22" s="1" customFormat="1">
      <c r="A2" s="4" t="s">
        <v>26</v>
      </c>
      <c r="B2" s="4" t="s">
        <v>27</v>
      </c>
      <c r="C2" s="4" t="s">
        <v>28</v>
      </c>
      <c r="D2" s="4" t="s">
        <v>28</v>
      </c>
      <c r="E2" s="5" t="s">
        <v>28</v>
      </c>
      <c r="F2" s="4" t="s">
        <v>28</v>
      </c>
      <c r="G2" s="4" t="s">
        <v>28</v>
      </c>
      <c r="H2" s="4" t="s">
        <v>30</v>
      </c>
      <c r="I2" s="4" t="s">
        <v>30</v>
      </c>
      <c r="J2" s="4" t="s">
        <v>31</v>
      </c>
      <c r="K2" s="4" t="s">
        <v>31</v>
      </c>
      <c r="L2" s="4" t="s">
        <v>31</v>
      </c>
      <c r="M2" s="4" t="s">
        <v>30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30</v>
      </c>
      <c r="U2" s="4" t="s">
        <v>30</v>
      </c>
      <c r="V2" s="4" t="s">
        <v>28</v>
      </c>
    </row>
    <row r="3" spans="1:22" s="1" customFormat="1">
      <c r="A3" s="4" t="s">
        <v>32</v>
      </c>
      <c r="B3" s="4" t="s">
        <v>33</v>
      </c>
      <c r="C3" s="4" t="s">
        <v>34</v>
      </c>
      <c r="D3" s="4" t="s">
        <v>35</v>
      </c>
      <c r="E3" s="5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</row>
    <row r="4" spans="1:22">
      <c r="B4" s="2" t="s">
        <v>54</v>
      </c>
      <c r="C4" s="2" t="s">
        <v>55</v>
      </c>
      <c r="D4" s="2" t="s">
        <v>56</v>
      </c>
      <c r="E4" s="3">
        <v>0.6</v>
      </c>
      <c r="F4" s="2" t="s">
        <v>57</v>
      </c>
      <c r="G4" s="2">
        <v>1</v>
      </c>
      <c r="H4" s="2">
        <v>1</v>
      </c>
      <c r="I4" s="2">
        <v>1</v>
      </c>
      <c r="J4" s="6">
        <v>310</v>
      </c>
      <c r="K4" s="6">
        <f t="shared" ref="K4:K63" si="0">INT(J4/15)</f>
        <v>20</v>
      </c>
      <c r="L4" s="6">
        <f t="shared" ref="L4:L63" si="1">INT(J4/2)</f>
        <v>155</v>
      </c>
      <c r="M4" s="6">
        <f t="shared" ref="M4:M63" si="2">INT(J4/10)</f>
        <v>31</v>
      </c>
      <c r="N4" s="2">
        <v>1</v>
      </c>
      <c r="O4" s="2">
        <v>0.1</v>
      </c>
      <c r="P4" s="2">
        <v>0.4</v>
      </c>
      <c r="Q4" s="2">
        <v>0.1</v>
      </c>
      <c r="R4" s="2">
        <v>0.1</v>
      </c>
      <c r="S4" s="2">
        <v>1.5</v>
      </c>
      <c r="T4" s="2">
        <v>0</v>
      </c>
      <c r="U4" s="2">
        <v>0</v>
      </c>
      <c r="V4" s="2">
        <v>0</v>
      </c>
    </row>
    <row r="5" spans="1:22">
      <c r="B5" s="2" t="s">
        <v>58</v>
      </c>
      <c r="C5" s="2" t="s">
        <v>55</v>
      </c>
      <c r="D5" s="2" t="s">
        <v>56</v>
      </c>
      <c r="E5" s="3">
        <v>0.6</v>
      </c>
      <c r="F5" s="2" t="s">
        <v>57</v>
      </c>
      <c r="G5" s="2">
        <v>1</v>
      </c>
      <c r="H5" s="2">
        <v>1</v>
      </c>
      <c r="I5" s="2">
        <v>2</v>
      </c>
      <c r="J5" s="6">
        <v>310</v>
      </c>
      <c r="K5" s="6">
        <f t="shared" si="0"/>
        <v>20</v>
      </c>
      <c r="L5" s="6">
        <f t="shared" si="1"/>
        <v>155</v>
      </c>
      <c r="M5" s="6">
        <f t="shared" si="2"/>
        <v>31</v>
      </c>
      <c r="N5" s="2">
        <v>1</v>
      </c>
      <c r="O5" s="2">
        <v>0.1</v>
      </c>
      <c r="P5" s="2">
        <v>0.4</v>
      </c>
      <c r="Q5" s="2">
        <v>0.1</v>
      </c>
      <c r="R5" s="2">
        <v>0.1</v>
      </c>
      <c r="S5" s="2">
        <v>1.5</v>
      </c>
      <c r="T5" s="2">
        <v>0</v>
      </c>
      <c r="U5" s="2">
        <v>0</v>
      </c>
      <c r="V5" s="2">
        <v>0</v>
      </c>
    </row>
    <row r="6" spans="1:22">
      <c r="B6" s="2" t="s">
        <v>61</v>
      </c>
      <c r="C6" s="2" t="s">
        <v>55</v>
      </c>
      <c r="D6" s="2" t="s">
        <v>56</v>
      </c>
      <c r="E6" s="3">
        <v>0.6</v>
      </c>
      <c r="F6" s="2" t="s">
        <v>57</v>
      </c>
      <c r="G6" s="2">
        <v>1</v>
      </c>
      <c r="H6" s="2">
        <v>1</v>
      </c>
      <c r="I6" s="2">
        <v>3</v>
      </c>
      <c r="J6" s="6">
        <v>310</v>
      </c>
      <c r="K6" s="6">
        <f t="shared" si="0"/>
        <v>20</v>
      </c>
      <c r="L6" s="6">
        <f t="shared" si="1"/>
        <v>155</v>
      </c>
      <c r="M6" s="6">
        <f t="shared" si="2"/>
        <v>31</v>
      </c>
      <c r="N6" s="2">
        <v>1</v>
      </c>
      <c r="O6" s="2">
        <v>0.1</v>
      </c>
      <c r="P6" s="2">
        <v>0.4</v>
      </c>
      <c r="Q6" s="2">
        <v>0.1</v>
      </c>
      <c r="R6" s="2">
        <v>0.1</v>
      </c>
      <c r="S6" s="2">
        <v>1.5</v>
      </c>
      <c r="T6" s="2">
        <v>0</v>
      </c>
      <c r="U6" s="2">
        <v>0</v>
      </c>
      <c r="V6" s="2">
        <v>0</v>
      </c>
    </row>
    <row r="7" spans="1:22">
      <c r="B7" s="2" t="s">
        <v>64</v>
      </c>
      <c r="C7" s="2" t="s">
        <v>55</v>
      </c>
      <c r="D7" s="2" t="s">
        <v>56</v>
      </c>
      <c r="E7" s="3">
        <v>0.6</v>
      </c>
      <c r="F7" s="2" t="s">
        <v>57</v>
      </c>
      <c r="G7" s="2">
        <v>1</v>
      </c>
      <c r="H7" s="2">
        <v>1</v>
      </c>
      <c r="I7" s="2">
        <v>4</v>
      </c>
      <c r="J7" s="6">
        <v>310</v>
      </c>
      <c r="K7" s="6">
        <f t="shared" si="0"/>
        <v>20</v>
      </c>
      <c r="L7" s="6">
        <f t="shared" si="1"/>
        <v>155</v>
      </c>
      <c r="M7" s="6">
        <f t="shared" si="2"/>
        <v>31</v>
      </c>
      <c r="N7" s="2">
        <v>1</v>
      </c>
      <c r="O7" s="2">
        <v>0.1</v>
      </c>
      <c r="P7" s="2">
        <v>0.4</v>
      </c>
      <c r="Q7" s="2">
        <v>0.1</v>
      </c>
      <c r="R7" s="2">
        <v>0.1</v>
      </c>
      <c r="S7" s="2">
        <v>1.5</v>
      </c>
      <c r="T7" s="2">
        <v>0</v>
      </c>
      <c r="U7" s="2">
        <v>0</v>
      </c>
      <c r="V7" s="2">
        <v>0</v>
      </c>
    </row>
    <row r="8" spans="1:22">
      <c r="B8" s="2" t="s">
        <v>67</v>
      </c>
      <c r="C8" s="2" t="s">
        <v>55</v>
      </c>
      <c r="D8" s="2" t="s">
        <v>56</v>
      </c>
      <c r="E8" s="3">
        <v>0.6</v>
      </c>
      <c r="F8" s="2" t="s">
        <v>57</v>
      </c>
      <c r="G8" s="2">
        <v>1</v>
      </c>
      <c r="H8" s="2">
        <v>1</v>
      </c>
      <c r="I8" s="2">
        <v>5</v>
      </c>
      <c r="J8" s="6">
        <v>310</v>
      </c>
      <c r="K8" s="6">
        <f t="shared" si="0"/>
        <v>20</v>
      </c>
      <c r="L8" s="6">
        <f t="shared" si="1"/>
        <v>155</v>
      </c>
      <c r="M8" s="6">
        <f t="shared" si="2"/>
        <v>31</v>
      </c>
      <c r="N8" s="2">
        <v>1</v>
      </c>
      <c r="O8" s="2">
        <v>0.1</v>
      </c>
      <c r="P8" s="2">
        <v>0.4</v>
      </c>
      <c r="Q8" s="2">
        <v>0.1</v>
      </c>
      <c r="R8" s="2">
        <v>0.1</v>
      </c>
      <c r="S8" s="2">
        <v>1.5</v>
      </c>
      <c r="T8" s="2">
        <v>0</v>
      </c>
      <c r="U8" s="2">
        <v>0</v>
      </c>
      <c r="V8" s="2">
        <v>0</v>
      </c>
    </row>
    <row r="9" spans="1:22">
      <c r="B9" s="2" t="s">
        <v>70</v>
      </c>
      <c r="C9" s="2" t="s">
        <v>55</v>
      </c>
      <c r="D9" s="2" t="s">
        <v>56</v>
      </c>
      <c r="E9" s="3">
        <v>0.6</v>
      </c>
      <c r="F9" s="2" t="s">
        <v>57</v>
      </c>
      <c r="G9" s="2">
        <v>1</v>
      </c>
      <c r="H9" s="2">
        <v>1</v>
      </c>
      <c r="I9" s="2">
        <v>6</v>
      </c>
      <c r="J9" s="6">
        <v>310</v>
      </c>
      <c r="K9" s="6">
        <f t="shared" si="0"/>
        <v>20</v>
      </c>
      <c r="L9" s="6">
        <f t="shared" si="1"/>
        <v>155</v>
      </c>
      <c r="M9" s="6">
        <f t="shared" si="2"/>
        <v>31</v>
      </c>
      <c r="N9" s="2">
        <v>1</v>
      </c>
      <c r="O9" s="2">
        <v>0.1</v>
      </c>
      <c r="P9" s="2">
        <v>0.4</v>
      </c>
      <c r="Q9" s="2">
        <v>0.1</v>
      </c>
      <c r="R9" s="2">
        <v>0.1</v>
      </c>
      <c r="S9" s="2">
        <v>1.5</v>
      </c>
      <c r="T9" s="2">
        <v>0</v>
      </c>
      <c r="U9" s="2">
        <v>0</v>
      </c>
      <c r="V9" s="2">
        <v>0</v>
      </c>
    </row>
    <row r="10" spans="1:22">
      <c r="B10" s="2" t="s">
        <v>74</v>
      </c>
      <c r="C10" s="2" t="s">
        <v>55</v>
      </c>
      <c r="D10" s="2" t="s">
        <v>56</v>
      </c>
      <c r="E10" s="3">
        <v>0.6</v>
      </c>
      <c r="F10" s="2" t="s">
        <v>57</v>
      </c>
      <c r="G10" s="2">
        <v>1</v>
      </c>
      <c r="H10" s="2">
        <v>1</v>
      </c>
      <c r="I10" s="2">
        <v>7</v>
      </c>
      <c r="J10" s="6">
        <v>385</v>
      </c>
      <c r="K10" s="6">
        <f t="shared" si="0"/>
        <v>25</v>
      </c>
      <c r="L10" s="6">
        <f t="shared" si="1"/>
        <v>192</v>
      </c>
      <c r="M10" s="6">
        <f t="shared" si="2"/>
        <v>38</v>
      </c>
      <c r="N10" s="2">
        <v>1</v>
      </c>
      <c r="O10" s="2">
        <v>0.1</v>
      </c>
      <c r="P10" s="2">
        <v>0.4</v>
      </c>
      <c r="Q10" s="2">
        <v>0.1</v>
      </c>
      <c r="R10" s="2">
        <v>0.1</v>
      </c>
      <c r="S10" s="2">
        <v>1.5</v>
      </c>
      <c r="T10" s="2">
        <v>0</v>
      </c>
      <c r="U10" s="2">
        <v>0</v>
      </c>
      <c r="V10" s="2">
        <v>0</v>
      </c>
    </row>
    <row r="11" spans="1:22">
      <c r="B11" s="2" t="s">
        <v>77</v>
      </c>
      <c r="C11" s="2" t="s">
        <v>55</v>
      </c>
      <c r="D11" s="2" t="s">
        <v>56</v>
      </c>
      <c r="E11" s="3">
        <v>0.6</v>
      </c>
      <c r="F11" s="2" t="s">
        <v>57</v>
      </c>
      <c r="G11" s="2">
        <v>1</v>
      </c>
      <c r="H11" s="2">
        <v>1</v>
      </c>
      <c r="I11" s="2">
        <v>8</v>
      </c>
      <c r="J11" s="6">
        <v>385</v>
      </c>
      <c r="K11" s="6">
        <f t="shared" si="0"/>
        <v>25</v>
      </c>
      <c r="L11" s="6">
        <f t="shared" si="1"/>
        <v>192</v>
      </c>
      <c r="M11" s="6">
        <f t="shared" si="2"/>
        <v>38</v>
      </c>
      <c r="N11" s="2">
        <v>1</v>
      </c>
      <c r="O11" s="2">
        <v>0.1</v>
      </c>
      <c r="P11" s="2">
        <v>0.4</v>
      </c>
      <c r="Q11" s="2">
        <v>0.1</v>
      </c>
      <c r="R11" s="2">
        <v>0.1</v>
      </c>
      <c r="S11" s="2">
        <v>1.5</v>
      </c>
      <c r="T11" s="2">
        <v>0</v>
      </c>
      <c r="U11" s="2">
        <v>0</v>
      </c>
      <c r="V11" s="2">
        <v>0</v>
      </c>
    </row>
    <row r="12" spans="1:22">
      <c r="B12" s="2" t="s">
        <v>80</v>
      </c>
      <c r="C12" s="2" t="s">
        <v>71</v>
      </c>
      <c r="D12" s="2" t="s">
        <v>59</v>
      </c>
      <c r="E12" s="3">
        <v>0.8</v>
      </c>
      <c r="F12" s="2" t="s">
        <v>60</v>
      </c>
      <c r="G12" s="2">
        <v>1</v>
      </c>
      <c r="H12" s="2">
        <v>1</v>
      </c>
      <c r="I12" s="2">
        <v>1</v>
      </c>
      <c r="J12" s="6">
        <v>385</v>
      </c>
      <c r="K12" s="6">
        <f t="shared" si="0"/>
        <v>25</v>
      </c>
      <c r="L12" s="6">
        <f t="shared" si="1"/>
        <v>192</v>
      </c>
      <c r="M12" s="6">
        <f t="shared" si="2"/>
        <v>38</v>
      </c>
      <c r="N12" s="2">
        <v>1</v>
      </c>
      <c r="O12" s="2">
        <v>0.1</v>
      </c>
      <c r="P12" s="2">
        <v>0.4</v>
      </c>
      <c r="Q12" s="2">
        <v>0.1</v>
      </c>
      <c r="R12" s="2">
        <v>0.1</v>
      </c>
      <c r="S12" s="2">
        <v>1.5</v>
      </c>
      <c r="T12" s="2">
        <v>0</v>
      </c>
      <c r="U12" s="2">
        <v>0</v>
      </c>
      <c r="V12" s="2">
        <v>0</v>
      </c>
    </row>
    <row r="13" spans="1:22">
      <c r="B13" s="2" t="s">
        <v>83</v>
      </c>
      <c r="C13" s="2" t="s">
        <v>71</v>
      </c>
      <c r="D13" s="2" t="s">
        <v>59</v>
      </c>
      <c r="E13" s="3">
        <v>0.8</v>
      </c>
      <c r="F13" s="2" t="s">
        <v>60</v>
      </c>
      <c r="G13" s="2">
        <v>1</v>
      </c>
      <c r="H13" s="2">
        <v>1</v>
      </c>
      <c r="I13" s="2">
        <v>2</v>
      </c>
      <c r="J13" s="6">
        <v>385</v>
      </c>
      <c r="K13" s="6">
        <f t="shared" si="0"/>
        <v>25</v>
      </c>
      <c r="L13" s="6">
        <f t="shared" si="1"/>
        <v>192</v>
      </c>
      <c r="M13" s="6">
        <f t="shared" si="2"/>
        <v>38</v>
      </c>
      <c r="N13" s="2">
        <v>1</v>
      </c>
      <c r="O13" s="2">
        <v>0.1</v>
      </c>
      <c r="P13" s="2">
        <v>0.4</v>
      </c>
      <c r="Q13" s="2">
        <v>0.1</v>
      </c>
      <c r="R13" s="2">
        <v>0.1</v>
      </c>
      <c r="S13" s="2">
        <v>1.5</v>
      </c>
      <c r="T13" s="2">
        <v>0</v>
      </c>
      <c r="U13" s="2">
        <v>0</v>
      </c>
      <c r="V13" s="2">
        <v>0</v>
      </c>
    </row>
    <row r="14" spans="1:22">
      <c r="B14" s="2" t="s">
        <v>84</v>
      </c>
      <c r="C14" s="2" t="s">
        <v>71</v>
      </c>
      <c r="D14" s="2" t="s">
        <v>59</v>
      </c>
      <c r="E14" s="3">
        <v>0.8</v>
      </c>
      <c r="F14" s="2" t="s">
        <v>60</v>
      </c>
      <c r="G14" s="2">
        <v>1</v>
      </c>
      <c r="H14" s="2">
        <v>1</v>
      </c>
      <c r="I14" s="2">
        <v>3</v>
      </c>
      <c r="J14" s="6">
        <v>385</v>
      </c>
      <c r="K14" s="6">
        <f t="shared" si="0"/>
        <v>25</v>
      </c>
      <c r="L14" s="6">
        <f t="shared" si="1"/>
        <v>192</v>
      </c>
      <c r="M14" s="6">
        <f t="shared" si="2"/>
        <v>38</v>
      </c>
      <c r="N14" s="2">
        <v>1</v>
      </c>
      <c r="O14" s="2">
        <v>0.1</v>
      </c>
      <c r="P14" s="2">
        <v>0.4</v>
      </c>
      <c r="Q14" s="2">
        <v>0.1</v>
      </c>
      <c r="R14" s="2">
        <v>0.1</v>
      </c>
      <c r="S14" s="2">
        <v>1.5</v>
      </c>
      <c r="T14" s="2">
        <v>0</v>
      </c>
      <c r="U14" s="2">
        <v>0</v>
      </c>
      <c r="V14" s="2">
        <v>0</v>
      </c>
    </row>
    <row r="15" spans="1:22">
      <c r="B15" s="2" t="s">
        <v>85</v>
      </c>
      <c r="C15" s="2" t="s">
        <v>71</v>
      </c>
      <c r="D15" s="2" t="s">
        <v>59</v>
      </c>
      <c r="E15" s="3">
        <v>0.8</v>
      </c>
      <c r="F15" s="2" t="s">
        <v>60</v>
      </c>
      <c r="G15" s="2">
        <v>1</v>
      </c>
      <c r="H15" s="2">
        <v>1</v>
      </c>
      <c r="I15" s="2">
        <v>4</v>
      </c>
      <c r="J15" s="6">
        <v>385</v>
      </c>
      <c r="K15" s="6">
        <f t="shared" si="0"/>
        <v>25</v>
      </c>
      <c r="L15" s="6">
        <f t="shared" si="1"/>
        <v>192</v>
      </c>
      <c r="M15" s="6">
        <f t="shared" si="2"/>
        <v>38</v>
      </c>
      <c r="N15" s="2">
        <v>1</v>
      </c>
      <c r="O15" s="2">
        <v>0.1</v>
      </c>
      <c r="P15" s="2">
        <v>0.4</v>
      </c>
      <c r="Q15" s="2">
        <v>0.1</v>
      </c>
      <c r="R15" s="2">
        <v>0.1</v>
      </c>
      <c r="S15" s="2">
        <v>1.5</v>
      </c>
      <c r="T15" s="2">
        <v>0</v>
      </c>
      <c r="U15" s="2">
        <v>0</v>
      </c>
      <c r="V15" s="2">
        <v>0</v>
      </c>
    </row>
    <row r="16" spans="1:22">
      <c r="B16" s="2" t="s">
        <v>86</v>
      </c>
      <c r="C16" s="2" t="s">
        <v>71</v>
      </c>
      <c r="D16" s="2" t="s">
        <v>59</v>
      </c>
      <c r="E16" s="3">
        <v>0.8</v>
      </c>
      <c r="F16" s="2" t="s">
        <v>60</v>
      </c>
      <c r="G16" s="2">
        <v>1</v>
      </c>
      <c r="H16" s="2">
        <v>1</v>
      </c>
      <c r="I16" s="2">
        <v>5</v>
      </c>
      <c r="J16" s="6">
        <v>460</v>
      </c>
      <c r="K16" s="6">
        <f t="shared" si="0"/>
        <v>30</v>
      </c>
      <c r="L16" s="6">
        <f t="shared" si="1"/>
        <v>230</v>
      </c>
      <c r="M16" s="6">
        <f t="shared" si="2"/>
        <v>46</v>
      </c>
      <c r="N16" s="2">
        <v>1</v>
      </c>
      <c r="O16" s="2">
        <v>0.1</v>
      </c>
      <c r="P16" s="2">
        <v>0.4</v>
      </c>
      <c r="Q16" s="2">
        <v>0.1</v>
      </c>
      <c r="R16" s="2">
        <v>0.1</v>
      </c>
      <c r="S16" s="2">
        <v>1.5</v>
      </c>
      <c r="T16" s="2">
        <v>0</v>
      </c>
      <c r="U16" s="2">
        <v>0</v>
      </c>
      <c r="V16" s="2">
        <v>0</v>
      </c>
    </row>
    <row r="17" spans="2:22">
      <c r="B17" s="2" t="s">
        <v>87</v>
      </c>
      <c r="C17" s="2" t="s">
        <v>71</v>
      </c>
      <c r="D17" s="2" t="s">
        <v>59</v>
      </c>
      <c r="E17" s="3">
        <v>0.8</v>
      </c>
      <c r="F17" s="2" t="s">
        <v>60</v>
      </c>
      <c r="G17" s="2">
        <v>1</v>
      </c>
      <c r="H17" s="2">
        <v>1</v>
      </c>
      <c r="I17" s="2">
        <v>6</v>
      </c>
      <c r="J17" s="6">
        <v>460</v>
      </c>
      <c r="K17" s="6">
        <f t="shared" si="0"/>
        <v>30</v>
      </c>
      <c r="L17" s="6">
        <f t="shared" si="1"/>
        <v>230</v>
      </c>
      <c r="M17" s="6">
        <f t="shared" si="2"/>
        <v>46</v>
      </c>
      <c r="N17" s="2">
        <v>1</v>
      </c>
      <c r="O17" s="2">
        <v>0.1</v>
      </c>
      <c r="P17" s="2">
        <v>0.4</v>
      </c>
      <c r="Q17" s="2">
        <v>0.1</v>
      </c>
      <c r="R17" s="2">
        <v>0.1</v>
      </c>
      <c r="S17" s="2">
        <v>1.5</v>
      </c>
      <c r="T17" s="2">
        <v>0</v>
      </c>
      <c r="U17" s="2">
        <v>0</v>
      </c>
      <c r="V17" s="2">
        <v>0</v>
      </c>
    </row>
    <row r="18" spans="2:22">
      <c r="B18" s="2" t="s">
        <v>88</v>
      </c>
      <c r="C18" s="2" t="s">
        <v>71</v>
      </c>
      <c r="D18" s="2" t="s">
        <v>59</v>
      </c>
      <c r="E18" s="3">
        <v>0.8</v>
      </c>
      <c r="F18" s="2" t="s">
        <v>60</v>
      </c>
      <c r="G18" s="2">
        <v>1</v>
      </c>
      <c r="H18" s="2">
        <v>1</v>
      </c>
      <c r="I18" s="2">
        <v>7</v>
      </c>
      <c r="J18" s="6">
        <v>460</v>
      </c>
      <c r="K18" s="6">
        <f t="shared" si="0"/>
        <v>30</v>
      </c>
      <c r="L18" s="6">
        <f t="shared" si="1"/>
        <v>230</v>
      </c>
      <c r="M18" s="6">
        <f t="shared" si="2"/>
        <v>46</v>
      </c>
      <c r="N18" s="2">
        <v>1</v>
      </c>
      <c r="O18" s="2">
        <v>0.1</v>
      </c>
      <c r="P18" s="2">
        <v>0.4</v>
      </c>
      <c r="Q18" s="2">
        <v>0.1</v>
      </c>
      <c r="R18" s="2">
        <v>0.1</v>
      </c>
      <c r="S18" s="2">
        <v>1.5</v>
      </c>
      <c r="T18" s="2">
        <v>0</v>
      </c>
      <c r="U18" s="2">
        <v>0</v>
      </c>
      <c r="V18" s="2">
        <v>0</v>
      </c>
    </row>
    <row r="19" spans="2:22">
      <c r="B19" s="2" t="s">
        <v>89</v>
      </c>
      <c r="C19" s="2" t="s">
        <v>71</v>
      </c>
      <c r="D19" s="2" t="s">
        <v>59</v>
      </c>
      <c r="E19" s="3">
        <v>0.8</v>
      </c>
      <c r="F19" s="2" t="s">
        <v>60</v>
      </c>
      <c r="G19" s="2">
        <v>1</v>
      </c>
      <c r="H19" s="2">
        <v>1</v>
      </c>
      <c r="I19" s="2">
        <v>8</v>
      </c>
      <c r="J19" s="6">
        <v>460</v>
      </c>
      <c r="K19" s="6">
        <f t="shared" si="0"/>
        <v>30</v>
      </c>
      <c r="L19" s="6">
        <f t="shared" si="1"/>
        <v>230</v>
      </c>
      <c r="M19" s="6">
        <f t="shared" si="2"/>
        <v>46</v>
      </c>
      <c r="N19" s="2">
        <v>1</v>
      </c>
      <c r="O19" s="2">
        <v>0.1</v>
      </c>
      <c r="P19" s="2">
        <v>0.4</v>
      </c>
      <c r="Q19" s="2">
        <v>0.1</v>
      </c>
      <c r="R19" s="2">
        <v>0.1</v>
      </c>
      <c r="S19" s="2">
        <v>1.5</v>
      </c>
      <c r="T19" s="2">
        <v>0</v>
      </c>
      <c r="U19" s="2">
        <v>0</v>
      </c>
      <c r="V19" s="2">
        <v>0</v>
      </c>
    </row>
    <row r="20" spans="2:22">
      <c r="B20" s="2" t="s">
        <v>91</v>
      </c>
      <c r="C20" s="2" t="s">
        <v>90</v>
      </c>
      <c r="D20" s="2" t="s">
        <v>62</v>
      </c>
      <c r="E20" s="3">
        <v>0.8</v>
      </c>
      <c r="F20" s="2" t="s">
        <v>63</v>
      </c>
      <c r="G20" s="2">
        <v>1</v>
      </c>
      <c r="H20" s="2">
        <v>1</v>
      </c>
      <c r="I20" s="2">
        <v>1</v>
      </c>
      <c r="J20" s="6">
        <v>460</v>
      </c>
      <c r="K20" s="6">
        <f t="shared" si="0"/>
        <v>30</v>
      </c>
      <c r="L20" s="6">
        <f t="shared" si="1"/>
        <v>230</v>
      </c>
      <c r="M20" s="6">
        <f t="shared" si="2"/>
        <v>46</v>
      </c>
      <c r="N20" s="2">
        <v>1</v>
      </c>
      <c r="O20" s="2">
        <v>0.1</v>
      </c>
      <c r="P20" s="2">
        <v>0.4</v>
      </c>
      <c r="Q20" s="2">
        <v>0.1</v>
      </c>
      <c r="R20" s="2">
        <v>0.1</v>
      </c>
      <c r="S20" s="2">
        <v>1.5</v>
      </c>
      <c r="T20" s="2">
        <v>0</v>
      </c>
      <c r="U20" s="2">
        <v>0</v>
      </c>
      <c r="V20" s="2">
        <v>0</v>
      </c>
    </row>
    <row r="21" spans="2:22">
      <c r="B21" s="2" t="s">
        <v>92</v>
      </c>
      <c r="C21" s="2" t="s">
        <v>90</v>
      </c>
      <c r="D21" s="2" t="s">
        <v>62</v>
      </c>
      <c r="E21" s="3">
        <v>0.8</v>
      </c>
      <c r="F21" s="2" t="s">
        <v>63</v>
      </c>
      <c r="G21" s="2">
        <v>1</v>
      </c>
      <c r="H21" s="2">
        <v>1</v>
      </c>
      <c r="I21" s="2">
        <v>2</v>
      </c>
      <c r="J21" s="6">
        <v>460</v>
      </c>
      <c r="K21" s="6">
        <f t="shared" si="0"/>
        <v>30</v>
      </c>
      <c r="L21" s="6">
        <f t="shared" si="1"/>
        <v>230</v>
      </c>
      <c r="M21" s="6">
        <f t="shared" si="2"/>
        <v>46</v>
      </c>
      <c r="N21" s="2">
        <v>1</v>
      </c>
      <c r="O21" s="2">
        <v>0.1</v>
      </c>
      <c r="P21" s="2">
        <v>0.4</v>
      </c>
      <c r="Q21" s="2">
        <v>0.1</v>
      </c>
      <c r="R21" s="2">
        <v>0.1</v>
      </c>
      <c r="S21" s="2">
        <v>1.5</v>
      </c>
      <c r="T21" s="2">
        <v>0</v>
      </c>
      <c r="U21" s="2">
        <v>0</v>
      </c>
      <c r="V21" s="2">
        <v>0</v>
      </c>
    </row>
    <row r="22" spans="2:22">
      <c r="B22" s="2" t="s">
        <v>93</v>
      </c>
      <c r="C22" s="2" t="s">
        <v>90</v>
      </c>
      <c r="D22" s="2" t="s">
        <v>62</v>
      </c>
      <c r="E22" s="3">
        <v>0.8</v>
      </c>
      <c r="F22" s="2" t="s">
        <v>63</v>
      </c>
      <c r="G22" s="2">
        <v>1</v>
      </c>
      <c r="H22" s="2">
        <v>1</v>
      </c>
      <c r="I22" s="2">
        <v>3</v>
      </c>
      <c r="J22" s="6">
        <v>535</v>
      </c>
      <c r="K22" s="6">
        <f t="shared" si="0"/>
        <v>35</v>
      </c>
      <c r="L22" s="6">
        <f t="shared" si="1"/>
        <v>267</v>
      </c>
      <c r="M22" s="6">
        <f t="shared" si="2"/>
        <v>53</v>
      </c>
      <c r="N22" s="2">
        <v>1</v>
      </c>
      <c r="O22" s="2">
        <v>0.1</v>
      </c>
      <c r="P22" s="2">
        <v>0.4</v>
      </c>
      <c r="Q22" s="2">
        <v>0.1</v>
      </c>
      <c r="R22" s="2">
        <v>0.1</v>
      </c>
      <c r="S22" s="2">
        <v>1.5</v>
      </c>
      <c r="T22" s="2">
        <v>0</v>
      </c>
      <c r="U22" s="2">
        <v>0</v>
      </c>
      <c r="V22" s="2">
        <v>0</v>
      </c>
    </row>
    <row r="23" spans="2:22">
      <c r="B23" s="2" t="s">
        <v>96</v>
      </c>
      <c r="C23" s="2" t="s">
        <v>90</v>
      </c>
      <c r="D23" s="2" t="s">
        <v>62</v>
      </c>
      <c r="E23" s="3">
        <v>0.8</v>
      </c>
      <c r="F23" s="2" t="s">
        <v>63</v>
      </c>
      <c r="G23" s="2">
        <v>1</v>
      </c>
      <c r="H23" s="2">
        <v>1</v>
      </c>
      <c r="I23" s="2">
        <v>4</v>
      </c>
      <c r="J23" s="6">
        <v>535</v>
      </c>
      <c r="K23" s="6">
        <f t="shared" si="0"/>
        <v>35</v>
      </c>
      <c r="L23" s="6">
        <f t="shared" si="1"/>
        <v>267</v>
      </c>
      <c r="M23" s="6">
        <f t="shared" si="2"/>
        <v>53</v>
      </c>
      <c r="N23" s="2">
        <v>1</v>
      </c>
      <c r="O23" s="2">
        <v>0.1</v>
      </c>
      <c r="P23" s="2">
        <v>0.4</v>
      </c>
      <c r="Q23" s="2">
        <v>0.1</v>
      </c>
      <c r="R23" s="2">
        <v>0.1</v>
      </c>
      <c r="S23" s="2">
        <v>1.5</v>
      </c>
      <c r="T23" s="2">
        <v>0</v>
      </c>
      <c r="U23" s="2">
        <v>0</v>
      </c>
      <c r="V23" s="2">
        <v>0</v>
      </c>
    </row>
    <row r="24" spans="2:22">
      <c r="B24" s="2" t="s">
        <v>97</v>
      </c>
      <c r="C24" s="2" t="s">
        <v>90</v>
      </c>
      <c r="D24" s="2" t="s">
        <v>62</v>
      </c>
      <c r="E24" s="3">
        <v>0.8</v>
      </c>
      <c r="F24" s="2" t="s">
        <v>63</v>
      </c>
      <c r="G24" s="2">
        <v>1</v>
      </c>
      <c r="H24" s="2">
        <v>1</v>
      </c>
      <c r="I24" s="2">
        <v>5</v>
      </c>
      <c r="J24" s="6">
        <v>535</v>
      </c>
      <c r="K24" s="6">
        <f t="shared" si="0"/>
        <v>35</v>
      </c>
      <c r="L24" s="6">
        <f t="shared" si="1"/>
        <v>267</v>
      </c>
      <c r="M24" s="6">
        <f t="shared" si="2"/>
        <v>53</v>
      </c>
      <c r="N24" s="2">
        <v>1</v>
      </c>
      <c r="O24" s="2">
        <v>0.1</v>
      </c>
      <c r="P24" s="2">
        <v>0.4</v>
      </c>
      <c r="Q24" s="2">
        <v>0.1</v>
      </c>
      <c r="R24" s="2">
        <v>0.1</v>
      </c>
      <c r="S24" s="2">
        <v>1.5</v>
      </c>
      <c r="T24" s="2">
        <v>0</v>
      </c>
      <c r="U24" s="2">
        <v>0</v>
      </c>
      <c r="V24" s="2">
        <v>0</v>
      </c>
    </row>
    <row r="25" spans="2:22">
      <c r="B25" s="2" t="s">
        <v>98</v>
      </c>
      <c r="C25" s="2" t="s">
        <v>90</v>
      </c>
      <c r="D25" s="2" t="s">
        <v>62</v>
      </c>
      <c r="E25" s="3">
        <v>0.8</v>
      </c>
      <c r="F25" s="2" t="s">
        <v>63</v>
      </c>
      <c r="G25" s="2">
        <v>1</v>
      </c>
      <c r="H25" s="2">
        <v>1</v>
      </c>
      <c r="I25" s="2">
        <v>6</v>
      </c>
      <c r="J25" s="6">
        <v>535</v>
      </c>
      <c r="K25" s="6">
        <f t="shared" si="0"/>
        <v>35</v>
      </c>
      <c r="L25" s="6">
        <f t="shared" si="1"/>
        <v>267</v>
      </c>
      <c r="M25" s="6">
        <f t="shared" si="2"/>
        <v>53</v>
      </c>
      <c r="N25" s="2">
        <v>1</v>
      </c>
      <c r="O25" s="2">
        <v>0.1</v>
      </c>
      <c r="P25" s="2">
        <v>0.4</v>
      </c>
      <c r="Q25" s="2">
        <v>0.1</v>
      </c>
      <c r="R25" s="2">
        <v>0.1</v>
      </c>
      <c r="S25" s="2">
        <v>1.5</v>
      </c>
      <c r="T25" s="2">
        <v>0</v>
      </c>
      <c r="U25" s="2">
        <v>0</v>
      </c>
      <c r="V25" s="2">
        <v>0</v>
      </c>
    </row>
    <row r="26" spans="2:22">
      <c r="B26" s="2" t="s">
        <v>99</v>
      </c>
      <c r="C26" s="2" t="s">
        <v>90</v>
      </c>
      <c r="D26" s="2" t="s">
        <v>62</v>
      </c>
      <c r="E26" s="3">
        <v>0.8</v>
      </c>
      <c r="F26" s="2" t="s">
        <v>63</v>
      </c>
      <c r="G26" s="2">
        <v>1</v>
      </c>
      <c r="H26" s="2">
        <v>1</v>
      </c>
      <c r="I26" s="2">
        <v>7</v>
      </c>
      <c r="J26" s="6">
        <v>535</v>
      </c>
      <c r="K26" s="6">
        <f t="shared" si="0"/>
        <v>35</v>
      </c>
      <c r="L26" s="6">
        <f t="shared" si="1"/>
        <v>267</v>
      </c>
      <c r="M26" s="6">
        <f t="shared" si="2"/>
        <v>53</v>
      </c>
      <c r="N26" s="2">
        <v>1</v>
      </c>
      <c r="O26" s="2">
        <v>0.1</v>
      </c>
      <c r="P26" s="2">
        <v>0.4</v>
      </c>
      <c r="Q26" s="2">
        <v>0.1</v>
      </c>
      <c r="R26" s="2">
        <v>0.1</v>
      </c>
      <c r="S26" s="2">
        <v>1.5</v>
      </c>
      <c r="T26" s="2">
        <v>0</v>
      </c>
      <c r="U26" s="2">
        <v>0</v>
      </c>
      <c r="V26" s="2">
        <v>0</v>
      </c>
    </row>
    <row r="27" spans="2:22">
      <c r="B27" s="2" t="s">
        <v>100</v>
      </c>
      <c r="C27" s="2" t="s">
        <v>90</v>
      </c>
      <c r="D27" s="2" t="s">
        <v>62</v>
      </c>
      <c r="E27" s="3">
        <v>0.8</v>
      </c>
      <c r="F27" s="2" t="s">
        <v>63</v>
      </c>
      <c r="G27" s="2">
        <v>1</v>
      </c>
      <c r="H27" s="2">
        <v>1</v>
      </c>
      <c r="I27" s="2">
        <v>8</v>
      </c>
      <c r="J27" s="6">
        <v>535</v>
      </c>
      <c r="K27" s="6">
        <f t="shared" si="0"/>
        <v>35</v>
      </c>
      <c r="L27" s="6">
        <f t="shared" si="1"/>
        <v>267</v>
      </c>
      <c r="M27" s="6">
        <f t="shared" si="2"/>
        <v>53</v>
      </c>
      <c r="N27" s="2">
        <v>1</v>
      </c>
      <c r="O27" s="2">
        <v>0.1</v>
      </c>
      <c r="P27" s="2">
        <v>0.4</v>
      </c>
      <c r="Q27" s="2">
        <v>0.1</v>
      </c>
      <c r="R27" s="2">
        <v>0.1</v>
      </c>
      <c r="S27" s="2">
        <v>1.5</v>
      </c>
      <c r="T27" s="2">
        <v>0</v>
      </c>
      <c r="U27" s="2">
        <v>0</v>
      </c>
      <c r="V27" s="2">
        <v>0</v>
      </c>
    </row>
    <row r="28" spans="2:22">
      <c r="B28" s="2" t="s">
        <v>101</v>
      </c>
      <c r="C28" s="2" t="s">
        <v>126</v>
      </c>
      <c r="D28" s="2" t="s">
        <v>75</v>
      </c>
      <c r="E28" s="3">
        <v>0.6</v>
      </c>
      <c r="F28" s="2" t="s">
        <v>76</v>
      </c>
      <c r="G28" s="2">
        <v>2</v>
      </c>
      <c r="H28" s="2">
        <v>1</v>
      </c>
      <c r="I28" s="2">
        <v>1</v>
      </c>
      <c r="J28" s="6">
        <v>610</v>
      </c>
      <c r="K28" s="6">
        <f t="shared" si="0"/>
        <v>40</v>
      </c>
      <c r="L28" s="6">
        <f t="shared" si="1"/>
        <v>305</v>
      </c>
      <c r="M28" s="6">
        <f t="shared" si="2"/>
        <v>61</v>
      </c>
      <c r="N28" s="2">
        <v>1</v>
      </c>
      <c r="O28" s="2">
        <v>0.1</v>
      </c>
      <c r="P28" s="2">
        <v>0.4</v>
      </c>
      <c r="Q28" s="2">
        <v>0.1</v>
      </c>
      <c r="R28" s="2">
        <v>0.1</v>
      </c>
      <c r="S28" s="2">
        <v>1.5</v>
      </c>
      <c r="T28" s="2">
        <v>0</v>
      </c>
      <c r="U28" s="2">
        <v>0</v>
      </c>
      <c r="V28" s="2">
        <v>0</v>
      </c>
    </row>
    <row r="29" spans="2:22">
      <c r="B29" s="2" t="s">
        <v>102</v>
      </c>
      <c r="C29" s="2" t="s">
        <v>126</v>
      </c>
      <c r="D29" s="2" t="s">
        <v>75</v>
      </c>
      <c r="E29" s="3">
        <v>0.6</v>
      </c>
      <c r="F29" s="2" t="s">
        <v>76</v>
      </c>
      <c r="G29" s="2">
        <v>2</v>
      </c>
      <c r="H29" s="2">
        <v>1</v>
      </c>
      <c r="I29" s="2">
        <v>2</v>
      </c>
      <c r="J29" s="6">
        <v>610</v>
      </c>
      <c r="K29" s="6">
        <f t="shared" si="0"/>
        <v>40</v>
      </c>
      <c r="L29" s="6">
        <f t="shared" si="1"/>
        <v>305</v>
      </c>
      <c r="M29" s="6">
        <f t="shared" si="2"/>
        <v>61</v>
      </c>
      <c r="N29" s="2">
        <v>1</v>
      </c>
      <c r="O29" s="2">
        <v>0.1</v>
      </c>
      <c r="P29" s="2">
        <v>0.4</v>
      </c>
      <c r="Q29" s="2">
        <v>0.1</v>
      </c>
      <c r="R29" s="2">
        <v>0.1</v>
      </c>
      <c r="S29" s="2">
        <v>1.5</v>
      </c>
      <c r="T29" s="2">
        <v>0</v>
      </c>
      <c r="U29" s="2">
        <v>0</v>
      </c>
      <c r="V29" s="2">
        <v>0</v>
      </c>
    </row>
    <row r="30" spans="2:22">
      <c r="B30" s="2" t="s">
        <v>103</v>
      </c>
      <c r="C30" s="2" t="s">
        <v>126</v>
      </c>
      <c r="D30" s="2" t="s">
        <v>75</v>
      </c>
      <c r="E30" s="3">
        <v>0.6</v>
      </c>
      <c r="F30" s="2" t="s">
        <v>76</v>
      </c>
      <c r="G30" s="2">
        <v>2</v>
      </c>
      <c r="H30" s="2">
        <v>1</v>
      </c>
      <c r="I30" s="2">
        <v>3</v>
      </c>
      <c r="J30" s="6">
        <v>610</v>
      </c>
      <c r="K30" s="6">
        <f t="shared" si="0"/>
        <v>40</v>
      </c>
      <c r="L30" s="6">
        <f t="shared" si="1"/>
        <v>305</v>
      </c>
      <c r="M30" s="6">
        <f t="shared" si="2"/>
        <v>61</v>
      </c>
      <c r="N30" s="2">
        <v>1</v>
      </c>
      <c r="O30" s="2">
        <v>0.1</v>
      </c>
      <c r="P30" s="2">
        <v>0.4</v>
      </c>
      <c r="Q30" s="2">
        <v>0.1</v>
      </c>
      <c r="R30" s="2">
        <v>0.1</v>
      </c>
      <c r="S30" s="2">
        <v>1.5</v>
      </c>
      <c r="T30" s="2">
        <v>0</v>
      </c>
      <c r="U30" s="2">
        <v>0</v>
      </c>
      <c r="V30" s="2">
        <v>0</v>
      </c>
    </row>
    <row r="31" spans="2:22">
      <c r="B31" s="2" t="s">
        <v>104</v>
      </c>
      <c r="C31" s="2" t="s">
        <v>126</v>
      </c>
      <c r="D31" s="2" t="s">
        <v>75</v>
      </c>
      <c r="E31" s="3">
        <v>0.6</v>
      </c>
      <c r="F31" s="2" t="s">
        <v>76</v>
      </c>
      <c r="G31" s="2">
        <v>2</v>
      </c>
      <c r="H31" s="2">
        <v>1</v>
      </c>
      <c r="I31" s="2">
        <v>4</v>
      </c>
      <c r="J31" s="6">
        <v>610</v>
      </c>
      <c r="K31" s="6">
        <f t="shared" si="0"/>
        <v>40</v>
      </c>
      <c r="L31" s="6">
        <f t="shared" si="1"/>
        <v>305</v>
      </c>
      <c r="M31" s="6">
        <f t="shared" si="2"/>
        <v>61</v>
      </c>
      <c r="N31" s="2">
        <v>1</v>
      </c>
      <c r="O31" s="2">
        <v>0.1</v>
      </c>
      <c r="P31" s="2">
        <v>0.4</v>
      </c>
      <c r="Q31" s="2">
        <v>0.1</v>
      </c>
      <c r="R31" s="2">
        <v>0.1</v>
      </c>
      <c r="S31" s="2">
        <v>1.5</v>
      </c>
      <c r="T31" s="2">
        <v>0</v>
      </c>
      <c r="U31" s="2">
        <v>0</v>
      </c>
      <c r="V31" s="2">
        <v>0</v>
      </c>
    </row>
    <row r="32" spans="2:22">
      <c r="B32" s="2" t="s">
        <v>105</v>
      </c>
      <c r="C32" s="2" t="s">
        <v>126</v>
      </c>
      <c r="D32" s="2" t="s">
        <v>75</v>
      </c>
      <c r="E32" s="3">
        <v>0.6</v>
      </c>
      <c r="F32" s="2" t="s">
        <v>76</v>
      </c>
      <c r="G32" s="2">
        <v>2</v>
      </c>
      <c r="H32" s="2">
        <v>1</v>
      </c>
      <c r="I32" s="2">
        <v>5</v>
      </c>
      <c r="J32" s="6">
        <v>610</v>
      </c>
      <c r="K32" s="6">
        <f t="shared" si="0"/>
        <v>40</v>
      </c>
      <c r="L32" s="6">
        <f t="shared" si="1"/>
        <v>305</v>
      </c>
      <c r="M32" s="6">
        <f t="shared" si="2"/>
        <v>61</v>
      </c>
      <c r="N32" s="2">
        <v>1</v>
      </c>
      <c r="O32" s="2">
        <v>0.1</v>
      </c>
      <c r="P32" s="2">
        <v>0.4</v>
      </c>
      <c r="Q32" s="2">
        <v>0.1</v>
      </c>
      <c r="R32" s="2">
        <v>0.1</v>
      </c>
      <c r="S32" s="2">
        <v>1.5</v>
      </c>
      <c r="T32" s="2">
        <v>0</v>
      </c>
      <c r="U32" s="2">
        <v>0</v>
      </c>
      <c r="V32" s="2">
        <v>0</v>
      </c>
    </row>
    <row r="33" spans="2:22">
      <c r="B33" s="2" t="s">
        <v>106</v>
      </c>
      <c r="C33" s="2" t="s">
        <v>126</v>
      </c>
      <c r="D33" s="2" t="s">
        <v>75</v>
      </c>
      <c r="E33" s="3">
        <v>0.6</v>
      </c>
      <c r="F33" s="2" t="s">
        <v>76</v>
      </c>
      <c r="G33" s="2">
        <v>2</v>
      </c>
      <c r="H33" s="2">
        <v>1</v>
      </c>
      <c r="I33" s="2">
        <v>6</v>
      </c>
      <c r="J33" s="6">
        <v>610</v>
      </c>
      <c r="K33" s="6">
        <f t="shared" si="0"/>
        <v>40</v>
      </c>
      <c r="L33" s="6">
        <f t="shared" si="1"/>
        <v>305</v>
      </c>
      <c r="M33" s="6">
        <f t="shared" si="2"/>
        <v>61</v>
      </c>
      <c r="N33" s="2">
        <v>1</v>
      </c>
      <c r="O33" s="2">
        <v>0.1</v>
      </c>
      <c r="P33" s="2">
        <v>0.4</v>
      </c>
      <c r="Q33" s="2">
        <v>0.1</v>
      </c>
      <c r="R33" s="2">
        <v>0.1</v>
      </c>
      <c r="S33" s="2">
        <v>1.5</v>
      </c>
      <c r="T33" s="2">
        <v>0</v>
      </c>
      <c r="U33" s="2">
        <v>0</v>
      </c>
      <c r="V33" s="2">
        <v>0</v>
      </c>
    </row>
    <row r="34" spans="2:22">
      <c r="B34" s="2" t="s">
        <v>107</v>
      </c>
      <c r="C34" s="2" t="s">
        <v>126</v>
      </c>
      <c r="D34" s="2" t="s">
        <v>75</v>
      </c>
      <c r="E34" s="3">
        <v>0.6</v>
      </c>
      <c r="F34" s="2" t="s">
        <v>76</v>
      </c>
      <c r="G34" s="2">
        <v>2</v>
      </c>
      <c r="H34" s="2">
        <v>1</v>
      </c>
      <c r="I34" s="2">
        <v>7</v>
      </c>
      <c r="J34" s="6">
        <v>685</v>
      </c>
      <c r="K34" s="6">
        <f t="shared" si="0"/>
        <v>45</v>
      </c>
      <c r="L34" s="6">
        <f t="shared" si="1"/>
        <v>342</v>
      </c>
      <c r="M34" s="6">
        <f t="shared" si="2"/>
        <v>68</v>
      </c>
      <c r="N34" s="2">
        <v>1</v>
      </c>
      <c r="O34" s="2">
        <v>0.1</v>
      </c>
      <c r="P34" s="2">
        <v>0.4</v>
      </c>
      <c r="Q34" s="2">
        <v>0.1</v>
      </c>
      <c r="R34" s="2">
        <v>0.1</v>
      </c>
      <c r="S34" s="2">
        <v>1.5</v>
      </c>
      <c r="T34" s="2">
        <v>0</v>
      </c>
      <c r="U34" s="2">
        <v>0</v>
      </c>
      <c r="V34" s="2">
        <v>0</v>
      </c>
    </row>
    <row r="35" spans="2:22">
      <c r="B35" s="2" t="s">
        <v>108</v>
      </c>
      <c r="C35" s="2" t="s">
        <v>126</v>
      </c>
      <c r="D35" s="2" t="s">
        <v>75</v>
      </c>
      <c r="E35" s="3">
        <v>0.6</v>
      </c>
      <c r="F35" s="2" t="s">
        <v>76</v>
      </c>
      <c r="G35" s="2">
        <v>2</v>
      </c>
      <c r="H35" s="2">
        <v>1</v>
      </c>
      <c r="I35" s="2">
        <v>8</v>
      </c>
      <c r="J35" s="6">
        <v>685</v>
      </c>
      <c r="K35" s="6">
        <f t="shared" si="0"/>
        <v>45</v>
      </c>
      <c r="L35" s="6">
        <f t="shared" si="1"/>
        <v>342</v>
      </c>
      <c r="M35" s="6">
        <f t="shared" si="2"/>
        <v>68</v>
      </c>
      <c r="N35" s="2">
        <v>1</v>
      </c>
      <c r="O35" s="2">
        <v>0.1</v>
      </c>
      <c r="P35" s="2">
        <v>0.4</v>
      </c>
      <c r="Q35" s="2">
        <v>0.1</v>
      </c>
      <c r="R35" s="2">
        <v>0.1</v>
      </c>
      <c r="S35" s="2">
        <v>1.5</v>
      </c>
      <c r="T35" s="2">
        <v>0</v>
      </c>
      <c r="U35" s="2">
        <v>0</v>
      </c>
      <c r="V35" s="2">
        <v>0</v>
      </c>
    </row>
    <row r="36" spans="2:22">
      <c r="B36" s="2" t="s">
        <v>109</v>
      </c>
      <c r="C36" s="2" t="s">
        <v>141</v>
      </c>
      <c r="D36" s="2" t="s">
        <v>78</v>
      </c>
      <c r="E36" s="3">
        <v>0.6</v>
      </c>
      <c r="F36" s="2" t="s">
        <v>79</v>
      </c>
      <c r="G36" s="2">
        <v>3</v>
      </c>
      <c r="H36" s="2">
        <v>1</v>
      </c>
      <c r="I36" s="2">
        <v>1</v>
      </c>
      <c r="J36" s="6">
        <v>685</v>
      </c>
      <c r="K36" s="6">
        <f t="shared" si="0"/>
        <v>45</v>
      </c>
      <c r="L36" s="6">
        <f t="shared" si="1"/>
        <v>342</v>
      </c>
      <c r="M36" s="6">
        <f t="shared" si="2"/>
        <v>68</v>
      </c>
      <c r="N36" s="2">
        <v>1</v>
      </c>
      <c r="O36" s="2">
        <v>0.1</v>
      </c>
      <c r="P36" s="2">
        <v>0.4</v>
      </c>
      <c r="Q36" s="2">
        <v>0.1</v>
      </c>
      <c r="R36" s="2">
        <v>0.1</v>
      </c>
      <c r="S36" s="2">
        <v>1.5</v>
      </c>
      <c r="T36" s="2">
        <v>0</v>
      </c>
      <c r="U36" s="2">
        <v>0</v>
      </c>
      <c r="V36" s="2">
        <v>0</v>
      </c>
    </row>
    <row r="37" spans="2:22">
      <c r="B37" s="2" t="s">
        <v>110</v>
      </c>
      <c r="C37" s="2" t="s">
        <v>141</v>
      </c>
      <c r="D37" s="2" t="s">
        <v>78</v>
      </c>
      <c r="E37" s="3">
        <v>0.6</v>
      </c>
      <c r="F37" s="2" t="s">
        <v>79</v>
      </c>
      <c r="G37" s="2">
        <v>3</v>
      </c>
      <c r="H37" s="2">
        <v>1</v>
      </c>
      <c r="I37" s="2">
        <v>2</v>
      </c>
      <c r="J37" s="6">
        <v>685</v>
      </c>
      <c r="K37" s="6">
        <f t="shared" si="0"/>
        <v>45</v>
      </c>
      <c r="L37" s="6">
        <f t="shared" si="1"/>
        <v>342</v>
      </c>
      <c r="M37" s="6">
        <f t="shared" si="2"/>
        <v>68</v>
      </c>
      <c r="N37" s="2">
        <v>1</v>
      </c>
      <c r="O37" s="2">
        <v>0.1</v>
      </c>
      <c r="P37" s="2">
        <v>0.4</v>
      </c>
      <c r="Q37" s="2">
        <v>0.1</v>
      </c>
      <c r="R37" s="2">
        <v>0.1</v>
      </c>
      <c r="S37" s="2">
        <v>1.5</v>
      </c>
      <c r="T37" s="2">
        <v>0</v>
      </c>
      <c r="U37" s="2">
        <v>0</v>
      </c>
      <c r="V37" s="2">
        <v>0</v>
      </c>
    </row>
    <row r="38" spans="2:22">
      <c r="B38" s="2" t="s">
        <v>111</v>
      </c>
      <c r="C38" s="2" t="s">
        <v>141</v>
      </c>
      <c r="D38" s="2" t="s">
        <v>78</v>
      </c>
      <c r="E38" s="3">
        <v>0.6</v>
      </c>
      <c r="F38" s="2" t="s">
        <v>79</v>
      </c>
      <c r="G38" s="2">
        <v>3</v>
      </c>
      <c r="H38" s="2">
        <v>1</v>
      </c>
      <c r="I38" s="2">
        <v>3</v>
      </c>
      <c r="J38" s="6">
        <v>685</v>
      </c>
      <c r="K38" s="6">
        <f t="shared" si="0"/>
        <v>45</v>
      </c>
      <c r="L38" s="6">
        <f t="shared" si="1"/>
        <v>342</v>
      </c>
      <c r="M38" s="6">
        <f t="shared" si="2"/>
        <v>68</v>
      </c>
      <c r="N38" s="2">
        <v>1</v>
      </c>
      <c r="O38" s="2">
        <v>0.1</v>
      </c>
      <c r="P38" s="2">
        <v>0.4</v>
      </c>
      <c r="Q38" s="2">
        <v>0.1</v>
      </c>
      <c r="R38" s="2">
        <v>0.1</v>
      </c>
      <c r="S38" s="2">
        <v>1.5</v>
      </c>
      <c r="T38" s="2">
        <v>0</v>
      </c>
      <c r="U38" s="2">
        <v>0</v>
      </c>
      <c r="V38" s="2">
        <v>0</v>
      </c>
    </row>
    <row r="39" spans="2:22">
      <c r="B39" s="2" t="s">
        <v>112</v>
      </c>
      <c r="C39" s="2" t="s">
        <v>141</v>
      </c>
      <c r="D39" s="2" t="s">
        <v>78</v>
      </c>
      <c r="E39" s="3">
        <v>0.6</v>
      </c>
      <c r="F39" s="2" t="s">
        <v>79</v>
      </c>
      <c r="G39" s="2">
        <v>3</v>
      </c>
      <c r="H39" s="2">
        <v>1</v>
      </c>
      <c r="I39" s="2">
        <v>4</v>
      </c>
      <c r="J39" s="6">
        <v>685</v>
      </c>
      <c r="K39" s="6">
        <f t="shared" si="0"/>
        <v>45</v>
      </c>
      <c r="L39" s="6">
        <f t="shared" si="1"/>
        <v>342</v>
      </c>
      <c r="M39" s="6">
        <f t="shared" si="2"/>
        <v>68</v>
      </c>
      <c r="N39" s="2">
        <v>1</v>
      </c>
      <c r="O39" s="2">
        <v>0.1</v>
      </c>
      <c r="P39" s="2">
        <v>0.4</v>
      </c>
      <c r="Q39" s="2">
        <v>0.1</v>
      </c>
      <c r="R39" s="2">
        <v>0.1</v>
      </c>
      <c r="S39" s="2">
        <v>1.5</v>
      </c>
      <c r="T39" s="2">
        <v>0</v>
      </c>
      <c r="U39" s="2">
        <v>0</v>
      </c>
      <c r="V39" s="2">
        <v>0</v>
      </c>
    </row>
    <row r="40" spans="2:22">
      <c r="B40" s="2" t="s">
        <v>113</v>
      </c>
      <c r="C40" s="2" t="s">
        <v>141</v>
      </c>
      <c r="D40" s="2" t="s">
        <v>78</v>
      </c>
      <c r="E40" s="3">
        <v>0.6</v>
      </c>
      <c r="F40" s="2" t="s">
        <v>79</v>
      </c>
      <c r="G40" s="2">
        <v>3</v>
      </c>
      <c r="H40" s="2">
        <v>1</v>
      </c>
      <c r="I40" s="2">
        <v>5</v>
      </c>
      <c r="J40" s="6">
        <v>760</v>
      </c>
      <c r="K40" s="6">
        <f t="shared" si="0"/>
        <v>50</v>
      </c>
      <c r="L40" s="6">
        <f t="shared" si="1"/>
        <v>380</v>
      </c>
      <c r="M40" s="6">
        <f t="shared" si="2"/>
        <v>76</v>
      </c>
      <c r="N40" s="2">
        <v>1</v>
      </c>
      <c r="O40" s="2">
        <v>0.1</v>
      </c>
      <c r="P40" s="2">
        <v>0.4</v>
      </c>
      <c r="Q40" s="2">
        <v>0.1</v>
      </c>
      <c r="R40" s="2">
        <v>0.1</v>
      </c>
      <c r="S40" s="2">
        <v>1.5</v>
      </c>
      <c r="T40" s="2">
        <v>0</v>
      </c>
      <c r="U40" s="2">
        <v>0</v>
      </c>
      <c r="V40" s="2">
        <v>0</v>
      </c>
    </row>
    <row r="41" spans="2:22">
      <c r="B41" s="2" t="s">
        <v>114</v>
      </c>
      <c r="C41" s="2" t="s">
        <v>141</v>
      </c>
      <c r="D41" s="2" t="s">
        <v>78</v>
      </c>
      <c r="E41" s="3">
        <v>0.6</v>
      </c>
      <c r="F41" s="2" t="s">
        <v>79</v>
      </c>
      <c r="G41" s="2">
        <v>3</v>
      </c>
      <c r="H41" s="2">
        <v>1</v>
      </c>
      <c r="I41" s="2">
        <v>6</v>
      </c>
      <c r="J41" s="6">
        <v>760</v>
      </c>
      <c r="K41" s="6">
        <f t="shared" si="0"/>
        <v>50</v>
      </c>
      <c r="L41" s="6">
        <f t="shared" si="1"/>
        <v>380</v>
      </c>
      <c r="M41" s="6">
        <f t="shared" si="2"/>
        <v>76</v>
      </c>
      <c r="N41" s="2">
        <v>1</v>
      </c>
      <c r="O41" s="2">
        <v>0.1</v>
      </c>
      <c r="P41" s="2">
        <v>0.4</v>
      </c>
      <c r="Q41" s="2">
        <v>0.1</v>
      </c>
      <c r="R41" s="2">
        <v>0.1</v>
      </c>
      <c r="S41" s="2">
        <v>1.5</v>
      </c>
      <c r="T41" s="2">
        <v>0</v>
      </c>
      <c r="U41" s="2">
        <v>0</v>
      </c>
      <c r="V41" s="2">
        <v>0</v>
      </c>
    </row>
    <row r="42" spans="2:22">
      <c r="B42" s="2" t="s">
        <v>115</v>
      </c>
      <c r="C42" s="2" t="s">
        <v>141</v>
      </c>
      <c r="D42" s="2" t="s">
        <v>78</v>
      </c>
      <c r="E42" s="3">
        <v>0.6</v>
      </c>
      <c r="F42" s="2" t="s">
        <v>79</v>
      </c>
      <c r="G42" s="2">
        <v>3</v>
      </c>
      <c r="H42" s="2">
        <v>1</v>
      </c>
      <c r="I42" s="2">
        <v>7</v>
      </c>
      <c r="J42" s="6">
        <v>760</v>
      </c>
      <c r="K42" s="6">
        <f t="shared" si="0"/>
        <v>50</v>
      </c>
      <c r="L42" s="6">
        <f t="shared" si="1"/>
        <v>380</v>
      </c>
      <c r="M42" s="6">
        <f t="shared" si="2"/>
        <v>76</v>
      </c>
      <c r="N42" s="2">
        <v>1</v>
      </c>
      <c r="O42" s="2">
        <v>0.1</v>
      </c>
      <c r="P42" s="2">
        <v>0.4</v>
      </c>
      <c r="Q42" s="2">
        <v>0.1</v>
      </c>
      <c r="R42" s="2">
        <v>0.1</v>
      </c>
      <c r="S42" s="2">
        <v>1.5</v>
      </c>
      <c r="T42" s="2">
        <v>0</v>
      </c>
      <c r="U42" s="2">
        <v>0</v>
      </c>
      <c r="V42" s="2">
        <v>0</v>
      </c>
    </row>
    <row r="43" spans="2:22">
      <c r="B43" s="2" t="s">
        <v>116</v>
      </c>
      <c r="C43" s="2" t="s">
        <v>141</v>
      </c>
      <c r="D43" s="2" t="s">
        <v>78</v>
      </c>
      <c r="E43" s="3">
        <v>0.6</v>
      </c>
      <c r="F43" s="2" t="s">
        <v>79</v>
      </c>
      <c r="G43" s="2">
        <v>3</v>
      </c>
      <c r="H43" s="2">
        <v>1</v>
      </c>
      <c r="I43" s="2">
        <v>8</v>
      </c>
      <c r="J43" s="6">
        <v>760</v>
      </c>
      <c r="K43" s="6">
        <f t="shared" si="0"/>
        <v>50</v>
      </c>
      <c r="L43" s="6">
        <f t="shared" si="1"/>
        <v>380</v>
      </c>
      <c r="M43" s="6">
        <f t="shared" si="2"/>
        <v>76</v>
      </c>
      <c r="N43" s="2">
        <v>1</v>
      </c>
      <c r="O43" s="2">
        <v>0.1</v>
      </c>
      <c r="P43" s="2">
        <v>0.4</v>
      </c>
      <c r="Q43" s="2">
        <v>0.1</v>
      </c>
      <c r="R43" s="2">
        <v>0.1</v>
      </c>
      <c r="S43" s="2">
        <v>1.5</v>
      </c>
      <c r="T43" s="2">
        <v>0</v>
      </c>
      <c r="U43" s="2">
        <v>0</v>
      </c>
      <c r="V43" s="2">
        <v>0</v>
      </c>
    </row>
    <row r="44" spans="2:22">
      <c r="B44" s="2" t="s">
        <v>117</v>
      </c>
      <c r="C44" s="2" t="s">
        <v>150</v>
      </c>
      <c r="D44" s="2" t="s">
        <v>81</v>
      </c>
      <c r="E44" s="3">
        <v>0.6</v>
      </c>
      <c r="F44" s="2" t="s">
        <v>82</v>
      </c>
      <c r="G44" s="2">
        <v>3</v>
      </c>
      <c r="H44" s="2">
        <v>1</v>
      </c>
      <c r="I44" s="2">
        <v>1</v>
      </c>
      <c r="J44" s="6">
        <v>760</v>
      </c>
      <c r="K44" s="6">
        <f t="shared" si="0"/>
        <v>50</v>
      </c>
      <c r="L44" s="6">
        <f t="shared" si="1"/>
        <v>380</v>
      </c>
      <c r="M44" s="6">
        <f t="shared" si="2"/>
        <v>76</v>
      </c>
      <c r="N44" s="2">
        <v>1</v>
      </c>
      <c r="O44" s="2">
        <v>0.1</v>
      </c>
      <c r="P44" s="2">
        <v>0.4</v>
      </c>
      <c r="Q44" s="2">
        <v>0.1</v>
      </c>
      <c r="R44" s="2">
        <v>0.1</v>
      </c>
      <c r="S44" s="2">
        <v>1.5</v>
      </c>
      <c r="T44" s="2">
        <v>0</v>
      </c>
      <c r="U44" s="2">
        <v>0</v>
      </c>
      <c r="V44" s="2">
        <v>0</v>
      </c>
    </row>
    <row r="45" spans="2:22">
      <c r="B45" s="2" t="s">
        <v>118</v>
      </c>
      <c r="C45" s="2" t="s">
        <v>150</v>
      </c>
      <c r="D45" s="2" t="s">
        <v>81</v>
      </c>
      <c r="E45" s="3">
        <v>0.6</v>
      </c>
      <c r="F45" s="2" t="s">
        <v>82</v>
      </c>
      <c r="G45" s="2">
        <v>3</v>
      </c>
      <c r="H45" s="2">
        <v>1</v>
      </c>
      <c r="I45" s="2">
        <v>2</v>
      </c>
      <c r="J45" s="6">
        <v>760</v>
      </c>
      <c r="K45" s="6">
        <f t="shared" si="0"/>
        <v>50</v>
      </c>
      <c r="L45" s="6">
        <f t="shared" si="1"/>
        <v>380</v>
      </c>
      <c r="M45" s="6">
        <f t="shared" si="2"/>
        <v>76</v>
      </c>
      <c r="N45" s="2">
        <v>1</v>
      </c>
      <c r="O45" s="2">
        <v>0.1</v>
      </c>
      <c r="P45" s="2">
        <v>0.4</v>
      </c>
      <c r="Q45" s="2">
        <v>0.1</v>
      </c>
      <c r="R45" s="2">
        <v>0.1</v>
      </c>
      <c r="S45" s="2">
        <v>1.5</v>
      </c>
      <c r="T45" s="2">
        <v>0</v>
      </c>
      <c r="U45" s="2">
        <v>0</v>
      </c>
      <c r="V45" s="2">
        <v>0</v>
      </c>
    </row>
    <row r="46" spans="2:22">
      <c r="B46" s="2" t="s">
        <v>119</v>
      </c>
      <c r="C46" s="2" t="s">
        <v>150</v>
      </c>
      <c r="D46" s="2" t="s">
        <v>81</v>
      </c>
      <c r="E46" s="3">
        <v>0.6</v>
      </c>
      <c r="F46" s="2" t="s">
        <v>82</v>
      </c>
      <c r="G46" s="2">
        <v>3</v>
      </c>
      <c r="H46" s="2">
        <v>1</v>
      </c>
      <c r="I46" s="2">
        <v>3</v>
      </c>
      <c r="J46" s="6">
        <v>835</v>
      </c>
      <c r="K46" s="6">
        <f t="shared" si="0"/>
        <v>55</v>
      </c>
      <c r="L46" s="6">
        <f t="shared" si="1"/>
        <v>417</v>
      </c>
      <c r="M46" s="6">
        <f t="shared" si="2"/>
        <v>83</v>
      </c>
      <c r="N46" s="2">
        <v>1</v>
      </c>
      <c r="O46" s="2">
        <v>0.1</v>
      </c>
      <c r="P46" s="2">
        <v>0.4</v>
      </c>
      <c r="Q46" s="2">
        <v>0.1</v>
      </c>
      <c r="R46" s="2">
        <v>0.1</v>
      </c>
      <c r="S46" s="2">
        <v>1.5</v>
      </c>
      <c r="T46" s="2">
        <v>0</v>
      </c>
      <c r="U46" s="2">
        <v>0</v>
      </c>
      <c r="V46" s="2">
        <v>0</v>
      </c>
    </row>
    <row r="47" spans="2:22">
      <c r="B47" s="2" t="s">
        <v>120</v>
      </c>
      <c r="C47" s="2" t="s">
        <v>150</v>
      </c>
      <c r="D47" s="2" t="s">
        <v>81</v>
      </c>
      <c r="E47" s="3">
        <v>0.6</v>
      </c>
      <c r="F47" s="2" t="s">
        <v>82</v>
      </c>
      <c r="G47" s="2">
        <v>3</v>
      </c>
      <c r="H47" s="2">
        <v>1</v>
      </c>
      <c r="I47" s="2">
        <v>4</v>
      </c>
      <c r="J47" s="6">
        <v>835</v>
      </c>
      <c r="K47" s="6">
        <f t="shared" si="0"/>
        <v>55</v>
      </c>
      <c r="L47" s="6">
        <f t="shared" si="1"/>
        <v>417</v>
      </c>
      <c r="M47" s="6">
        <f t="shared" si="2"/>
        <v>83</v>
      </c>
      <c r="N47" s="2">
        <v>1</v>
      </c>
      <c r="O47" s="2">
        <v>0.1</v>
      </c>
      <c r="P47" s="2">
        <v>0.4</v>
      </c>
      <c r="Q47" s="2">
        <v>0.1</v>
      </c>
      <c r="R47" s="2">
        <v>0.1</v>
      </c>
      <c r="S47" s="2">
        <v>1.5</v>
      </c>
      <c r="T47" s="2">
        <v>0</v>
      </c>
      <c r="U47" s="2">
        <v>0</v>
      </c>
      <c r="V47" s="2">
        <v>0</v>
      </c>
    </row>
    <row r="48" spans="2:22">
      <c r="B48" s="2" t="s">
        <v>121</v>
      </c>
      <c r="C48" s="2" t="s">
        <v>150</v>
      </c>
      <c r="D48" s="2" t="s">
        <v>81</v>
      </c>
      <c r="E48" s="3">
        <v>0.6</v>
      </c>
      <c r="F48" s="2" t="s">
        <v>82</v>
      </c>
      <c r="G48" s="2">
        <v>3</v>
      </c>
      <c r="H48" s="2">
        <v>1</v>
      </c>
      <c r="I48" s="2">
        <v>5</v>
      </c>
      <c r="J48" s="6">
        <v>835</v>
      </c>
      <c r="K48" s="6">
        <f t="shared" si="0"/>
        <v>55</v>
      </c>
      <c r="L48" s="6">
        <f t="shared" si="1"/>
        <v>417</v>
      </c>
      <c r="M48" s="6">
        <f t="shared" si="2"/>
        <v>83</v>
      </c>
      <c r="N48" s="2">
        <v>1</v>
      </c>
      <c r="O48" s="2">
        <v>0.1</v>
      </c>
      <c r="P48" s="2">
        <v>0.4</v>
      </c>
      <c r="Q48" s="2">
        <v>0.1</v>
      </c>
      <c r="R48" s="2">
        <v>0.1</v>
      </c>
      <c r="S48" s="2">
        <v>1.5</v>
      </c>
      <c r="T48" s="2">
        <v>0</v>
      </c>
      <c r="U48" s="2">
        <v>0</v>
      </c>
      <c r="V48" s="2">
        <v>0</v>
      </c>
    </row>
    <row r="49" spans="2:22">
      <c r="B49" s="2" t="s">
        <v>122</v>
      </c>
      <c r="C49" s="2" t="s">
        <v>150</v>
      </c>
      <c r="D49" s="2" t="s">
        <v>81</v>
      </c>
      <c r="E49" s="3">
        <v>0.6</v>
      </c>
      <c r="F49" s="2" t="s">
        <v>82</v>
      </c>
      <c r="G49" s="2">
        <v>3</v>
      </c>
      <c r="H49" s="2">
        <v>1</v>
      </c>
      <c r="I49" s="2">
        <v>6</v>
      </c>
      <c r="J49" s="6">
        <v>835</v>
      </c>
      <c r="K49" s="6">
        <f t="shared" si="0"/>
        <v>55</v>
      </c>
      <c r="L49" s="6">
        <f t="shared" si="1"/>
        <v>417</v>
      </c>
      <c r="M49" s="6">
        <f t="shared" si="2"/>
        <v>83</v>
      </c>
      <c r="N49" s="2">
        <v>1</v>
      </c>
      <c r="O49" s="2">
        <v>0.1</v>
      </c>
      <c r="P49" s="2">
        <v>0.4</v>
      </c>
      <c r="Q49" s="2">
        <v>0.1</v>
      </c>
      <c r="R49" s="2">
        <v>0.1</v>
      </c>
      <c r="S49" s="2">
        <v>1.5</v>
      </c>
      <c r="T49" s="2">
        <v>0</v>
      </c>
      <c r="U49" s="2">
        <v>0</v>
      </c>
      <c r="V49" s="2">
        <v>0</v>
      </c>
    </row>
    <row r="50" spans="2:22">
      <c r="B50" s="2" t="s">
        <v>123</v>
      </c>
      <c r="C50" s="2" t="s">
        <v>150</v>
      </c>
      <c r="D50" s="2" t="s">
        <v>81</v>
      </c>
      <c r="E50" s="3">
        <v>0.6</v>
      </c>
      <c r="F50" s="2" t="s">
        <v>82</v>
      </c>
      <c r="G50" s="2">
        <v>3</v>
      </c>
      <c r="H50" s="2">
        <v>1</v>
      </c>
      <c r="I50" s="2">
        <v>7</v>
      </c>
      <c r="J50" s="6">
        <v>835</v>
      </c>
      <c r="K50" s="6">
        <f t="shared" si="0"/>
        <v>55</v>
      </c>
      <c r="L50" s="6">
        <f t="shared" si="1"/>
        <v>417</v>
      </c>
      <c r="M50" s="6">
        <f t="shared" si="2"/>
        <v>83</v>
      </c>
      <c r="N50" s="2">
        <v>1</v>
      </c>
      <c r="O50" s="2">
        <v>0.1</v>
      </c>
      <c r="P50" s="2">
        <v>0.4</v>
      </c>
      <c r="Q50" s="2">
        <v>0.1</v>
      </c>
      <c r="R50" s="2">
        <v>0.1</v>
      </c>
      <c r="S50" s="2">
        <v>1.5</v>
      </c>
      <c r="T50" s="2">
        <v>0</v>
      </c>
      <c r="U50" s="2">
        <v>0</v>
      </c>
      <c r="V50" s="2">
        <v>0</v>
      </c>
    </row>
    <row r="51" spans="2:22">
      <c r="B51" s="2" t="s">
        <v>124</v>
      </c>
      <c r="C51" s="2" t="s">
        <v>150</v>
      </c>
      <c r="D51" s="2" t="s">
        <v>81</v>
      </c>
      <c r="E51" s="3">
        <v>0.6</v>
      </c>
      <c r="F51" s="2" t="s">
        <v>82</v>
      </c>
      <c r="G51" s="2">
        <v>3</v>
      </c>
      <c r="H51" s="2">
        <v>1</v>
      </c>
      <c r="I51" s="2">
        <v>8</v>
      </c>
      <c r="J51" s="6">
        <v>835</v>
      </c>
      <c r="K51" s="6">
        <f t="shared" si="0"/>
        <v>55</v>
      </c>
      <c r="L51" s="6">
        <f t="shared" si="1"/>
        <v>417</v>
      </c>
      <c r="M51" s="6">
        <f t="shared" si="2"/>
        <v>83</v>
      </c>
      <c r="N51" s="2">
        <v>1</v>
      </c>
      <c r="O51" s="2">
        <v>0.1</v>
      </c>
      <c r="P51" s="2">
        <v>0.4</v>
      </c>
      <c r="Q51" s="2">
        <v>0.1</v>
      </c>
      <c r="R51" s="2">
        <v>0.1</v>
      </c>
      <c r="S51" s="2">
        <v>1.5</v>
      </c>
      <c r="T51" s="2">
        <v>0</v>
      </c>
      <c r="U51" s="2">
        <v>0</v>
      </c>
      <c r="V51" s="2">
        <v>0</v>
      </c>
    </row>
    <row r="52" spans="2:22">
      <c r="B52" s="2" t="s">
        <v>125</v>
      </c>
      <c r="C52" s="2" t="s">
        <v>159</v>
      </c>
      <c r="D52" s="2" t="s">
        <v>72</v>
      </c>
      <c r="E52" s="3">
        <v>0.8</v>
      </c>
      <c r="F52" s="2" t="s">
        <v>73</v>
      </c>
      <c r="G52" s="2">
        <v>4</v>
      </c>
      <c r="H52" s="2">
        <v>1</v>
      </c>
      <c r="I52" s="2">
        <v>1</v>
      </c>
      <c r="J52" s="6">
        <v>910</v>
      </c>
      <c r="K52" s="6">
        <f t="shared" si="0"/>
        <v>60</v>
      </c>
      <c r="L52" s="6">
        <f t="shared" si="1"/>
        <v>455</v>
      </c>
      <c r="M52" s="6">
        <f t="shared" si="2"/>
        <v>91</v>
      </c>
      <c r="N52" s="2">
        <v>1</v>
      </c>
      <c r="O52" s="2">
        <v>0.1</v>
      </c>
      <c r="P52" s="2">
        <v>0.4</v>
      </c>
      <c r="Q52" s="2">
        <v>0.1</v>
      </c>
      <c r="R52" s="2">
        <v>0.1</v>
      </c>
      <c r="S52" s="2">
        <v>1.5</v>
      </c>
      <c r="T52" s="2">
        <v>0</v>
      </c>
      <c r="U52" s="2">
        <v>0</v>
      </c>
      <c r="V52" s="2">
        <v>0</v>
      </c>
    </row>
    <row r="53" spans="2:22">
      <c r="B53" s="2" t="s">
        <v>127</v>
      </c>
      <c r="C53" s="2" t="s">
        <v>159</v>
      </c>
      <c r="D53" s="2" t="s">
        <v>72</v>
      </c>
      <c r="E53" s="3">
        <v>0.8</v>
      </c>
      <c r="F53" s="2" t="s">
        <v>73</v>
      </c>
      <c r="G53" s="2">
        <v>4</v>
      </c>
      <c r="H53" s="2">
        <v>1</v>
      </c>
      <c r="I53" s="2">
        <v>2</v>
      </c>
      <c r="J53" s="6">
        <v>910</v>
      </c>
      <c r="K53" s="6">
        <f t="shared" si="0"/>
        <v>60</v>
      </c>
      <c r="L53" s="6">
        <f t="shared" si="1"/>
        <v>455</v>
      </c>
      <c r="M53" s="6">
        <f t="shared" si="2"/>
        <v>91</v>
      </c>
      <c r="N53" s="2">
        <v>1</v>
      </c>
      <c r="O53" s="2">
        <v>0.1</v>
      </c>
      <c r="P53" s="2">
        <v>0.4</v>
      </c>
      <c r="Q53" s="2">
        <v>0.1</v>
      </c>
      <c r="R53" s="2">
        <v>0.1</v>
      </c>
      <c r="S53" s="2">
        <v>1.5</v>
      </c>
      <c r="T53" s="2">
        <v>0</v>
      </c>
      <c r="U53" s="2">
        <v>0</v>
      </c>
      <c r="V53" s="2">
        <v>0</v>
      </c>
    </row>
    <row r="54" spans="2:22">
      <c r="B54" s="2" t="s">
        <v>128</v>
      </c>
      <c r="C54" s="2" t="s">
        <v>159</v>
      </c>
      <c r="D54" s="2" t="s">
        <v>72</v>
      </c>
      <c r="E54" s="3">
        <v>0.8</v>
      </c>
      <c r="F54" s="2" t="s">
        <v>73</v>
      </c>
      <c r="G54" s="2">
        <v>4</v>
      </c>
      <c r="H54" s="2">
        <v>1</v>
      </c>
      <c r="I54" s="2">
        <v>3</v>
      </c>
      <c r="J54" s="6">
        <v>910</v>
      </c>
      <c r="K54" s="6">
        <f t="shared" si="0"/>
        <v>60</v>
      </c>
      <c r="L54" s="6">
        <f t="shared" si="1"/>
        <v>455</v>
      </c>
      <c r="M54" s="6">
        <f t="shared" si="2"/>
        <v>91</v>
      </c>
      <c r="N54" s="2">
        <v>1</v>
      </c>
      <c r="O54" s="2">
        <v>0.1</v>
      </c>
      <c r="P54" s="2">
        <v>0.4</v>
      </c>
      <c r="Q54" s="2">
        <v>0.1</v>
      </c>
      <c r="R54" s="2">
        <v>0.1</v>
      </c>
      <c r="S54" s="2">
        <v>1.5</v>
      </c>
      <c r="T54" s="2">
        <v>0</v>
      </c>
      <c r="U54" s="2">
        <v>0</v>
      </c>
      <c r="V54" s="2">
        <v>0</v>
      </c>
    </row>
    <row r="55" spans="2:22">
      <c r="B55" s="2" t="s">
        <v>129</v>
      </c>
      <c r="C55" s="2" t="s">
        <v>159</v>
      </c>
      <c r="D55" s="2" t="s">
        <v>72</v>
      </c>
      <c r="E55" s="3">
        <v>0.8</v>
      </c>
      <c r="F55" s="2" t="s">
        <v>73</v>
      </c>
      <c r="G55" s="2">
        <v>4</v>
      </c>
      <c r="H55" s="2">
        <v>1</v>
      </c>
      <c r="I55" s="2">
        <v>4</v>
      </c>
      <c r="J55" s="6">
        <v>910</v>
      </c>
      <c r="K55" s="6">
        <f t="shared" si="0"/>
        <v>60</v>
      </c>
      <c r="L55" s="6">
        <f t="shared" si="1"/>
        <v>455</v>
      </c>
      <c r="M55" s="6">
        <f t="shared" si="2"/>
        <v>91</v>
      </c>
      <c r="N55" s="2">
        <v>1</v>
      </c>
      <c r="O55" s="2">
        <v>0.1</v>
      </c>
      <c r="P55" s="2">
        <v>0.4</v>
      </c>
      <c r="Q55" s="2">
        <v>0.1</v>
      </c>
      <c r="R55" s="2">
        <v>0.1</v>
      </c>
      <c r="S55" s="2">
        <v>1.5</v>
      </c>
      <c r="T55" s="2">
        <v>0</v>
      </c>
      <c r="U55" s="2">
        <v>0</v>
      </c>
      <c r="V55" s="2">
        <v>0</v>
      </c>
    </row>
    <row r="56" spans="2:22">
      <c r="B56" s="2" t="s">
        <v>130</v>
      </c>
      <c r="C56" s="2" t="s">
        <v>159</v>
      </c>
      <c r="D56" s="2" t="s">
        <v>72</v>
      </c>
      <c r="E56" s="3">
        <v>0.8</v>
      </c>
      <c r="F56" s="2" t="s">
        <v>73</v>
      </c>
      <c r="G56" s="2">
        <v>4</v>
      </c>
      <c r="H56" s="2">
        <v>1</v>
      </c>
      <c r="I56" s="2">
        <v>5</v>
      </c>
      <c r="J56" s="6">
        <v>910</v>
      </c>
      <c r="K56" s="6">
        <f t="shared" si="0"/>
        <v>60</v>
      </c>
      <c r="L56" s="6">
        <f t="shared" si="1"/>
        <v>455</v>
      </c>
      <c r="M56" s="6">
        <f t="shared" si="2"/>
        <v>91</v>
      </c>
      <c r="N56" s="2">
        <v>1</v>
      </c>
      <c r="O56" s="2">
        <v>0.1</v>
      </c>
      <c r="P56" s="2">
        <v>0.4</v>
      </c>
      <c r="Q56" s="2">
        <v>0.1</v>
      </c>
      <c r="R56" s="2">
        <v>0.1</v>
      </c>
      <c r="S56" s="2">
        <v>1.5</v>
      </c>
      <c r="T56" s="2">
        <v>0</v>
      </c>
      <c r="U56" s="2">
        <v>0</v>
      </c>
      <c r="V56" s="2">
        <v>0</v>
      </c>
    </row>
    <row r="57" spans="2:22">
      <c r="B57" s="2" t="s">
        <v>131</v>
      </c>
      <c r="C57" s="2" t="s">
        <v>159</v>
      </c>
      <c r="D57" s="2" t="s">
        <v>72</v>
      </c>
      <c r="E57" s="3">
        <v>0.8</v>
      </c>
      <c r="F57" s="2" t="s">
        <v>73</v>
      </c>
      <c r="G57" s="2">
        <v>4</v>
      </c>
      <c r="H57" s="2">
        <v>1</v>
      </c>
      <c r="I57" s="2">
        <v>6</v>
      </c>
      <c r="J57" s="6">
        <v>910</v>
      </c>
      <c r="K57" s="6">
        <f t="shared" si="0"/>
        <v>60</v>
      </c>
      <c r="L57" s="6">
        <f t="shared" si="1"/>
        <v>455</v>
      </c>
      <c r="M57" s="6">
        <f t="shared" si="2"/>
        <v>91</v>
      </c>
      <c r="N57" s="2">
        <v>1</v>
      </c>
      <c r="O57" s="2">
        <v>0.1</v>
      </c>
      <c r="P57" s="2">
        <v>0.4</v>
      </c>
      <c r="Q57" s="2">
        <v>0.1</v>
      </c>
      <c r="R57" s="2">
        <v>0.1</v>
      </c>
      <c r="S57" s="2">
        <v>1.5</v>
      </c>
      <c r="T57" s="2">
        <v>0</v>
      </c>
      <c r="U57" s="2">
        <v>0</v>
      </c>
      <c r="V57" s="2">
        <v>0</v>
      </c>
    </row>
    <row r="58" spans="2:22">
      <c r="B58" s="2" t="s">
        <v>132</v>
      </c>
      <c r="C58" s="2" t="s">
        <v>159</v>
      </c>
      <c r="D58" s="2" t="s">
        <v>72</v>
      </c>
      <c r="E58" s="3">
        <v>0.8</v>
      </c>
      <c r="F58" s="2" t="s">
        <v>73</v>
      </c>
      <c r="G58" s="2">
        <v>4</v>
      </c>
      <c r="H58" s="2">
        <v>1</v>
      </c>
      <c r="I58" s="2">
        <v>7</v>
      </c>
      <c r="J58" s="6">
        <v>985</v>
      </c>
      <c r="K58" s="6">
        <f t="shared" si="0"/>
        <v>65</v>
      </c>
      <c r="L58" s="6">
        <f t="shared" si="1"/>
        <v>492</v>
      </c>
      <c r="M58" s="6">
        <f t="shared" si="2"/>
        <v>98</v>
      </c>
      <c r="N58" s="2">
        <v>1</v>
      </c>
      <c r="O58" s="2">
        <v>0.1</v>
      </c>
      <c r="P58" s="2">
        <v>0.4</v>
      </c>
      <c r="Q58" s="2">
        <v>0.1</v>
      </c>
      <c r="R58" s="2">
        <v>0.1</v>
      </c>
      <c r="S58" s="2">
        <v>1.5</v>
      </c>
      <c r="T58" s="2">
        <v>0</v>
      </c>
      <c r="U58" s="2">
        <v>0</v>
      </c>
      <c r="V58" s="2">
        <v>0</v>
      </c>
    </row>
    <row r="59" spans="2:22">
      <c r="B59" s="2" t="s">
        <v>133</v>
      </c>
      <c r="C59" s="2" t="s">
        <v>159</v>
      </c>
      <c r="D59" s="2" t="s">
        <v>72</v>
      </c>
      <c r="E59" s="3">
        <v>0.8</v>
      </c>
      <c r="F59" s="2" t="s">
        <v>73</v>
      </c>
      <c r="G59" s="2">
        <v>4</v>
      </c>
      <c r="H59" s="2">
        <v>1</v>
      </c>
      <c r="I59" s="2">
        <v>8</v>
      </c>
      <c r="J59" s="6">
        <v>985</v>
      </c>
      <c r="K59" s="6">
        <f t="shared" si="0"/>
        <v>65</v>
      </c>
      <c r="L59" s="6">
        <f t="shared" si="1"/>
        <v>492</v>
      </c>
      <c r="M59" s="6">
        <f t="shared" si="2"/>
        <v>98</v>
      </c>
      <c r="N59" s="2">
        <v>1</v>
      </c>
      <c r="O59" s="2">
        <v>0.1</v>
      </c>
      <c r="P59" s="2">
        <v>0.4</v>
      </c>
      <c r="Q59" s="2">
        <v>0.1</v>
      </c>
      <c r="R59" s="2">
        <v>0.1</v>
      </c>
      <c r="S59" s="2">
        <v>1.5</v>
      </c>
      <c r="T59" s="2">
        <v>0</v>
      </c>
      <c r="U59" s="2">
        <v>0</v>
      </c>
      <c r="V59" s="2">
        <v>0</v>
      </c>
    </row>
    <row r="60" spans="2:22">
      <c r="B60" s="2" t="s">
        <v>134</v>
      </c>
      <c r="C60" s="2" t="s">
        <v>168</v>
      </c>
      <c r="D60" s="2" t="s">
        <v>65</v>
      </c>
      <c r="E60" s="3">
        <v>0.4</v>
      </c>
      <c r="F60" s="2" t="s">
        <v>66</v>
      </c>
      <c r="G60" s="2">
        <v>4</v>
      </c>
      <c r="H60" s="2">
        <v>1</v>
      </c>
      <c r="I60" s="2">
        <v>1</v>
      </c>
      <c r="J60" s="6">
        <v>985</v>
      </c>
      <c r="K60" s="6">
        <f t="shared" si="0"/>
        <v>65</v>
      </c>
      <c r="L60" s="6">
        <f t="shared" si="1"/>
        <v>492</v>
      </c>
      <c r="M60" s="6">
        <f t="shared" si="2"/>
        <v>98</v>
      </c>
      <c r="N60" s="2">
        <v>1</v>
      </c>
      <c r="O60" s="2">
        <v>0.1</v>
      </c>
      <c r="P60" s="2">
        <v>0.4</v>
      </c>
      <c r="Q60" s="2">
        <v>0.1</v>
      </c>
      <c r="R60" s="2">
        <v>0.1</v>
      </c>
      <c r="S60" s="2">
        <v>1.5</v>
      </c>
      <c r="T60" s="2">
        <v>0</v>
      </c>
      <c r="U60" s="2">
        <v>0</v>
      </c>
      <c r="V60" s="2">
        <v>0</v>
      </c>
    </row>
    <row r="61" spans="2:22">
      <c r="B61" s="2" t="s">
        <v>135</v>
      </c>
      <c r="C61" s="2" t="s">
        <v>168</v>
      </c>
      <c r="D61" s="2" t="s">
        <v>65</v>
      </c>
      <c r="E61" s="3">
        <v>0.4</v>
      </c>
      <c r="F61" s="2" t="s">
        <v>66</v>
      </c>
      <c r="G61" s="2">
        <v>4</v>
      </c>
      <c r="H61" s="2">
        <v>1</v>
      </c>
      <c r="I61" s="2">
        <v>2</v>
      </c>
      <c r="J61" s="6">
        <v>985</v>
      </c>
      <c r="K61" s="6">
        <f t="shared" si="0"/>
        <v>65</v>
      </c>
      <c r="L61" s="6">
        <f t="shared" si="1"/>
        <v>492</v>
      </c>
      <c r="M61" s="6">
        <f t="shared" si="2"/>
        <v>98</v>
      </c>
      <c r="N61" s="2">
        <v>1</v>
      </c>
      <c r="O61" s="2">
        <v>0.1</v>
      </c>
      <c r="P61" s="2">
        <v>0.4</v>
      </c>
      <c r="Q61" s="2">
        <v>0.1</v>
      </c>
      <c r="R61" s="2">
        <v>0.1</v>
      </c>
      <c r="S61" s="2">
        <v>1.5</v>
      </c>
      <c r="T61" s="2">
        <v>0</v>
      </c>
      <c r="U61" s="2">
        <v>0</v>
      </c>
      <c r="V61" s="2">
        <v>0</v>
      </c>
    </row>
    <row r="62" spans="2:22">
      <c r="B62" s="2" t="s">
        <v>136</v>
      </c>
      <c r="C62" s="2" t="s">
        <v>168</v>
      </c>
      <c r="D62" s="2" t="s">
        <v>65</v>
      </c>
      <c r="E62" s="3">
        <v>0.4</v>
      </c>
      <c r="F62" s="2" t="s">
        <v>66</v>
      </c>
      <c r="G62" s="2">
        <v>4</v>
      </c>
      <c r="H62" s="2">
        <v>1</v>
      </c>
      <c r="I62" s="2">
        <v>3</v>
      </c>
      <c r="J62" s="6">
        <v>985</v>
      </c>
      <c r="K62" s="6">
        <f t="shared" si="0"/>
        <v>65</v>
      </c>
      <c r="L62" s="6">
        <f t="shared" si="1"/>
        <v>492</v>
      </c>
      <c r="M62" s="6">
        <f t="shared" si="2"/>
        <v>98</v>
      </c>
      <c r="N62" s="2">
        <v>1</v>
      </c>
      <c r="O62" s="2">
        <v>0.1</v>
      </c>
      <c r="P62" s="2">
        <v>0.4</v>
      </c>
      <c r="Q62" s="2">
        <v>0.1</v>
      </c>
      <c r="R62" s="2">
        <v>0.1</v>
      </c>
      <c r="S62" s="2">
        <v>1.5</v>
      </c>
      <c r="T62" s="2">
        <v>0</v>
      </c>
      <c r="U62" s="2">
        <v>0</v>
      </c>
      <c r="V62" s="2">
        <v>0</v>
      </c>
    </row>
    <row r="63" spans="2:22">
      <c r="B63" s="2" t="s">
        <v>137</v>
      </c>
      <c r="C63" s="2" t="s">
        <v>168</v>
      </c>
      <c r="D63" s="2" t="s">
        <v>65</v>
      </c>
      <c r="E63" s="3">
        <v>0.4</v>
      </c>
      <c r="F63" s="2" t="s">
        <v>66</v>
      </c>
      <c r="G63" s="2">
        <v>4</v>
      </c>
      <c r="H63" s="2">
        <v>1</v>
      </c>
      <c r="I63" s="2">
        <v>4</v>
      </c>
      <c r="J63" s="6">
        <v>985</v>
      </c>
      <c r="K63" s="6">
        <f t="shared" si="0"/>
        <v>65</v>
      </c>
      <c r="L63" s="6">
        <f t="shared" si="1"/>
        <v>492</v>
      </c>
      <c r="M63" s="6">
        <f t="shared" si="2"/>
        <v>98</v>
      </c>
      <c r="N63" s="2">
        <v>1</v>
      </c>
      <c r="O63" s="2">
        <v>0.1</v>
      </c>
      <c r="P63" s="2">
        <v>0.4</v>
      </c>
      <c r="Q63" s="2">
        <v>0.1</v>
      </c>
      <c r="R63" s="2">
        <v>0.1</v>
      </c>
      <c r="S63" s="2">
        <v>1.5</v>
      </c>
      <c r="T63" s="2">
        <v>0</v>
      </c>
      <c r="U63" s="2">
        <v>0</v>
      </c>
      <c r="V63" s="2">
        <v>0</v>
      </c>
    </row>
    <row r="64" spans="2:22">
      <c r="B64" s="2" t="s">
        <v>138</v>
      </c>
      <c r="C64" s="2" t="s">
        <v>168</v>
      </c>
      <c r="D64" s="2" t="s">
        <v>65</v>
      </c>
      <c r="E64" s="3">
        <v>0.4</v>
      </c>
      <c r="F64" s="2" t="s">
        <v>66</v>
      </c>
      <c r="G64" s="2">
        <v>4</v>
      </c>
      <c r="H64" s="2">
        <v>1</v>
      </c>
      <c r="I64" s="2">
        <v>5</v>
      </c>
      <c r="J64" s="7">
        <f>Sheet2!M32+Sheet2!D32*修正表!H64</f>
        <v>4409</v>
      </c>
      <c r="K64" s="7">
        <f>Sheet2!N32+Sheet2!F32*修正表!H64</f>
        <v>1012.33333333333</v>
      </c>
      <c r="L64" s="7">
        <f>Sheet2!O32+Sheet2!H32*修正表!H64</f>
        <v>392</v>
      </c>
      <c r="M64" s="7">
        <f>Sheet2!P32+修正表!H64*Sheet2!J32</f>
        <v>133.9</v>
      </c>
      <c r="N64" s="2">
        <v>1</v>
      </c>
      <c r="O64" s="2">
        <v>0.1</v>
      </c>
      <c r="P64" s="2">
        <v>0.4</v>
      </c>
      <c r="Q64" s="2">
        <v>0.1</v>
      </c>
      <c r="R64" s="2">
        <v>0.1</v>
      </c>
      <c r="S64" s="2">
        <v>1.5</v>
      </c>
      <c r="T64" s="2">
        <v>0</v>
      </c>
      <c r="U64" s="2">
        <v>0</v>
      </c>
      <c r="V64" s="2">
        <v>0</v>
      </c>
    </row>
    <row r="65" spans="2:22">
      <c r="B65" s="2" t="s">
        <v>139</v>
      </c>
      <c r="C65" s="2" t="s">
        <v>168</v>
      </c>
      <c r="D65" s="2" t="s">
        <v>65</v>
      </c>
      <c r="E65" s="3">
        <v>0.4</v>
      </c>
      <c r="F65" s="2" t="s">
        <v>66</v>
      </c>
      <c r="G65" s="2">
        <v>4</v>
      </c>
      <c r="H65" s="2">
        <v>1</v>
      </c>
      <c r="I65" s="2">
        <v>6</v>
      </c>
      <c r="J65" s="7">
        <f>Sheet2!M33+Sheet2!D33*修正表!H65</f>
        <v>5395.1428571428596</v>
      </c>
      <c r="K65" s="7">
        <f>Sheet2!N33+Sheet2!F33*修正表!H65</f>
        <v>1225.0476190476199</v>
      </c>
      <c r="L65" s="7">
        <f>Sheet2!O33+Sheet2!H33*修正表!H65</f>
        <v>474</v>
      </c>
      <c r="M65" s="7">
        <f>Sheet2!P33+修正表!H65*Sheet2!J33</f>
        <v>168.9</v>
      </c>
      <c r="N65" s="2">
        <v>1</v>
      </c>
      <c r="O65" s="2">
        <v>0.1</v>
      </c>
      <c r="P65" s="2">
        <v>0.4</v>
      </c>
      <c r="Q65" s="2">
        <v>0.1</v>
      </c>
      <c r="R65" s="2">
        <v>0.1</v>
      </c>
      <c r="S65" s="2">
        <v>1.5</v>
      </c>
      <c r="T65" s="2">
        <v>0</v>
      </c>
      <c r="U65" s="2">
        <v>0</v>
      </c>
      <c r="V65" s="2">
        <v>0</v>
      </c>
    </row>
    <row r="66" spans="2:22">
      <c r="B66" s="2" t="s">
        <v>140</v>
      </c>
      <c r="C66" s="2" t="s">
        <v>168</v>
      </c>
      <c r="D66" s="2" t="s">
        <v>65</v>
      </c>
      <c r="E66" s="3">
        <v>0.4</v>
      </c>
      <c r="F66" s="2" t="s">
        <v>66</v>
      </c>
      <c r="G66" s="2">
        <v>4</v>
      </c>
      <c r="H66" s="2">
        <v>1</v>
      </c>
      <c r="I66" s="2">
        <v>7</v>
      </c>
      <c r="J66" s="7">
        <f>Sheet2!M34+Sheet2!D34*修正表!H66</f>
        <v>632.142857142857</v>
      </c>
      <c r="K66" s="7">
        <f>Sheet2!N34+Sheet2!F34*修正表!H66</f>
        <v>174.04761904761901</v>
      </c>
      <c r="L66" s="7">
        <f>Sheet2!O34+Sheet2!H34*修正表!H66</f>
        <v>78</v>
      </c>
      <c r="M66" s="7">
        <f>Sheet2!P34+修正表!H66*Sheet2!J34</f>
        <v>11.9</v>
      </c>
      <c r="N66" s="2">
        <v>1</v>
      </c>
      <c r="O66" s="2">
        <v>0.1</v>
      </c>
      <c r="P66" s="2">
        <v>0.4</v>
      </c>
      <c r="Q66" s="2">
        <v>0.1</v>
      </c>
      <c r="R66" s="2">
        <v>0.1</v>
      </c>
      <c r="S66" s="2">
        <v>1.5</v>
      </c>
      <c r="T66" s="2">
        <v>0</v>
      </c>
      <c r="U66" s="2">
        <v>0</v>
      </c>
      <c r="V66" s="2">
        <v>0</v>
      </c>
    </row>
    <row r="67" spans="2:22">
      <c r="B67" s="2" t="s">
        <v>142</v>
      </c>
      <c r="C67" s="2" t="s">
        <v>168</v>
      </c>
      <c r="D67" s="2" t="s">
        <v>65</v>
      </c>
      <c r="E67" s="3">
        <v>0.4</v>
      </c>
      <c r="F67" s="2" t="s">
        <v>66</v>
      </c>
      <c r="G67" s="2">
        <v>4</v>
      </c>
      <c r="H67" s="2">
        <v>1</v>
      </c>
      <c r="I67" s="2">
        <v>8</v>
      </c>
      <c r="J67" s="7">
        <f>Sheet2!M35+Sheet2!D35*修正表!H67</f>
        <v>1070.2857142857099</v>
      </c>
      <c r="K67" s="7">
        <f>Sheet2!N35+Sheet2!F35*修正表!H67</f>
        <v>276.76190476190499</v>
      </c>
      <c r="L67" s="7">
        <f>Sheet2!O35+Sheet2!H35*修正表!H67</f>
        <v>118</v>
      </c>
      <c r="M67" s="7">
        <f>Sheet2!P35+修正表!H67*Sheet2!J35</f>
        <v>24.9</v>
      </c>
      <c r="N67" s="2">
        <v>1</v>
      </c>
      <c r="O67" s="2">
        <v>0.1</v>
      </c>
      <c r="P67" s="2">
        <v>0.4</v>
      </c>
      <c r="Q67" s="2">
        <v>0.1</v>
      </c>
      <c r="R67" s="2">
        <v>0.1</v>
      </c>
      <c r="S67" s="2">
        <v>1.5</v>
      </c>
      <c r="T67" s="2">
        <v>0</v>
      </c>
      <c r="U67" s="2">
        <v>0</v>
      </c>
      <c r="V67" s="2">
        <v>0</v>
      </c>
    </row>
    <row r="68" spans="2:22">
      <c r="B68" s="2" t="s">
        <v>143</v>
      </c>
      <c r="C68" s="2" t="s">
        <v>177</v>
      </c>
      <c r="D68" s="2" t="s">
        <v>68</v>
      </c>
      <c r="E68" s="3">
        <v>0.4</v>
      </c>
      <c r="F68" s="2" t="s">
        <v>69</v>
      </c>
      <c r="G68" s="2">
        <v>3</v>
      </c>
      <c r="H68" s="2">
        <v>1</v>
      </c>
      <c r="I68" s="2">
        <v>1</v>
      </c>
      <c r="J68" s="7">
        <f>Sheet2!M36+Sheet2!D36*修正表!H68</f>
        <v>1570.42857142857</v>
      </c>
      <c r="K68" s="7">
        <f>Sheet2!N36+Sheet2!F36*修正表!H68</f>
        <v>391.47619047619003</v>
      </c>
      <c r="L68" s="7">
        <f>Sheet2!O36+Sheet2!H36*修正表!H68</f>
        <v>162</v>
      </c>
      <c r="M68" s="7">
        <f>Sheet2!P36+修正表!H68*Sheet2!J36</f>
        <v>39.9</v>
      </c>
      <c r="N68" s="2">
        <v>1</v>
      </c>
      <c r="O68" s="2">
        <v>0.1</v>
      </c>
      <c r="P68" s="2">
        <v>0.4</v>
      </c>
      <c r="Q68" s="2">
        <v>0.1</v>
      </c>
      <c r="R68" s="2">
        <v>0.1</v>
      </c>
      <c r="S68" s="2">
        <v>1.5</v>
      </c>
      <c r="T68" s="2">
        <v>0</v>
      </c>
      <c r="U68" s="2">
        <v>0</v>
      </c>
      <c r="V68" s="2">
        <v>0</v>
      </c>
    </row>
    <row r="69" spans="2:22">
      <c r="B69" s="2" t="s">
        <v>144</v>
      </c>
      <c r="C69" s="2" t="s">
        <v>177</v>
      </c>
      <c r="D69" s="2" t="s">
        <v>68</v>
      </c>
      <c r="E69" s="3">
        <v>0.4</v>
      </c>
      <c r="F69" s="2" t="s">
        <v>69</v>
      </c>
      <c r="G69" s="2">
        <v>3</v>
      </c>
      <c r="H69" s="2">
        <v>1</v>
      </c>
      <c r="I69" s="2">
        <v>2</v>
      </c>
      <c r="J69" s="7">
        <f>Sheet2!M37+Sheet2!D37*修正表!H69</f>
        <v>2142.5714285714298</v>
      </c>
      <c r="K69" s="7">
        <f>Sheet2!N37+Sheet2!F37*修正表!H69</f>
        <v>518.19047619047603</v>
      </c>
      <c r="L69" s="7">
        <f>Sheet2!O37+Sheet2!H37*修正表!H69</f>
        <v>210</v>
      </c>
      <c r="M69" s="7">
        <f>Sheet2!P37+修正表!H69*Sheet2!J37</f>
        <v>60.9</v>
      </c>
      <c r="N69" s="2">
        <v>1</v>
      </c>
      <c r="O69" s="2">
        <v>0.1</v>
      </c>
      <c r="P69" s="2">
        <v>0.4</v>
      </c>
      <c r="Q69" s="2">
        <v>0.1</v>
      </c>
      <c r="R69" s="2">
        <v>0.1</v>
      </c>
      <c r="S69" s="2">
        <v>1.5</v>
      </c>
      <c r="T69" s="2">
        <v>0</v>
      </c>
      <c r="U69" s="2">
        <v>0</v>
      </c>
      <c r="V69" s="2">
        <v>0</v>
      </c>
    </row>
    <row r="70" spans="2:22">
      <c r="B70" s="2" t="s">
        <v>145</v>
      </c>
      <c r="C70" s="2" t="s">
        <v>177</v>
      </c>
      <c r="D70" s="2" t="s">
        <v>68</v>
      </c>
      <c r="E70" s="3">
        <v>0.4</v>
      </c>
      <c r="F70" s="2" t="s">
        <v>69</v>
      </c>
      <c r="G70" s="2">
        <v>3</v>
      </c>
      <c r="H70" s="2">
        <v>1</v>
      </c>
      <c r="I70" s="2">
        <v>3</v>
      </c>
      <c r="J70" s="7">
        <f>Sheet2!M38+Sheet2!D38*修正表!H70</f>
        <v>2800.7142857142899</v>
      </c>
      <c r="K70" s="7">
        <f>Sheet2!N38+Sheet2!F38*修正表!H70</f>
        <v>666.90476190476204</v>
      </c>
      <c r="L70" s="7">
        <f>Sheet2!O38+Sheet2!H38*修正表!H70</f>
        <v>267</v>
      </c>
      <c r="M70" s="7">
        <f>Sheet2!P38+修正表!H70*Sheet2!J38</f>
        <v>80.900000000000006</v>
      </c>
      <c r="N70" s="2">
        <v>1</v>
      </c>
      <c r="O70" s="2">
        <v>0.1</v>
      </c>
      <c r="P70" s="2">
        <v>0.4</v>
      </c>
      <c r="Q70" s="2">
        <v>0.1</v>
      </c>
      <c r="R70" s="2">
        <v>0.1</v>
      </c>
      <c r="S70" s="2">
        <v>1.5</v>
      </c>
      <c r="T70" s="2">
        <v>0</v>
      </c>
      <c r="U70" s="2">
        <v>0</v>
      </c>
      <c r="V70" s="2">
        <v>0</v>
      </c>
    </row>
    <row r="71" spans="2:22">
      <c r="B71" s="2" t="s">
        <v>146</v>
      </c>
      <c r="C71" s="2" t="s">
        <v>177</v>
      </c>
      <c r="D71" s="2" t="s">
        <v>68</v>
      </c>
      <c r="E71" s="3">
        <v>0.4</v>
      </c>
      <c r="F71" s="2" t="s">
        <v>69</v>
      </c>
      <c r="G71" s="2">
        <v>3</v>
      </c>
      <c r="H71" s="2">
        <v>1</v>
      </c>
      <c r="I71" s="2">
        <v>4</v>
      </c>
      <c r="J71" s="7">
        <f>Sheet2!M39+Sheet2!D39*修正表!H71</f>
        <v>3550.8571428571399</v>
      </c>
      <c r="K71" s="7">
        <f>Sheet2!N39+Sheet2!F39*修正表!H71</f>
        <v>831.61904761904805</v>
      </c>
      <c r="L71" s="7">
        <f>Sheet2!O39+Sheet2!H39*修正表!H71</f>
        <v>330</v>
      </c>
      <c r="M71" s="7">
        <f>Sheet2!P39+修正表!H71*Sheet2!J39</f>
        <v>108.9</v>
      </c>
      <c r="N71" s="2">
        <v>1</v>
      </c>
      <c r="O71" s="2">
        <v>0.1</v>
      </c>
      <c r="P71" s="2">
        <v>0.4</v>
      </c>
      <c r="Q71" s="2">
        <v>0.1</v>
      </c>
      <c r="R71" s="2">
        <v>0.1</v>
      </c>
      <c r="S71" s="2">
        <v>1.5</v>
      </c>
      <c r="T71" s="2">
        <v>0</v>
      </c>
      <c r="U71" s="2">
        <v>0</v>
      </c>
      <c r="V71" s="2">
        <v>0</v>
      </c>
    </row>
    <row r="72" spans="2:22">
      <c r="B72" s="2" t="s">
        <v>147</v>
      </c>
      <c r="C72" s="2" t="s">
        <v>177</v>
      </c>
      <c r="D72" s="2" t="s">
        <v>68</v>
      </c>
      <c r="E72" s="3">
        <v>0.4</v>
      </c>
      <c r="F72" s="2" t="s">
        <v>69</v>
      </c>
      <c r="G72" s="2">
        <v>3</v>
      </c>
      <c r="H72" s="2">
        <v>1</v>
      </c>
      <c r="I72" s="2">
        <v>5</v>
      </c>
      <c r="J72" s="7">
        <f>Sheet2!M40+Sheet2!D40*修正表!H72</f>
        <v>4409</v>
      </c>
      <c r="K72" s="7">
        <f>Sheet2!N40+Sheet2!F40*修正表!H72</f>
        <v>1012.33333333333</v>
      </c>
      <c r="L72" s="7">
        <f>Sheet2!O40+Sheet2!H40*修正表!H72</f>
        <v>392</v>
      </c>
      <c r="M72" s="7">
        <f>Sheet2!P40+修正表!H72*Sheet2!J40</f>
        <v>133.9</v>
      </c>
      <c r="N72" s="2">
        <v>1</v>
      </c>
      <c r="O72" s="2">
        <v>0.1</v>
      </c>
      <c r="P72" s="2">
        <v>0.4</v>
      </c>
      <c r="Q72" s="2">
        <v>0.1</v>
      </c>
      <c r="R72" s="2">
        <v>0.1</v>
      </c>
      <c r="S72" s="2">
        <v>1.5</v>
      </c>
      <c r="T72" s="2">
        <v>0</v>
      </c>
      <c r="U72" s="2">
        <v>0</v>
      </c>
      <c r="V72" s="2">
        <v>0</v>
      </c>
    </row>
    <row r="73" spans="2:22">
      <c r="B73" s="2" t="s">
        <v>148</v>
      </c>
      <c r="C73" s="2" t="s">
        <v>177</v>
      </c>
      <c r="D73" s="2" t="s">
        <v>68</v>
      </c>
      <c r="E73" s="3">
        <v>0.4</v>
      </c>
      <c r="F73" s="2" t="s">
        <v>69</v>
      </c>
      <c r="G73" s="2">
        <v>3</v>
      </c>
      <c r="H73" s="2">
        <v>1</v>
      </c>
      <c r="I73" s="2">
        <v>6</v>
      </c>
      <c r="J73" s="7">
        <f>Sheet2!M41+Sheet2!D41*修正表!H73</f>
        <v>5395.1428571428596</v>
      </c>
      <c r="K73" s="7">
        <f>Sheet2!N41+Sheet2!F41*修正表!H73</f>
        <v>1225.0476190476199</v>
      </c>
      <c r="L73" s="7">
        <f>Sheet2!O41+Sheet2!H41*修正表!H73</f>
        <v>474</v>
      </c>
      <c r="M73" s="7">
        <f>Sheet2!P41+修正表!H73*Sheet2!J41</f>
        <v>168.9</v>
      </c>
      <c r="N73" s="2">
        <v>1</v>
      </c>
      <c r="O73" s="2">
        <v>0.1</v>
      </c>
      <c r="P73" s="2">
        <v>0.4</v>
      </c>
      <c r="Q73" s="2">
        <v>0.1</v>
      </c>
      <c r="R73" s="2">
        <v>0.1</v>
      </c>
      <c r="S73" s="2">
        <v>1.5</v>
      </c>
      <c r="T73" s="2">
        <v>0</v>
      </c>
      <c r="U73" s="2">
        <v>0</v>
      </c>
      <c r="V73" s="2">
        <v>0</v>
      </c>
    </row>
    <row r="74" spans="2:22">
      <c r="B74" s="2" t="s">
        <v>149</v>
      </c>
      <c r="C74" s="2" t="s">
        <v>177</v>
      </c>
      <c r="D74" s="2" t="s">
        <v>68</v>
      </c>
      <c r="E74" s="3">
        <v>0.4</v>
      </c>
      <c r="F74" s="2" t="s">
        <v>69</v>
      </c>
      <c r="G74" s="2">
        <v>3</v>
      </c>
      <c r="H74" s="2">
        <v>1</v>
      </c>
      <c r="I74" s="2">
        <v>7</v>
      </c>
      <c r="J74" s="7">
        <f>Sheet2!M42+Sheet2!D42*修正表!H74</f>
        <v>632.142857142857</v>
      </c>
      <c r="K74" s="7">
        <f>Sheet2!N42+Sheet2!F42*修正表!H74</f>
        <v>174.04761904761901</v>
      </c>
      <c r="L74" s="7">
        <f>Sheet2!O42+Sheet2!H42*修正表!H74</f>
        <v>78</v>
      </c>
      <c r="M74" s="7">
        <f>Sheet2!P42+修正表!H74*Sheet2!J42</f>
        <v>11.9</v>
      </c>
      <c r="N74" s="2">
        <v>1</v>
      </c>
      <c r="O74" s="2">
        <v>0.1</v>
      </c>
      <c r="P74" s="2">
        <v>0.4</v>
      </c>
      <c r="Q74" s="2">
        <v>0.1</v>
      </c>
      <c r="R74" s="2">
        <v>0.1</v>
      </c>
      <c r="S74" s="2">
        <v>1.5</v>
      </c>
      <c r="T74" s="2">
        <v>0</v>
      </c>
      <c r="U74" s="2">
        <v>0</v>
      </c>
      <c r="V74" s="2">
        <v>0</v>
      </c>
    </row>
    <row r="75" spans="2:22">
      <c r="B75" s="2" t="s">
        <v>151</v>
      </c>
      <c r="C75" s="2" t="s">
        <v>177</v>
      </c>
      <c r="D75" s="2" t="s">
        <v>68</v>
      </c>
      <c r="E75" s="3">
        <v>0.4</v>
      </c>
      <c r="F75" s="2" t="s">
        <v>69</v>
      </c>
      <c r="G75" s="2">
        <v>3</v>
      </c>
      <c r="H75" s="2">
        <v>1</v>
      </c>
      <c r="I75" s="2">
        <v>8</v>
      </c>
      <c r="J75" s="7">
        <f>Sheet2!M43+Sheet2!D43*修正表!H75</f>
        <v>1070.2857142857099</v>
      </c>
      <c r="K75" s="7">
        <f>Sheet2!N43+Sheet2!F43*修正表!H75</f>
        <v>276.76190476190499</v>
      </c>
      <c r="L75" s="7">
        <f>Sheet2!O43+Sheet2!H43*修正表!H75</f>
        <v>118</v>
      </c>
      <c r="M75" s="7">
        <f>Sheet2!P43+修正表!H75*Sheet2!J43</f>
        <v>24.9</v>
      </c>
      <c r="N75" s="2">
        <v>1</v>
      </c>
      <c r="O75" s="2">
        <v>0.1</v>
      </c>
      <c r="P75" s="2">
        <v>0.4</v>
      </c>
      <c r="Q75" s="2">
        <v>0.1</v>
      </c>
      <c r="R75" s="2">
        <v>0.1</v>
      </c>
      <c r="S75" s="2">
        <v>1.5</v>
      </c>
      <c r="T75" s="2">
        <v>0</v>
      </c>
      <c r="U75" s="2">
        <v>0</v>
      </c>
      <c r="V75" s="2">
        <v>0</v>
      </c>
    </row>
    <row r="76" spans="2:22">
      <c r="B76" s="2" t="s">
        <v>152</v>
      </c>
      <c r="C76" s="2" t="s">
        <v>186</v>
      </c>
      <c r="D76" s="2" t="s">
        <v>94</v>
      </c>
      <c r="E76" s="3">
        <v>0.4</v>
      </c>
      <c r="F76" s="2" t="s">
        <v>95</v>
      </c>
      <c r="G76" s="2">
        <v>3</v>
      </c>
      <c r="H76" s="2">
        <v>1</v>
      </c>
      <c r="I76" s="2">
        <v>1</v>
      </c>
      <c r="J76" s="7">
        <f>Sheet2!M44+Sheet2!D44*修正表!H76</f>
        <v>1570.42857142857</v>
      </c>
      <c r="K76" s="7">
        <f>Sheet2!N44+Sheet2!F44*修正表!H76</f>
        <v>391.47619047619003</v>
      </c>
      <c r="L76" s="7">
        <f>Sheet2!O44+Sheet2!H44*修正表!H76</f>
        <v>162</v>
      </c>
      <c r="M76" s="7">
        <f>Sheet2!P44+修正表!H76*Sheet2!J44</f>
        <v>39.9</v>
      </c>
      <c r="N76" s="2">
        <v>1</v>
      </c>
      <c r="O76" s="2">
        <v>0.1</v>
      </c>
      <c r="P76" s="2">
        <v>0.4</v>
      </c>
      <c r="Q76" s="2">
        <v>0.1</v>
      </c>
      <c r="R76" s="2">
        <v>0.1</v>
      </c>
      <c r="S76" s="2">
        <v>1.5</v>
      </c>
      <c r="T76" s="2">
        <v>0</v>
      </c>
      <c r="U76" s="2">
        <v>0</v>
      </c>
      <c r="V76" s="2">
        <v>0</v>
      </c>
    </row>
    <row r="77" spans="2:22">
      <c r="B77" s="2" t="s">
        <v>153</v>
      </c>
      <c r="C77" s="2" t="s">
        <v>186</v>
      </c>
      <c r="D77" s="2" t="s">
        <v>94</v>
      </c>
      <c r="E77" s="3">
        <v>0.4</v>
      </c>
      <c r="F77" s="2" t="s">
        <v>95</v>
      </c>
      <c r="G77" s="2">
        <v>3</v>
      </c>
      <c r="H77" s="2">
        <v>1</v>
      </c>
      <c r="I77" s="2">
        <v>2</v>
      </c>
      <c r="J77" s="7">
        <f>Sheet2!M45+Sheet2!D45*修正表!H77</f>
        <v>2142.5714285714298</v>
      </c>
      <c r="K77" s="7">
        <f>Sheet2!N45+Sheet2!F45*修正表!H77</f>
        <v>518.19047619047603</v>
      </c>
      <c r="L77" s="7">
        <f>Sheet2!O45+Sheet2!H45*修正表!H77</f>
        <v>210</v>
      </c>
      <c r="M77" s="7">
        <f>Sheet2!P45+修正表!H77*Sheet2!J45</f>
        <v>60.9</v>
      </c>
      <c r="N77" s="2">
        <v>1</v>
      </c>
      <c r="O77" s="2">
        <v>0.1</v>
      </c>
      <c r="P77" s="2">
        <v>0.4</v>
      </c>
      <c r="Q77" s="2">
        <v>0.1</v>
      </c>
      <c r="R77" s="2">
        <v>0.1</v>
      </c>
      <c r="S77" s="2">
        <v>1.5</v>
      </c>
      <c r="T77" s="2">
        <v>0</v>
      </c>
      <c r="U77" s="2">
        <v>0</v>
      </c>
      <c r="V77" s="2">
        <v>0</v>
      </c>
    </row>
    <row r="78" spans="2:22">
      <c r="B78" s="2" t="s">
        <v>154</v>
      </c>
      <c r="C78" s="2" t="s">
        <v>186</v>
      </c>
      <c r="D78" s="2" t="s">
        <v>94</v>
      </c>
      <c r="E78" s="3">
        <v>0.4</v>
      </c>
      <c r="F78" s="2" t="s">
        <v>95</v>
      </c>
      <c r="G78" s="2">
        <v>3</v>
      </c>
      <c r="H78" s="2">
        <v>1</v>
      </c>
      <c r="I78" s="2">
        <v>3</v>
      </c>
      <c r="J78" s="7">
        <f>Sheet2!M46+Sheet2!D46*修正表!H78</f>
        <v>2800.7142857142899</v>
      </c>
      <c r="K78" s="7">
        <f>Sheet2!N46+Sheet2!F46*修正表!H78</f>
        <v>666.90476190476204</v>
      </c>
      <c r="L78" s="7">
        <f>Sheet2!O46+Sheet2!H46*修正表!H78</f>
        <v>267</v>
      </c>
      <c r="M78" s="7">
        <f>Sheet2!P46+修正表!H78*Sheet2!J46</f>
        <v>80.900000000000006</v>
      </c>
      <c r="N78" s="2">
        <v>1</v>
      </c>
      <c r="O78" s="2">
        <v>0.1</v>
      </c>
      <c r="P78" s="2">
        <v>0.4</v>
      </c>
      <c r="Q78" s="2">
        <v>0.1</v>
      </c>
      <c r="R78" s="2">
        <v>0.1</v>
      </c>
      <c r="S78" s="2">
        <v>1.5</v>
      </c>
      <c r="T78" s="2">
        <v>0</v>
      </c>
      <c r="U78" s="2">
        <v>0</v>
      </c>
      <c r="V78" s="2">
        <v>0</v>
      </c>
    </row>
    <row r="79" spans="2:22">
      <c r="B79" s="2" t="s">
        <v>155</v>
      </c>
      <c r="C79" s="2" t="s">
        <v>186</v>
      </c>
      <c r="D79" s="2" t="s">
        <v>94</v>
      </c>
      <c r="E79" s="3">
        <v>0.4</v>
      </c>
      <c r="F79" s="2" t="s">
        <v>95</v>
      </c>
      <c r="G79" s="2">
        <v>3</v>
      </c>
      <c r="H79" s="2">
        <v>1</v>
      </c>
      <c r="I79" s="2">
        <v>4</v>
      </c>
      <c r="J79" s="7">
        <f>Sheet2!M47+Sheet2!D47*修正表!H79</f>
        <v>3550.8571428571399</v>
      </c>
      <c r="K79" s="7">
        <f>Sheet2!N47+Sheet2!F47*修正表!H79</f>
        <v>831.61904761904805</v>
      </c>
      <c r="L79" s="7">
        <f>Sheet2!O47+Sheet2!H47*修正表!H79</f>
        <v>330</v>
      </c>
      <c r="M79" s="7">
        <f>Sheet2!P47+修正表!H79*Sheet2!J47</f>
        <v>108.9</v>
      </c>
      <c r="N79" s="2">
        <v>1</v>
      </c>
      <c r="O79" s="2">
        <v>0.1</v>
      </c>
      <c r="P79" s="2">
        <v>0.4</v>
      </c>
      <c r="Q79" s="2">
        <v>0.1</v>
      </c>
      <c r="R79" s="2">
        <v>0.1</v>
      </c>
      <c r="S79" s="2">
        <v>1.5</v>
      </c>
      <c r="T79" s="2">
        <v>0</v>
      </c>
      <c r="U79" s="2">
        <v>0</v>
      </c>
      <c r="V79" s="2">
        <v>0</v>
      </c>
    </row>
    <row r="80" spans="2:22">
      <c r="B80" s="2" t="s">
        <v>156</v>
      </c>
      <c r="C80" s="2" t="s">
        <v>186</v>
      </c>
      <c r="D80" s="2" t="s">
        <v>94</v>
      </c>
      <c r="E80" s="3">
        <v>0.4</v>
      </c>
      <c r="F80" s="2" t="s">
        <v>95</v>
      </c>
      <c r="G80" s="2">
        <v>3</v>
      </c>
      <c r="H80" s="2">
        <v>1</v>
      </c>
      <c r="I80" s="2">
        <v>5</v>
      </c>
      <c r="J80" s="7">
        <f>Sheet2!M48+Sheet2!D48*修正表!H80</f>
        <v>4409</v>
      </c>
      <c r="K80" s="7">
        <f>Sheet2!N48+Sheet2!F48*修正表!H80</f>
        <v>1012.33333333333</v>
      </c>
      <c r="L80" s="7">
        <f>Sheet2!O48+Sheet2!H48*修正表!H80</f>
        <v>392</v>
      </c>
      <c r="M80" s="7">
        <f>Sheet2!P48+修正表!H80*Sheet2!J48</f>
        <v>133.9</v>
      </c>
      <c r="N80" s="2">
        <v>1</v>
      </c>
      <c r="O80" s="2">
        <v>0.1</v>
      </c>
      <c r="P80" s="2">
        <v>0.4</v>
      </c>
      <c r="Q80" s="2">
        <v>0.1</v>
      </c>
      <c r="R80" s="2">
        <v>0.1</v>
      </c>
      <c r="S80" s="2">
        <v>1.5</v>
      </c>
      <c r="T80" s="2">
        <v>0</v>
      </c>
      <c r="U80" s="2">
        <v>0</v>
      </c>
      <c r="V80" s="2">
        <v>0</v>
      </c>
    </row>
    <row r="81" spans="1:22">
      <c r="B81" s="2" t="s">
        <v>157</v>
      </c>
      <c r="C81" s="2" t="s">
        <v>186</v>
      </c>
      <c r="D81" s="2" t="s">
        <v>94</v>
      </c>
      <c r="E81" s="3">
        <v>0.4</v>
      </c>
      <c r="F81" s="2" t="s">
        <v>95</v>
      </c>
      <c r="G81" s="2">
        <v>3</v>
      </c>
      <c r="H81" s="2">
        <v>1</v>
      </c>
      <c r="I81" s="2">
        <v>6</v>
      </c>
      <c r="J81" s="7">
        <f>Sheet2!M49+Sheet2!D49*修正表!H81</f>
        <v>5395.1428571428596</v>
      </c>
      <c r="K81" s="7">
        <f>Sheet2!N49+Sheet2!F49*修正表!H81</f>
        <v>1225.0476190476199</v>
      </c>
      <c r="L81" s="7">
        <f>Sheet2!O49+Sheet2!H49*修正表!H81</f>
        <v>474</v>
      </c>
      <c r="M81" s="7">
        <f>Sheet2!P49+修正表!H81*Sheet2!J49</f>
        <v>168.9</v>
      </c>
      <c r="N81" s="2">
        <v>1</v>
      </c>
      <c r="O81" s="2">
        <v>0.1</v>
      </c>
      <c r="P81" s="2">
        <v>0.4</v>
      </c>
      <c r="Q81" s="2">
        <v>0.1</v>
      </c>
      <c r="R81" s="2">
        <v>0.1</v>
      </c>
      <c r="S81" s="2">
        <v>1.5</v>
      </c>
      <c r="T81" s="2">
        <v>0</v>
      </c>
      <c r="U81" s="2">
        <v>0</v>
      </c>
      <c r="V81" s="2">
        <v>0</v>
      </c>
    </row>
    <row r="82" spans="1:22">
      <c r="B82" s="2" t="s">
        <v>158</v>
      </c>
      <c r="C82" s="2" t="s">
        <v>186</v>
      </c>
      <c r="D82" s="2" t="s">
        <v>94</v>
      </c>
      <c r="E82" s="3">
        <v>0.4</v>
      </c>
      <c r="F82" s="2" t="s">
        <v>95</v>
      </c>
      <c r="G82" s="2">
        <v>3</v>
      </c>
      <c r="H82" s="2">
        <v>1</v>
      </c>
      <c r="I82" s="2">
        <v>7</v>
      </c>
      <c r="J82" s="7">
        <f>Sheet2!M50+Sheet2!D50*修正表!H82</f>
        <v>632.142857142857</v>
      </c>
      <c r="K82" s="7">
        <f>Sheet2!N50+Sheet2!F50*修正表!H82</f>
        <v>174.04761904761901</v>
      </c>
      <c r="L82" s="7">
        <f>Sheet2!O50+Sheet2!H50*修正表!H82</f>
        <v>78</v>
      </c>
      <c r="M82" s="7">
        <f>Sheet2!P50+修正表!H82*Sheet2!J50</f>
        <v>11.9</v>
      </c>
      <c r="N82" s="2">
        <v>1</v>
      </c>
      <c r="O82" s="2">
        <v>0.1</v>
      </c>
      <c r="P82" s="2">
        <v>0.4</v>
      </c>
      <c r="Q82" s="2">
        <v>0.1</v>
      </c>
      <c r="R82" s="2">
        <v>0.1</v>
      </c>
      <c r="S82" s="2">
        <v>1.5</v>
      </c>
      <c r="T82" s="2">
        <v>0</v>
      </c>
      <c r="U82" s="2">
        <v>0</v>
      </c>
      <c r="V82" s="2">
        <v>0</v>
      </c>
    </row>
    <row r="83" spans="1:22">
      <c r="A83" s="2" t="s">
        <v>193</v>
      </c>
      <c r="B83" s="2" t="s">
        <v>160</v>
      </c>
      <c r="C83" s="2" t="s">
        <v>186</v>
      </c>
      <c r="D83" s="2" t="s">
        <v>94</v>
      </c>
      <c r="E83" s="3">
        <v>0.4</v>
      </c>
      <c r="F83" s="2" t="s">
        <v>95</v>
      </c>
      <c r="G83" s="2">
        <v>3</v>
      </c>
      <c r="H83" s="2">
        <v>1</v>
      </c>
      <c r="I83" s="2">
        <v>8</v>
      </c>
      <c r="J83" s="7">
        <f>Sheet2!M51+Sheet2!D51*修正表!H83</f>
        <v>1070.2857142857099</v>
      </c>
      <c r="K83" s="7">
        <f>Sheet2!N51+Sheet2!F51*修正表!H83</f>
        <v>276.76190476190499</v>
      </c>
      <c r="L83" s="7">
        <f>Sheet2!O51+Sheet2!H51*修正表!H83</f>
        <v>118</v>
      </c>
      <c r="M83" s="7">
        <f>Sheet2!P51+修正表!H83*Sheet2!J51</f>
        <v>24.9</v>
      </c>
      <c r="N83" s="2">
        <v>1</v>
      </c>
      <c r="O83" s="2">
        <v>0.1</v>
      </c>
      <c r="P83" s="2">
        <v>0.4</v>
      </c>
      <c r="Q83" s="2">
        <v>0.1</v>
      </c>
      <c r="R83" s="2">
        <v>0.1</v>
      </c>
      <c r="S83" s="2">
        <v>1.5</v>
      </c>
      <c r="T83" s="2">
        <v>0</v>
      </c>
      <c r="U83" s="2">
        <v>0</v>
      </c>
      <c r="V83" s="2">
        <v>0</v>
      </c>
    </row>
    <row r="84" spans="1:22">
      <c r="J84" s="7">
        <f>Sheet2!M52+Sheet2!D52*修正表!H84</f>
        <v>1570.42857142857</v>
      </c>
      <c r="K84" s="7">
        <f>Sheet2!N52+Sheet2!F52*修正表!H84</f>
        <v>391.47619047619003</v>
      </c>
      <c r="L84" s="7">
        <f>Sheet2!O52+Sheet2!H52*修正表!H84</f>
        <v>162</v>
      </c>
      <c r="M84" s="7">
        <f>Sheet2!P52+修正表!H84*Sheet2!J52</f>
        <v>39.9</v>
      </c>
    </row>
    <row r="85" spans="1:22">
      <c r="J85" s="7">
        <f>Sheet2!M53+Sheet2!D53*修正表!H85</f>
        <v>2142.5714285714298</v>
      </c>
      <c r="K85" s="7">
        <f>Sheet2!N53+Sheet2!F53*修正表!H85</f>
        <v>518.19047619047603</v>
      </c>
      <c r="L85" s="7">
        <f>Sheet2!O53+Sheet2!H53*修正表!H85</f>
        <v>210</v>
      </c>
      <c r="M85" s="7">
        <f>Sheet2!P53+修正表!H85*Sheet2!J53</f>
        <v>60.9</v>
      </c>
    </row>
    <row r="86" spans="1:22">
      <c r="J86" s="7">
        <f>Sheet2!M54+Sheet2!D54*修正表!H86</f>
        <v>2800.7142857142899</v>
      </c>
      <c r="K86" s="7">
        <f>Sheet2!N54+Sheet2!F54*修正表!H86</f>
        <v>666.90476190476204</v>
      </c>
      <c r="L86" s="7">
        <f>Sheet2!O54+Sheet2!H54*修正表!H86</f>
        <v>267</v>
      </c>
      <c r="M86" s="7">
        <f>Sheet2!P54+修正表!H86*Sheet2!J54</f>
        <v>80.900000000000006</v>
      </c>
    </row>
    <row r="87" spans="1:22">
      <c r="J87" s="7">
        <f>Sheet2!M55+Sheet2!D55*修正表!H87</f>
        <v>3550.8571428571399</v>
      </c>
      <c r="K87" s="7">
        <f>Sheet2!N55+Sheet2!F55*修正表!H87</f>
        <v>831.61904761904805</v>
      </c>
      <c r="L87" s="7">
        <f>Sheet2!O55+Sheet2!H55*修正表!H87</f>
        <v>330</v>
      </c>
      <c r="M87" s="7">
        <f>Sheet2!P55+修正表!H87*Sheet2!J55</f>
        <v>108.9</v>
      </c>
    </row>
    <row r="88" spans="1:22">
      <c r="J88" s="7">
        <f>Sheet2!M56+Sheet2!D56*修正表!H88</f>
        <v>4409</v>
      </c>
      <c r="K88" s="7">
        <f>Sheet2!N56+Sheet2!F56*修正表!H88</f>
        <v>1012.33333333333</v>
      </c>
      <c r="L88" s="7">
        <f>Sheet2!O56+Sheet2!H56*修正表!H88</f>
        <v>392</v>
      </c>
      <c r="M88" s="7">
        <f>Sheet2!P56+修正表!H88*Sheet2!J56</f>
        <v>133.9</v>
      </c>
    </row>
    <row r="89" spans="1:22">
      <c r="J89" s="7">
        <f>Sheet2!M57+Sheet2!D57*修正表!H89</f>
        <v>5395.1428571428596</v>
      </c>
      <c r="K89" s="7">
        <f>Sheet2!N57+Sheet2!F57*修正表!H89</f>
        <v>1225.0476190476199</v>
      </c>
      <c r="L89" s="7">
        <f>Sheet2!O57+Sheet2!H57*修正表!H89</f>
        <v>474</v>
      </c>
      <c r="M89" s="7">
        <f>Sheet2!P57+修正表!H89*Sheet2!J57</f>
        <v>168.9</v>
      </c>
    </row>
    <row r="90" spans="1:22">
      <c r="J90" s="7">
        <f>Sheet2!M58+Sheet2!D58*修正表!H90</f>
        <v>632.142857142857</v>
      </c>
      <c r="K90" s="7">
        <f>Sheet2!N58+Sheet2!F58*修正表!H90</f>
        <v>174.04761904761901</v>
      </c>
      <c r="L90" s="7">
        <f>Sheet2!O58+Sheet2!H58*修正表!H90</f>
        <v>78</v>
      </c>
      <c r="M90" s="7">
        <f>Sheet2!P58+修正表!H90*Sheet2!J58</f>
        <v>11.9</v>
      </c>
    </row>
    <row r="91" spans="1:22">
      <c r="J91" s="7">
        <f>Sheet2!M59+Sheet2!D59*修正表!H91</f>
        <v>1070.2857142857099</v>
      </c>
      <c r="K91" s="7">
        <f>Sheet2!N59+Sheet2!F59*修正表!H91</f>
        <v>276.76190476190499</v>
      </c>
      <c r="L91" s="7">
        <f>Sheet2!O59+Sheet2!H59*修正表!H91</f>
        <v>118</v>
      </c>
      <c r="M91" s="7">
        <f>Sheet2!P59+修正表!H91*Sheet2!J59</f>
        <v>24.9</v>
      </c>
    </row>
    <row r="92" spans="1:22">
      <c r="J92" s="7">
        <f>Sheet2!M60+Sheet2!D60*修正表!H92</f>
        <v>1570.42857142857</v>
      </c>
      <c r="K92" s="7">
        <f>Sheet2!N60+Sheet2!F60*修正表!H92</f>
        <v>391.47619047619003</v>
      </c>
      <c r="L92" s="7">
        <f>Sheet2!O60+Sheet2!H60*修正表!H92</f>
        <v>162</v>
      </c>
      <c r="M92" s="7">
        <f>Sheet2!P60+修正表!H92*Sheet2!J60</f>
        <v>39.9</v>
      </c>
    </row>
    <row r="93" spans="1:22">
      <c r="J93" s="7">
        <f>Sheet2!M61+Sheet2!D61*修正表!H93</f>
        <v>2142.5714285714298</v>
      </c>
      <c r="K93" s="7">
        <f>Sheet2!N61+Sheet2!F61*修正表!H93</f>
        <v>518.19047619047603</v>
      </c>
      <c r="L93" s="7">
        <f>Sheet2!O61+Sheet2!H61*修正表!H93</f>
        <v>210</v>
      </c>
      <c r="M93" s="7">
        <f>Sheet2!P61+修正表!H93*Sheet2!J61</f>
        <v>60.9</v>
      </c>
    </row>
    <row r="94" spans="1:22">
      <c r="J94" s="7">
        <f>Sheet2!M62+Sheet2!D62*修正表!H94</f>
        <v>2800.7142857142899</v>
      </c>
      <c r="K94" s="7">
        <f>Sheet2!N62+Sheet2!F62*修正表!H94</f>
        <v>666.90476190476204</v>
      </c>
      <c r="L94" s="7">
        <f>Sheet2!O62+Sheet2!H62*修正表!H94</f>
        <v>267</v>
      </c>
      <c r="M94" s="7">
        <f>Sheet2!P62+修正表!H94*Sheet2!J62</f>
        <v>80.900000000000006</v>
      </c>
    </row>
    <row r="95" spans="1:22">
      <c r="J95" s="7">
        <f>Sheet2!M63+Sheet2!D63*修正表!H95</f>
        <v>3550.8571428571399</v>
      </c>
      <c r="K95" s="7">
        <f>Sheet2!N63+Sheet2!F63*修正表!H95</f>
        <v>831.61904761904805</v>
      </c>
      <c r="L95" s="7">
        <f>Sheet2!O63+Sheet2!H63*修正表!H95</f>
        <v>330</v>
      </c>
      <c r="M95" s="7">
        <f>Sheet2!P63+修正表!H95*Sheet2!J63</f>
        <v>108.9</v>
      </c>
    </row>
    <row r="96" spans="1:22">
      <c r="J96" s="7">
        <f>Sheet2!M64+Sheet2!D64*修正表!H96</f>
        <v>4409</v>
      </c>
      <c r="K96" s="7">
        <f>Sheet2!N64+Sheet2!F64*修正表!H96</f>
        <v>1012.33333333333</v>
      </c>
      <c r="L96" s="7">
        <f>Sheet2!O64+Sheet2!H64*修正表!H96</f>
        <v>392</v>
      </c>
      <c r="M96" s="7">
        <f>Sheet2!P64+修正表!H96*Sheet2!J64</f>
        <v>133.9</v>
      </c>
    </row>
    <row r="97" spans="10:13">
      <c r="J97" s="7">
        <f>Sheet2!M65+Sheet2!D65*修正表!H97</f>
        <v>5395.1428571428596</v>
      </c>
      <c r="K97" s="7">
        <f>Sheet2!N65+Sheet2!F65*修正表!H97</f>
        <v>1225.0476190476199</v>
      </c>
      <c r="L97" s="7">
        <f>Sheet2!O65+Sheet2!H65*修正表!H97</f>
        <v>474</v>
      </c>
      <c r="M97" s="7">
        <f>Sheet2!P65+修正表!H97*Sheet2!J65</f>
        <v>168.9</v>
      </c>
    </row>
    <row r="98" spans="10:13">
      <c r="J98" s="7">
        <f>Sheet2!M66+Sheet2!D66*修正表!H98</f>
        <v>632.142857142857</v>
      </c>
      <c r="K98" s="7">
        <f>Sheet2!N66+Sheet2!F66*修正表!H98</f>
        <v>174.04761904761901</v>
      </c>
      <c r="L98" s="7">
        <f>Sheet2!O66+Sheet2!H66*修正表!H98</f>
        <v>78</v>
      </c>
      <c r="M98" s="7">
        <f>Sheet2!P66+修正表!H98*Sheet2!J66</f>
        <v>11.9</v>
      </c>
    </row>
    <row r="99" spans="10:13">
      <c r="J99" s="7">
        <f>Sheet2!M67+Sheet2!D67*修正表!H99</f>
        <v>1070.2857142857099</v>
      </c>
      <c r="K99" s="7">
        <f>Sheet2!N67+Sheet2!F67*修正表!H99</f>
        <v>276.76190476190499</v>
      </c>
      <c r="L99" s="7">
        <f>Sheet2!O67+Sheet2!H67*修正表!H99</f>
        <v>118</v>
      </c>
      <c r="M99" s="7">
        <f>Sheet2!P67+修正表!H99*Sheet2!J67</f>
        <v>24.9</v>
      </c>
    </row>
    <row r="100" spans="10:13">
      <c r="J100" s="7">
        <f>Sheet2!M68+Sheet2!D68*修正表!H100</f>
        <v>1570.42857142857</v>
      </c>
      <c r="K100" s="7">
        <f>Sheet2!N68+Sheet2!F68*修正表!H100</f>
        <v>391.47619047619003</v>
      </c>
      <c r="L100" s="7">
        <f>Sheet2!O68+Sheet2!H68*修正表!H100</f>
        <v>162</v>
      </c>
      <c r="M100" s="7">
        <f>Sheet2!P68+修正表!H100*Sheet2!J68</f>
        <v>39.9</v>
      </c>
    </row>
    <row r="101" spans="10:13">
      <c r="J101" s="7">
        <f>Sheet2!M69+Sheet2!D69*修正表!H101</f>
        <v>2142.5714285714298</v>
      </c>
      <c r="K101" s="7">
        <f>Sheet2!N69+Sheet2!F69*修正表!H101</f>
        <v>518.19047619047603</v>
      </c>
      <c r="L101" s="7">
        <f>Sheet2!O69+Sheet2!H69*修正表!H101</f>
        <v>210</v>
      </c>
      <c r="M101" s="7">
        <f>Sheet2!P69+修正表!H101*Sheet2!J69</f>
        <v>60.9</v>
      </c>
    </row>
    <row r="102" spans="10:13">
      <c r="J102" s="7">
        <f>Sheet2!M70+Sheet2!D70*修正表!H102</f>
        <v>2800.7142857142899</v>
      </c>
      <c r="K102" s="7">
        <f>Sheet2!N70+Sheet2!F70*修正表!H102</f>
        <v>666.90476190476204</v>
      </c>
      <c r="L102" s="7">
        <f>Sheet2!O70+Sheet2!H70*修正表!H102</f>
        <v>267</v>
      </c>
      <c r="M102" s="7">
        <f>Sheet2!P70+修正表!H102*Sheet2!J70</f>
        <v>80.900000000000006</v>
      </c>
    </row>
    <row r="103" spans="10:13">
      <c r="J103" s="7">
        <f>Sheet2!M71+Sheet2!D71*修正表!H103</f>
        <v>3550.8571428571399</v>
      </c>
      <c r="K103" s="7">
        <f>Sheet2!N71+Sheet2!F71*修正表!H103</f>
        <v>831.61904761904805</v>
      </c>
      <c r="L103" s="7">
        <f>Sheet2!O71+Sheet2!H71*修正表!H103</f>
        <v>330</v>
      </c>
      <c r="M103" s="7">
        <f>Sheet2!P71+修正表!H103*Sheet2!J71</f>
        <v>108.9</v>
      </c>
    </row>
    <row r="104" spans="10:13">
      <c r="J104" s="7">
        <f>Sheet2!M72+Sheet2!D72*修正表!H104</f>
        <v>4409</v>
      </c>
      <c r="K104" s="7">
        <f>Sheet2!N72+Sheet2!F72*修正表!H104</f>
        <v>1012.33333333333</v>
      </c>
      <c r="L104" s="7">
        <f>Sheet2!O72+Sheet2!H72*修正表!H104</f>
        <v>392</v>
      </c>
      <c r="M104" s="7">
        <f>Sheet2!P72+修正表!H104*Sheet2!J72</f>
        <v>133.9</v>
      </c>
    </row>
    <row r="105" spans="10:13">
      <c r="J105" s="7">
        <f>Sheet2!M73+Sheet2!D73*修正表!H105</f>
        <v>5395.1428571428596</v>
      </c>
      <c r="K105" s="7">
        <f>Sheet2!N73+Sheet2!F73*修正表!H105</f>
        <v>1225.0476190476199</v>
      </c>
      <c r="L105" s="7">
        <f>Sheet2!O73+Sheet2!H73*修正表!H105</f>
        <v>474</v>
      </c>
      <c r="M105" s="7">
        <f>Sheet2!P73+修正表!H105*Sheet2!J73</f>
        <v>168.9</v>
      </c>
    </row>
    <row r="106" spans="10:13">
      <c r="J106" s="7">
        <f>Sheet2!M74+Sheet2!D74*修正表!H106</f>
        <v>632.142857142857</v>
      </c>
      <c r="K106" s="7">
        <f>Sheet2!N74+Sheet2!F74*修正表!H106</f>
        <v>174.04761904761901</v>
      </c>
      <c r="L106" s="7">
        <f>Sheet2!O74+Sheet2!H74*修正表!H106</f>
        <v>78</v>
      </c>
      <c r="M106" s="7">
        <f>Sheet2!P74+修正表!H106*Sheet2!J74</f>
        <v>11.9</v>
      </c>
    </row>
    <row r="107" spans="10:13">
      <c r="J107" s="7">
        <f>Sheet2!M75+Sheet2!D75*修正表!H107</f>
        <v>1070.2857142857099</v>
      </c>
      <c r="K107" s="7">
        <f>Sheet2!N75+Sheet2!F75*修正表!H107</f>
        <v>276.76190476190499</v>
      </c>
      <c r="L107" s="7">
        <f>Sheet2!O75+Sheet2!H75*修正表!H107</f>
        <v>118</v>
      </c>
      <c r="M107" s="7">
        <f>Sheet2!P75+修正表!H107*Sheet2!J75</f>
        <v>24.9</v>
      </c>
    </row>
    <row r="108" spans="10:13">
      <c r="J108" s="7">
        <f>Sheet2!M76+Sheet2!D76*修正表!H108</f>
        <v>1570.42857142857</v>
      </c>
      <c r="K108" s="7">
        <f>Sheet2!N76+Sheet2!F76*修正表!H108</f>
        <v>391.47619047619003</v>
      </c>
      <c r="L108" s="7">
        <f>Sheet2!O76+Sheet2!H76*修正表!H108</f>
        <v>162</v>
      </c>
      <c r="M108" s="7">
        <f>Sheet2!P76+修正表!H108*Sheet2!J76</f>
        <v>39.9</v>
      </c>
    </row>
    <row r="109" spans="10:13">
      <c r="J109" s="7">
        <f>Sheet2!M77+Sheet2!D77*修正表!H109</f>
        <v>2142.5714285714298</v>
      </c>
      <c r="K109" s="7">
        <f>Sheet2!N77+Sheet2!F77*修正表!H109</f>
        <v>518.19047619047603</v>
      </c>
      <c r="L109" s="7">
        <f>Sheet2!O77+Sheet2!H77*修正表!H109</f>
        <v>210</v>
      </c>
      <c r="M109" s="7">
        <f>Sheet2!P77+修正表!H109*Sheet2!J77</f>
        <v>60.9</v>
      </c>
    </row>
    <row r="110" spans="10:13">
      <c r="J110" s="7">
        <f>Sheet2!M78+Sheet2!D78*修正表!H110</f>
        <v>2800.7142857142899</v>
      </c>
      <c r="K110" s="7">
        <f>Sheet2!N78+Sheet2!F78*修正表!H110</f>
        <v>666.90476190476204</v>
      </c>
      <c r="L110" s="7">
        <f>Sheet2!O78+Sheet2!H78*修正表!H110</f>
        <v>267</v>
      </c>
      <c r="M110" s="7">
        <f>Sheet2!P78+修正表!H110*Sheet2!J78</f>
        <v>80.900000000000006</v>
      </c>
    </row>
    <row r="111" spans="10:13">
      <c r="J111" s="7">
        <f>Sheet2!M79+Sheet2!D79*修正表!H111</f>
        <v>3550.8571428571399</v>
      </c>
      <c r="K111" s="7">
        <f>Sheet2!N79+Sheet2!F79*修正表!H111</f>
        <v>831.61904761904805</v>
      </c>
      <c r="L111" s="7">
        <f>Sheet2!O79+Sheet2!H79*修正表!H111</f>
        <v>330</v>
      </c>
      <c r="M111" s="7">
        <f>Sheet2!P79+修正表!H111*Sheet2!J79</f>
        <v>108.9</v>
      </c>
    </row>
    <row r="112" spans="10:13">
      <c r="J112" s="7">
        <f>Sheet2!M80+Sheet2!D80*修正表!H112</f>
        <v>4409</v>
      </c>
      <c r="K112" s="7">
        <f>Sheet2!N80+Sheet2!F80*修正表!H112</f>
        <v>1012.33333333333</v>
      </c>
      <c r="L112" s="7">
        <f>Sheet2!O80+Sheet2!H80*修正表!H112</f>
        <v>392</v>
      </c>
      <c r="M112" s="7">
        <f>Sheet2!P80+修正表!H112*Sheet2!J80</f>
        <v>133.9</v>
      </c>
    </row>
  </sheetData>
  <phoneticPr fontId="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F1" sqref="F1:I50"/>
    </sheetView>
  </sheetViews>
  <sheetFormatPr defaultRowHeight="13.5"/>
  <sheetData>
    <row r="1" spans="1:9" ht="16.5">
      <c r="A1" s="19">
        <v>4409</v>
      </c>
      <c r="B1" s="19">
        <v>1012.33333333333</v>
      </c>
      <c r="C1" s="19">
        <v>392</v>
      </c>
      <c r="D1" s="19">
        <v>133.9</v>
      </c>
      <c r="F1">
        <f>ROUND(A1,0)</f>
        <v>4409</v>
      </c>
      <c r="G1">
        <f t="shared" ref="G1:I1" si="0">ROUND(B1,0)</f>
        <v>1012</v>
      </c>
      <c r="H1">
        <f t="shared" si="0"/>
        <v>392</v>
      </c>
      <c r="I1">
        <f t="shared" si="0"/>
        <v>134</v>
      </c>
    </row>
    <row r="2" spans="1:9" ht="16.5">
      <c r="A2" s="19">
        <v>5395.1428571428596</v>
      </c>
      <c r="B2" s="19">
        <v>1225.0476190476199</v>
      </c>
      <c r="C2" s="19">
        <v>474</v>
      </c>
      <c r="D2" s="19">
        <v>168.9</v>
      </c>
      <c r="F2">
        <f t="shared" ref="F2:F50" si="1">ROUND(A2,0)</f>
        <v>5395</v>
      </c>
      <c r="G2">
        <f t="shared" ref="G2:G50" si="2">ROUND(B2,0)</f>
        <v>1225</v>
      </c>
      <c r="H2">
        <f t="shared" ref="H2:H50" si="3">ROUND(C2,0)</f>
        <v>474</v>
      </c>
      <c r="I2">
        <f t="shared" ref="I2:I50" si="4">ROUND(D2,0)</f>
        <v>169</v>
      </c>
    </row>
    <row r="3" spans="1:9" ht="16.5">
      <c r="A3" s="19">
        <v>632.142857142857</v>
      </c>
      <c r="B3" s="19">
        <v>174.04761904761901</v>
      </c>
      <c r="C3" s="19">
        <v>78</v>
      </c>
      <c r="D3" s="19">
        <v>11.9</v>
      </c>
      <c r="F3">
        <f t="shared" si="1"/>
        <v>632</v>
      </c>
      <c r="G3">
        <f t="shared" si="2"/>
        <v>174</v>
      </c>
      <c r="H3">
        <f t="shared" si="3"/>
        <v>78</v>
      </c>
      <c r="I3">
        <f t="shared" si="4"/>
        <v>12</v>
      </c>
    </row>
    <row r="4" spans="1:9" ht="16.5">
      <c r="A4" s="19">
        <v>1070.2857142857099</v>
      </c>
      <c r="B4" s="19">
        <v>276.76190476190499</v>
      </c>
      <c r="C4" s="19">
        <v>118</v>
      </c>
      <c r="D4" s="19">
        <v>24.9</v>
      </c>
      <c r="F4">
        <f t="shared" si="1"/>
        <v>1070</v>
      </c>
      <c r="G4">
        <f t="shared" si="2"/>
        <v>277</v>
      </c>
      <c r="H4">
        <f t="shared" si="3"/>
        <v>118</v>
      </c>
      <c r="I4">
        <f t="shared" si="4"/>
        <v>25</v>
      </c>
    </row>
    <row r="5" spans="1:9" ht="16.5">
      <c r="A5" s="19">
        <v>1570.42857142857</v>
      </c>
      <c r="B5" s="19">
        <v>391.47619047619003</v>
      </c>
      <c r="C5" s="19">
        <v>162</v>
      </c>
      <c r="D5" s="19">
        <v>39.9</v>
      </c>
      <c r="F5">
        <f t="shared" si="1"/>
        <v>1570</v>
      </c>
      <c r="G5">
        <f t="shared" si="2"/>
        <v>391</v>
      </c>
      <c r="H5">
        <f t="shared" si="3"/>
        <v>162</v>
      </c>
      <c r="I5">
        <f t="shared" si="4"/>
        <v>40</v>
      </c>
    </row>
    <row r="6" spans="1:9" ht="16.5">
      <c r="A6" s="19">
        <v>2142.5714285714298</v>
      </c>
      <c r="B6" s="19">
        <v>518.19047619047603</v>
      </c>
      <c r="C6" s="19">
        <v>210</v>
      </c>
      <c r="D6" s="19">
        <v>60.9</v>
      </c>
      <c r="F6">
        <f t="shared" si="1"/>
        <v>2143</v>
      </c>
      <c r="G6">
        <f t="shared" si="2"/>
        <v>518</v>
      </c>
      <c r="H6">
        <f t="shared" si="3"/>
        <v>210</v>
      </c>
      <c r="I6">
        <f t="shared" si="4"/>
        <v>61</v>
      </c>
    </row>
    <row r="7" spans="1:9" ht="16.5">
      <c r="A7" s="19">
        <v>2800.7142857142899</v>
      </c>
      <c r="B7" s="19">
        <v>666.90476190476204</v>
      </c>
      <c r="C7" s="19">
        <v>267</v>
      </c>
      <c r="D7" s="19">
        <v>80.900000000000006</v>
      </c>
      <c r="F7">
        <f t="shared" si="1"/>
        <v>2801</v>
      </c>
      <c r="G7">
        <f t="shared" si="2"/>
        <v>667</v>
      </c>
      <c r="H7">
        <f t="shared" si="3"/>
        <v>267</v>
      </c>
      <c r="I7">
        <f t="shared" si="4"/>
        <v>81</v>
      </c>
    </row>
    <row r="8" spans="1:9" ht="16.5">
      <c r="A8" s="19">
        <v>3550.8571428571399</v>
      </c>
      <c r="B8" s="19">
        <v>831.61904761904805</v>
      </c>
      <c r="C8" s="19">
        <v>330</v>
      </c>
      <c r="D8" s="19">
        <v>108.9</v>
      </c>
      <c r="F8">
        <f t="shared" si="1"/>
        <v>3551</v>
      </c>
      <c r="G8">
        <f t="shared" si="2"/>
        <v>832</v>
      </c>
      <c r="H8">
        <f t="shared" si="3"/>
        <v>330</v>
      </c>
      <c r="I8">
        <f t="shared" si="4"/>
        <v>109</v>
      </c>
    </row>
    <row r="9" spans="1:9" ht="16.5">
      <c r="A9" s="19">
        <v>4409</v>
      </c>
      <c r="B9" s="19">
        <v>1012.33333333333</v>
      </c>
      <c r="C9" s="19">
        <v>392</v>
      </c>
      <c r="D9" s="19">
        <v>133.9</v>
      </c>
      <c r="F9">
        <f t="shared" si="1"/>
        <v>4409</v>
      </c>
      <c r="G9">
        <f t="shared" si="2"/>
        <v>1012</v>
      </c>
      <c r="H9">
        <f t="shared" si="3"/>
        <v>392</v>
      </c>
      <c r="I9">
        <f t="shared" si="4"/>
        <v>134</v>
      </c>
    </row>
    <row r="10" spans="1:9" ht="16.5">
      <c r="A10" s="19">
        <v>5395.1428571428596</v>
      </c>
      <c r="B10" s="19">
        <v>1225.0476190476199</v>
      </c>
      <c r="C10" s="19">
        <v>474</v>
      </c>
      <c r="D10" s="19">
        <v>168.9</v>
      </c>
      <c r="F10">
        <f t="shared" si="1"/>
        <v>5395</v>
      </c>
      <c r="G10">
        <f t="shared" si="2"/>
        <v>1225</v>
      </c>
      <c r="H10">
        <f t="shared" si="3"/>
        <v>474</v>
      </c>
      <c r="I10">
        <f t="shared" si="4"/>
        <v>169</v>
      </c>
    </row>
    <row r="11" spans="1:9" ht="16.5">
      <c r="A11" s="19">
        <v>632.142857142857</v>
      </c>
      <c r="B11" s="19">
        <v>174.04761904761901</v>
      </c>
      <c r="C11" s="19">
        <v>78</v>
      </c>
      <c r="D11" s="19">
        <v>11.9</v>
      </c>
      <c r="F11">
        <f t="shared" si="1"/>
        <v>632</v>
      </c>
      <c r="G11">
        <f t="shared" si="2"/>
        <v>174</v>
      </c>
      <c r="H11">
        <f t="shared" si="3"/>
        <v>78</v>
      </c>
      <c r="I11">
        <f t="shared" si="4"/>
        <v>12</v>
      </c>
    </row>
    <row r="12" spans="1:9" ht="16.5">
      <c r="A12" s="19">
        <v>1070.2857142857099</v>
      </c>
      <c r="B12" s="19">
        <v>276.76190476190499</v>
      </c>
      <c r="C12" s="19">
        <v>118</v>
      </c>
      <c r="D12" s="19">
        <v>24.9</v>
      </c>
      <c r="F12">
        <f t="shared" si="1"/>
        <v>1070</v>
      </c>
      <c r="G12">
        <f t="shared" si="2"/>
        <v>277</v>
      </c>
      <c r="H12">
        <f t="shared" si="3"/>
        <v>118</v>
      </c>
      <c r="I12">
        <f t="shared" si="4"/>
        <v>25</v>
      </c>
    </row>
    <row r="13" spans="1:9" ht="16.5">
      <c r="A13" s="19">
        <v>1570.42857142857</v>
      </c>
      <c r="B13" s="19">
        <v>391.47619047619003</v>
      </c>
      <c r="C13" s="19">
        <v>162</v>
      </c>
      <c r="D13" s="19">
        <v>39.9</v>
      </c>
      <c r="F13">
        <f t="shared" si="1"/>
        <v>1570</v>
      </c>
      <c r="G13">
        <f t="shared" si="2"/>
        <v>391</v>
      </c>
      <c r="H13">
        <f t="shared" si="3"/>
        <v>162</v>
      </c>
      <c r="I13">
        <f t="shared" si="4"/>
        <v>40</v>
      </c>
    </row>
    <row r="14" spans="1:9" ht="16.5">
      <c r="A14" s="19">
        <v>2142.5714285714298</v>
      </c>
      <c r="B14" s="19">
        <v>518.19047619047603</v>
      </c>
      <c r="C14" s="19">
        <v>210</v>
      </c>
      <c r="D14" s="19">
        <v>60.9</v>
      </c>
      <c r="F14">
        <f t="shared" si="1"/>
        <v>2143</v>
      </c>
      <c r="G14">
        <f t="shared" si="2"/>
        <v>518</v>
      </c>
      <c r="H14">
        <f t="shared" si="3"/>
        <v>210</v>
      </c>
      <c r="I14">
        <f t="shared" si="4"/>
        <v>61</v>
      </c>
    </row>
    <row r="15" spans="1:9" ht="16.5">
      <c r="A15" s="19">
        <v>2800.7142857142899</v>
      </c>
      <c r="B15" s="19">
        <v>666.90476190476204</v>
      </c>
      <c r="C15" s="19">
        <v>267</v>
      </c>
      <c r="D15" s="19">
        <v>80.900000000000006</v>
      </c>
      <c r="F15">
        <f t="shared" si="1"/>
        <v>2801</v>
      </c>
      <c r="G15">
        <f t="shared" si="2"/>
        <v>667</v>
      </c>
      <c r="H15">
        <f t="shared" si="3"/>
        <v>267</v>
      </c>
      <c r="I15">
        <f t="shared" si="4"/>
        <v>81</v>
      </c>
    </row>
    <row r="16" spans="1:9" ht="16.5">
      <c r="A16" s="19">
        <v>3550.8571428571399</v>
      </c>
      <c r="B16" s="19">
        <v>831.61904761904805</v>
      </c>
      <c r="C16" s="19">
        <v>330</v>
      </c>
      <c r="D16" s="19">
        <v>108.9</v>
      </c>
      <c r="F16">
        <f t="shared" si="1"/>
        <v>3551</v>
      </c>
      <c r="G16">
        <f t="shared" si="2"/>
        <v>832</v>
      </c>
      <c r="H16">
        <f t="shared" si="3"/>
        <v>330</v>
      </c>
      <c r="I16">
        <f t="shared" si="4"/>
        <v>109</v>
      </c>
    </row>
    <row r="17" spans="1:9" ht="16.5">
      <c r="A17" s="19">
        <v>4409</v>
      </c>
      <c r="B17" s="19">
        <v>1012.33333333333</v>
      </c>
      <c r="C17" s="19">
        <v>392</v>
      </c>
      <c r="D17" s="19">
        <v>133.9</v>
      </c>
      <c r="F17">
        <f t="shared" si="1"/>
        <v>4409</v>
      </c>
      <c r="G17">
        <f t="shared" si="2"/>
        <v>1012</v>
      </c>
      <c r="H17">
        <f t="shared" si="3"/>
        <v>392</v>
      </c>
      <c r="I17">
        <f t="shared" si="4"/>
        <v>134</v>
      </c>
    </row>
    <row r="18" spans="1:9" ht="16.5">
      <c r="A18" s="19">
        <v>5395.1428571428596</v>
      </c>
      <c r="B18" s="19">
        <v>1225.0476190476199</v>
      </c>
      <c r="C18" s="19">
        <v>474</v>
      </c>
      <c r="D18" s="19">
        <v>168.9</v>
      </c>
      <c r="F18">
        <f t="shared" si="1"/>
        <v>5395</v>
      </c>
      <c r="G18">
        <f t="shared" si="2"/>
        <v>1225</v>
      </c>
      <c r="H18">
        <f t="shared" si="3"/>
        <v>474</v>
      </c>
      <c r="I18">
        <f t="shared" si="4"/>
        <v>169</v>
      </c>
    </row>
    <row r="19" spans="1:9" ht="16.5">
      <c r="A19" s="19">
        <v>632.142857142857</v>
      </c>
      <c r="B19" s="19">
        <v>174.04761904761901</v>
      </c>
      <c r="C19" s="19">
        <v>78</v>
      </c>
      <c r="D19" s="19">
        <v>11.9</v>
      </c>
      <c r="F19">
        <f t="shared" si="1"/>
        <v>632</v>
      </c>
      <c r="G19">
        <f t="shared" si="2"/>
        <v>174</v>
      </c>
      <c r="H19">
        <f t="shared" si="3"/>
        <v>78</v>
      </c>
      <c r="I19">
        <f t="shared" si="4"/>
        <v>12</v>
      </c>
    </row>
    <row r="20" spans="1:9" ht="16.5">
      <c r="A20" s="19">
        <v>1070.2857142857099</v>
      </c>
      <c r="B20" s="19">
        <v>276.76190476190499</v>
      </c>
      <c r="C20" s="19">
        <v>118</v>
      </c>
      <c r="D20" s="19">
        <v>24.9</v>
      </c>
      <c r="F20">
        <f t="shared" si="1"/>
        <v>1070</v>
      </c>
      <c r="G20">
        <f t="shared" si="2"/>
        <v>277</v>
      </c>
      <c r="H20">
        <f t="shared" si="3"/>
        <v>118</v>
      </c>
      <c r="I20">
        <f t="shared" si="4"/>
        <v>25</v>
      </c>
    </row>
    <row r="21" spans="1:9" ht="16.5">
      <c r="A21" s="19">
        <v>1570.42857142857</v>
      </c>
      <c r="B21" s="19">
        <v>391.47619047619003</v>
      </c>
      <c r="C21" s="19">
        <v>162</v>
      </c>
      <c r="D21" s="19">
        <v>39.9</v>
      </c>
      <c r="F21">
        <f t="shared" si="1"/>
        <v>1570</v>
      </c>
      <c r="G21">
        <f t="shared" si="2"/>
        <v>391</v>
      </c>
      <c r="H21">
        <f t="shared" si="3"/>
        <v>162</v>
      </c>
      <c r="I21">
        <f t="shared" si="4"/>
        <v>40</v>
      </c>
    </row>
    <row r="22" spans="1:9" ht="16.5">
      <c r="A22" s="19">
        <v>2142.5714285714298</v>
      </c>
      <c r="B22" s="19">
        <v>518.19047619047603</v>
      </c>
      <c r="C22" s="19">
        <v>210</v>
      </c>
      <c r="D22" s="19">
        <v>60.9</v>
      </c>
      <c r="F22">
        <f t="shared" si="1"/>
        <v>2143</v>
      </c>
      <c r="G22">
        <f t="shared" si="2"/>
        <v>518</v>
      </c>
      <c r="H22">
        <f t="shared" si="3"/>
        <v>210</v>
      </c>
      <c r="I22">
        <f t="shared" si="4"/>
        <v>61</v>
      </c>
    </row>
    <row r="23" spans="1:9" ht="16.5">
      <c r="A23" s="19">
        <v>2800.7142857142899</v>
      </c>
      <c r="B23" s="19">
        <v>666.90476190476204</v>
      </c>
      <c r="C23" s="19">
        <v>267</v>
      </c>
      <c r="D23" s="19">
        <v>80.900000000000006</v>
      </c>
      <c r="F23">
        <f t="shared" si="1"/>
        <v>2801</v>
      </c>
      <c r="G23">
        <f t="shared" si="2"/>
        <v>667</v>
      </c>
      <c r="H23">
        <f t="shared" si="3"/>
        <v>267</v>
      </c>
      <c r="I23">
        <f t="shared" si="4"/>
        <v>81</v>
      </c>
    </row>
    <row r="24" spans="1:9" ht="16.5">
      <c r="A24" s="19">
        <v>3550.8571428571399</v>
      </c>
      <c r="B24" s="19">
        <v>831.61904761904805</v>
      </c>
      <c r="C24" s="19">
        <v>330</v>
      </c>
      <c r="D24" s="19">
        <v>108.9</v>
      </c>
      <c r="F24">
        <f t="shared" si="1"/>
        <v>3551</v>
      </c>
      <c r="G24">
        <f t="shared" si="2"/>
        <v>832</v>
      </c>
      <c r="H24">
        <f t="shared" si="3"/>
        <v>330</v>
      </c>
      <c r="I24">
        <f t="shared" si="4"/>
        <v>109</v>
      </c>
    </row>
    <row r="25" spans="1:9" ht="16.5">
      <c r="A25" s="19">
        <v>4409</v>
      </c>
      <c r="B25" s="19">
        <v>1012.33333333333</v>
      </c>
      <c r="C25" s="19">
        <v>392</v>
      </c>
      <c r="D25" s="19">
        <v>133.9</v>
      </c>
      <c r="F25">
        <f t="shared" si="1"/>
        <v>4409</v>
      </c>
      <c r="G25">
        <f t="shared" si="2"/>
        <v>1012</v>
      </c>
      <c r="H25">
        <f t="shared" si="3"/>
        <v>392</v>
      </c>
      <c r="I25">
        <f t="shared" si="4"/>
        <v>134</v>
      </c>
    </row>
    <row r="26" spans="1:9" ht="16.5">
      <c r="A26" s="19">
        <v>5395.1428571428596</v>
      </c>
      <c r="B26" s="19">
        <v>1225.0476190476199</v>
      </c>
      <c r="C26" s="19">
        <v>474</v>
      </c>
      <c r="D26" s="19">
        <v>168.9</v>
      </c>
      <c r="F26">
        <f t="shared" si="1"/>
        <v>5395</v>
      </c>
      <c r="G26">
        <f t="shared" si="2"/>
        <v>1225</v>
      </c>
      <c r="H26">
        <f t="shared" si="3"/>
        <v>474</v>
      </c>
      <c r="I26">
        <f t="shared" si="4"/>
        <v>169</v>
      </c>
    </row>
    <row r="27" spans="1:9" ht="16.5">
      <c r="A27" s="19">
        <v>632.142857142857</v>
      </c>
      <c r="B27" s="19">
        <v>174.04761904761901</v>
      </c>
      <c r="C27" s="19">
        <v>78</v>
      </c>
      <c r="D27" s="19">
        <v>11.9</v>
      </c>
      <c r="F27">
        <f t="shared" si="1"/>
        <v>632</v>
      </c>
      <c r="G27">
        <f t="shared" si="2"/>
        <v>174</v>
      </c>
      <c r="H27">
        <f t="shared" si="3"/>
        <v>78</v>
      </c>
      <c r="I27">
        <f t="shared" si="4"/>
        <v>12</v>
      </c>
    </row>
    <row r="28" spans="1:9" ht="16.5">
      <c r="A28" s="19">
        <v>1070.2857142857099</v>
      </c>
      <c r="B28" s="19">
        <v>276.76190476190499</v>
      </c>
      <c r="C28" s="19">
        <v>118</v>
      </c>
      <c r="D28" s="19">
        <v>24.9</v>
      </c>
      <c r="F28">
        <f t="shared" si="1"/>
        <v>1070</v>
      </c>
      <c r="G28">
        <f t="shared" si="2"/>
        <v>277</v>
      </c>
      <c r="H28">
        <f t="shared" si="3"/>
        <v>118</v>
      </c>
      <c r="I28">
        <f t="shared" si="4"/>
        <v>25</v>
      </c>
    </row>
    <row r="29" spans="1:9" ht="16.5">
      <c r="A29" s="19">
        <v>1570.42857142857</v>
      </c>
      <c r="B29" s="19">
        <v>391.47619047619003</v>
      </c>
      <c r="C29" s="19">
        <v>162</v>
      </c>
      <c r="D29" s="19">
        <v>39.9</v>
      </c>
      <c r="F29">
        <f t="shared" si="1"/>
        <v>1570</v>
      </c>
      <c r="G29">
        <f t="shared" si="2"/>
        <v>391</v>
      </c>
      <c r="H29">
        <f t="shared" si="3"/>
        <v>162</v>
      </c>
      <c r="I29">
        <f t="shared" si="4"/>
        <v>40</v>
      </c>
    </row>
    <row r="30" spans="1:9" ht="16.5">
      <c r="A30" s="19">
        <v>2142.5714285714298</v>
      </c>
      <c r="B30" s="19">
        <v>518.19047619047603</v>
      </c>
      <c r="C30" s="19">
        <v>210</v>
      </c>
      <c r="D30" s="19">
        <v>60.9</v>
      </c>
      <c r="F30">
        <f t="shared" si="1"/>
        <v>2143</v>
      </c>
      <c r="G30">
        <f t="shared" si="2"/>
        <v>518</v>
      </c>
      <c r="H30">
        <f t="shared" si="3"/>
        <v>210</v>
      </c>
      <c r="I30">
        <f t="shared" si="4"/>
        <v>61</v>
      </c>
    </row>
    <row r="31" spans="1:9" ht="16.5">
      <c r="A31" s="19">
        <v>2800.7142857142899</v>
      </c>
      <c r="B31" s="19">
        <v>666.90476190476204</v>
      </c>
      <c r="C31" s="19">
        <v>267</v>
      </c>
      <c r="D31" s="19">
        <v>80.900000000000006</v>
      </c>
      <c r="F31">
        <f t="shared" si="1"/>
        <v>2801</v>
      </c>
      <c r="G31">
        <f t="shared" si="2"/>
        <v>667</v>
      </c>
      <c r="H31">
        <f t="shared" si="3"/>
        <v>267</v>
      </c>
      <c r="I31">
        <f t="shared" si="4"/>
        <v>81</v>
      </c>
    </row>
    <row r="32" spans="1:9" ht="16.5">
      <c r="A32" s="19">
        <v>3550.8571428571399</v>
      </c>
      <c r="B32" s="19">
        <v>831.61904761904805</v>
      </c>
      <c r="C32" s="19">
        <v>330</v>
      </c>
      <c r="D32" s="19">
        <v>108.9</v>
      </c>
      <c r="F32">
        <f t="shared" si="1"/>
        <v>3551</v>
      </c>
      <c r="G32">
        <f t="shared" si="2"/>
        <v>832</v>
      </c>
      <c r="H32">
        <f t="shared" si="3"/>
        <v>330</v>
      </c>
      <c r="I32">
        <f t="shared" si="4"/>
        <v>109</v>
      </c>
    </row>
    <row r="33" spans="1:9" ht="16.5">
      <c r="A33" s="19">
        <v>4409</v>
      </c>
      <c r="B33" s="19">
        <v>1012.33333333333</v>
      </c>
      <c r="C33" s="19">
        <v>392</v>
      </c>
      <c r="D33" s="19">
        <v>133.9</v>
      </c>
      <c r="F33">
        <f t="shared" si="1"/>
        <v>4409</v>
      </c>
      <c r="G33">
        <f t="shared" si="2"/>
        <v>1012</v>
      </c>
      <c r="H33">
        <f t="shared" si="3"/>
        <v>392</v>
      </c>
      <c r="I33">
        <f t="shared" si="4"/>
        <v>134</v>
      </c>
    </row>
    <row r="34" spans="1:9" ht="16.5">
      <c r="A34" s="19">
        <v>5395.1428571428596</v>
      </c>
      <c r="B34" s="19">
        <v>1225.0476190476199</v>
      </c>
      <c r="C34" s="19">
        <v>474</v>
      </c>
      <c r="D34" s="19">
        <v>168.9</v>
      </c>
      <c r="F34">
        <f t="shared" si="1"/>
        <v>5395</v>
      </c>
      <c r="G34">
        <f t="shared" si="2"/>
        <v>1225</v>
      </c>
      <c r="H34">
        <f t="shared" si="3"/>
        <v>474</v>
      </c>
      <c r="I34">
        <f t="shared" si="4"/>
        <v>169</v>
      </c>
    </row>
    <row r="35" spans="1:9" ht="16.5">
      <c r="A35" s="19">
        <v>632.142857142857</v>
      </c>
      <c r="B35" s="19">
        <v>174.04761904761901</v>
      </c>
      <c r="C35" s="19">
        <v>78</v>
      </c>
      <c r="D35" s="19">
        <v>11.9</v>
      </c>
      <c r="F35">
        <f t="shared" si="1"/>
        <v>632</v>
      </c>
      <c r="G35">
        <f t="shared" si="2"/>
        <v>174</v>
      </c>
      <c r="H35">
        <f t="shared" si="3"/>
        <v>78</v>
      </c>
      <c r="I35">
        <f t="shared" si="4"/>
        <v>12</v>
      </c>
    </row>
    <row r="36" spans="1:9" ht="16.5">
      <c r="A36" s="19">
        <v>1070.2857142857099</v>
      </c>
      <c r="B36" s="19">
        <v>276.76190476190499</v>
      </c>
      <c r="C36" s="19">
        <v>118</v>
      </c>
      <c r="D36" s="19">
        <v>24.9</v>
      </c>
      <c r="F36">
        <f t="shared" si="1"/>
        <v>1070</v>
      </c>
      <c r="G36">
        <f t="shared" si="2"/>
        <v>277</v>
      </c>
      <c r="H36">
        <f t="shared" si="3"/>
        <v>118</v>
      </c>
      <c r="I36">
        <f t="shared" si="4"/>
        <v>25</v>
      </c>
    </row>
    <row r="37" spans="1:9" ht="16.5">
      <c r="A37" s="19">
        <v>1570.42857142857</v>
      </c>
      <c r="B37" s="19">
        <v>391.47619047619003</v>
      </c>
      <c r="C37" s="19">
        <v>162</v>
      </c>
      <c r="D37" s="19">
        <v>39.9</v>
      </c>
      <c r="F37">
        <f t="shared" si="1"/>
        <v>1570</v>
      </c>
      <c r="G37">
        <f t="shared" si="2"/>
        <v>391</v>
      </c>
      <c r="H37">
        <f t="shared" si="3"/>
        <v>162</v>
      </c>
      <c r="I37">
        <f t="shared" si="4"/>
        <v>40</v>
      </c>
    </row>
    <row r="38" spans="1:9" ht="16.5">
      <c r="A38" s="19">
        <v>2142.5714285714298</v>
      </c>
      <c r="B38" s="19">
        <v>518.19047619047603</v>
      </c>
      <c r="C38" s="19">
        <v>210</v>
      </c>
      <c r="D38" s="19">
        <v>60.9</v>
      </c>
      <c r="F38">
        <f t="shared" si="1"/>
        <v>2143</v>
      </c>
      <c r="G38">
        <f t="shared" si="2"/>
        <v>518</v>
      </c>
      <c r="H38">
        <f t="shared" si="3"/>
        <v>210</v>
      </c>
      <c r="I38">
        <f t="shared" si="4"/>
        <v>61</v>
      </c>
    </row>
    <row r="39" spans="1:9" ht="16.5">
      <c r="A39" s="19">
        <v>2800.7142857142899</v>
      </c>
      <c r="B39" s="19">
        <v>666.90476190476204</v>
      </c>
      <c r="C39" s="19">
        <v>267</v>
      </c>
      <c r="D39" s="19">
        <v>80.900000000000006</v>
      </c>
      <c r="F39">
        <f t="shared" si="1"/>
        <v>2801</v>
      </c>
      <c r="G39">
        <f t="shared" si="2"/>
        <v>667</v>
      </c>
      <c r="H39">
        <f t="shared" si="3"/>
        <v>267</v>
      </c>
      <c r="I39">
        <f t="shared" si="4"/>
        <v>81</v>
      </c>
    </row>
    <row r="40" spans="1:9" ht="16.5">
      <c r="A40" s="19">
        <v>3550.8571428571399</v>
      </c>
      <c r="B40" s="19">
        <v>831.61904761904805</v>
      </c>
      <c r="C40" s="19">
        <v>330</v>
      </c>
      <c r="D40" s="19">
        <v>108.9</v>
      </c>
      <c r="F40">
        <f t="shared" si="1"/>
        <v>3551</v>
      </c>
      <c r="G40">
        <f t="shared" si="2"/>
        <v>832</v>
      </c>
      <c r="H40">
        <f t="shared" si="3"/>
        <v>330</v>
      </c>
      <c r="I40">
        <f t="shared" si="4"/>
        <v>109</v>
      </c>
    </row>
    <row r="41" spans="1:9" ht="16.5">
      <c r="A41" s="19">
        <v>4409</v>
      </c>
      <c r="B41" s="19">
        <v>1012.33333333333</v>
      </c>
      <c r="C41" s="19">
        <v>392</v>
      </c>
      <c r="D41" s="19">
        <v>133.9</v>
      </c>
      <c r="F41">
        <f t="shared" si="1"/>
        <v>4409</v>
      </c>
      <c r="G41">
        <f t="shared" si="2"/>
        <v>1012</v>
      </c>
      <c r="H41">
        <f t="shared" si="3"/>
        <v>392</v>
      </c>
      <c r="I41">
        <f t="shared" si="4"/>
        <v>134</v>
      </c>
    </row>
    <row r="42" spans="1:9" ht="16.5">
      <c r="A42" s="19">
        <v>5395.1428571428596</v>
      </c>
      <c r="B42" s="19">
        <v>1225.0476190476199</v>
      </c>
      <c r="C42" s="19">
        <v>474</v>
      </c>
      <c r="D42" s="19">
        <v>168.9</v>
      </c>
      <c r="F42">
        <f t="shared" si="1"/>
        <v>5395</v>
      </c>
      <c r="G42">
        <f t="shared" si="2"/>
        <v>1225</v>
      </c>
      <c r="H42">
        <f t="shared" si="3"/>
        <v>474</v>
      </c>
      <c r="I42">
        <f t="shared" si="4"/>
        <v>169</v>
      </c>
    </row>
    <row r="43" spans="1:9" ht="16.5">
      <c r="A43" s="19">
        <v>632.142857142857</v>
      </c>
      <c r="B43" s="19">
        <v>174.04761904761901</v>
      </c>
      <c r="C43" s="19">
        <v>78</v>
      </c>
      <c r="D43" s="19">
        <v>11.9</v>
      </c>
      <c r="F43">
        <f t="shared" si="1"/>
        <v>632</v>
      </c>
      <c r="G43">
        <f t="shared" si="2"/>
        <v>174</v>
      </c>
      <c r="H43">
        <f t="shared" si="3"/>
        <v>78</v>
      </c>
      <c r="I43">
        <f t="shared" si="4"/>
        <v>12</v>
      </c>
    </row>
    <row r="44" spans="1:9" ht="16.5">
      <c r="A44" s="19">
        <v>1070.2857142857099</v>
      </c>
      <c r="B44" s="19">
        <v>276.76190476190499</v>
      </c>
      <c r="C44" s="19">
        <v>118</v>
      </c>
      <c r="D44" s="19">
        <v>24.9</v>
      </c>
      <c r="F44">
        <f t="shared" si="1"/>
        <v>1070</v>
      </c>
      <c r="G44">
        <f t="shared" si="2"/>
        <v>277</v>
      </c>
      <c r="H44">
        <f t="shared" si="3"/>
        <v>118</v>
      </c>
      <c r="I44">
        <f t="shared" si="4"/>
        <v>25</v>
      </c>
    </row>
    <row r="45" spans="1:9" ht="16.5">
      <c r="A45" s="19">
        <v>1570.42857142857</v>
      </c>
      <c r="B45" s="19">
        <v>391.47619047619003</v>
      </c>
      <c r="C45" s="19">
        <v>162</v>
      </c>
      <c r="D45" s="19">
        <v>39.9</v>
      </c>
      <c r="F45">
        <f t="shared" si="1"/>
        <v>1570</v>
      </c>
      <c r="G45">
        <f t="shared" si="2"/>
        <v>391</v>
      </c>
      <c r="H45">
        <f t="shared" si="3"/>
        <v>162</v>
      </c>
      <c r="I45">
        <f t="shared" si="4"/>
        <v>40</v>
      </c>
    </row>
    <row r="46" spans="1:9" ht="16.5">
      <c r="A46" s="19">
        <v>2142.5714285714298</v>
      </c>
      <c r="B46" s="19">
        <v>518.19047619047603</v>
      </c>
      <c r="C46" s="19">
        <v>210</v>
      </c>
      <c r="D46" s="19">
        <v>60.9</v>
      </c>
      <c r="F46">
        <f t="shared" si="1"/>
        <v>2143</v>
      </c>
      <c r="G46">
        <f t="shared" si="2"/>
        <v>518</v>
      </c>
      <c r="H46">
        <f t="shared" si="3"/>
        <v>210</v>
      </c>
      <c r="I46">
        <f t="shared" si="4"/>
        <v>61</v>
      </c>
    </row>
    <row r="47" spans="1:9" ht="16.5">
      <c r="A47" s="19">
        <v>2800.7142857142899</v>
      </c>
      <c r="B47" s="19">
        <v>666.90476190476204</v>
      </c>
      <c r="C47" s="19">
        <v>267</v>
      </c>
      <c r="D47" s="19">
        <v>80.900000000000006</v>
      </c>
      <c r="F47">
        <f t="shared" si="1"/>
        <v>2801</v>
      </c>
      <c r="G47">
        <f t="shared" si="2"/>
        <v>667</v>
      </c>
      <c r="H47">
        <f t="shared" si="3"/>
        <v>267</v>
      </c>
      <c r="I47">
        <f t="shared" si="4"/>
        <v>81</v>
      </c>
    </row>
    <row r="48" spans="1:9" ht="16.5">
      <c r="A48" s="19">
        <v>3550.8571428571399</v>
      </c>
      <c r="B48" s="19">
        <v>831.61904761904805</v>
      </c>
      <c r="C48" s="19">
        <v>330</v>
      </c>
      <c r="D48" s="19">
        <v>108.9</v>
      </c>
      <c r="F48">
        <f t="shared" si="1"/>
        <v>3551</v>
      </c>
      <c r="G48">
        <f t="shared" si="2"/>
        <v>832</v>
      </c>
      <c r="H48">
        <f t="shared" si="3"/>
        <v>330</v>
      </c>
      <c r="I48">
        <f t="shared" si="4"/>
        <v>109</v>
      </c>
    </row>
    <row r="49" spans="1:9" ht="16.5">
      <c r="A49" s="19">
        <v>4409</v>
      </c>
      <c r="B49" s="19">
        <v>1012.33333333333</v>
      </c>
      <c r="C49" s="19">
        <v>392</v>
      </c>
      <c r="D49" s="19">
        <v>133.9</v>
      </c>
      <c r="F49">
        <f t="shared" si="1"/>
        <v>4409</v>
      </c>
      <c r="G49">
        <f t="shared" si="2"/>
        <v>1012</v>
      </c>
      <c r="H49">
        <f t="shared" si="3"/>
        <v>392</v>
      </c>
      <c r="I49">
        <f t="shared" si="4"/>
        <v>134</v>
      </c>
    </row>
    <row r="50" spans="1:9" ht="16.5">
      <c r="A50" s="19" t="e">
        <f>Sheet2!D18+Sheet2!#REF!*修正表!#REF!</f>
        <v>#REF!</v>
      </c>
      <c r="B50" s="19" t="e">
        <f>Sheet2!E18+Sheet2!#REF!*修正表!#REF!</f>
        <v>#REF!</v>
      </c>
      <c r="C50" s="19" t="e">
        <f>Sheet2!F18+Sheet2!#REF!*修正表!#REF!</f>
        <v>#REF!</v>
      </c>
      <c r="D50" s="19" t="e">
        <f>Sheet2!G18+修正表!#REF!*Sheet2!A18</f>
        <v>#REF!</v>
      </c>
      <c r="F50" t="e">
        <f t="shared" si="1"/>
        <v>#REF!</v>
      </c>
      <c r="G50" t="e">
        <f t="shared" si="2"/>
        <v>#REF!</v>
      </c>
      <c r="H50" t="e">
        <f t="shared" si="3"/>
        <v>#REF!</v>
      </c>
      <c r="I50" t="e">
        <f t="shared" si="4"/>
        <v>#REF!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修正表</vt:lpstr>
      <vt:lpstr>Sheet2</vt:lpstr>
      <vt:lpstr>备份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2018-07-09T10:00:55Z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