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-15" windowWidth="19500" windowHeight="12345"/>
  </bookViews>
  <sheets>
    <sheet name="gate_data" sheetId="1" r:id="rId1"/>
    <sheet name="开关计算器" sheetId="4" r:id="rId2"/>
  </sheets>
  <calcPr calcId="125725" concurrentCalc="0"/>
</workbook>
</file>

<file path=xl/calcChain.xml><?xml version="1.0" encoding="utf-8"?>
<calcChain xmlns="http://schemas.openxmlformats.org/spreadsheetml/2006/main">
  <c r="J4" i="4"/>
  <c r="J5"/>
  <c r="J6"/>
  <c r="J7"/>
  <c r="J8"/>
  <c r="J9"/>
  <c r="J10"/>
  <c r="J12"/>
  <c r="E4"/>
  <c r="E5"/>
  <c r="E6"/>
  <c r="E7"/>
  <c r="E8"/>
  <c r="E9"/>
  <c r="E10"/>
  <c r="E12"/>
</calcChain>
</file>

<file path=xl/comments1.xml><?xml version="1.0" encoding="utf-8"?>
<comments xmlns="http://schemas.openxmlformats.org/spreadsheetml/2006/main">
  <authors>
    <author>dreamsummit</author>
    <author>AutoBVT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字段中文说明
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往右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项均为以万为底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不使用，备注信息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服务器使用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客户端使用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通用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dreamsummit: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数字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字符串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数组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长整型
</t>
        </r>
      </text>
    </comment>
  </commentList>
</comments>
</file>

<file path=xl/sharedStrings.xml><?xml version="1.0" encoding="utf-8"?>
<sst xmlns="http://schemas.openxmlformats.org/spreadsheetml/2006/main" count="155" uniqueCount="70">
  <si>
    <t>sid</t>
  </si>
  <si>
    <t>name</t>
  </si>
  <si>
    <t>项目</t>
  </si>
  <si>
    <t>1开/2关</t>
  </si>
  <si>
    <t>值</t>
  </si>
  <si>
    <t>交易市场年卡月卡</t>
  </si>
  <si>
    <t>cdk</t>
  </si>
  <si>
    <t>推送送豪礼</t>
  </si>
  <si>
    <t>好运转转转</t>
  </si>
  <si>
    <t>充值界面年卡月卡</t>
  </si>
  <si>
    <t>武林大会开关</t>
  </si>
  <si>
    <t>充值档位：关IOS，开android</t>
  </si>
  <si>
    <t>1,2,3</t>
    <phoneticPr fontId="7" type="noConversion"/>
  </si>
  <si>
    <t>备注</t>
    <phoneticPr fontId="7" type="noConversion"/>
  </si>
  <si>
    <t>品质名称</t>
    <phoneticPr fontId="7" type="noConversion"/>
  </si>
  <si>
    <t>qsName</t>
    <phoneticPr fontId="7" type="noConversion"/>
  </si>
  <si>
    <t>D</t>
  </si>
  <si>
    <t>C</t>
  </si>
  <si>
    <t>B</t>
  </si>
  <si>
    <t>A</t>
  </si>
  <si>
    <t>S</t>
  </si>
  <si>
    <t>SS</t>
  </si>
  <si>
    <t>SSS</t>
  </si>
  <si>
    <t>EX</t>
  </si>
  <si>
    <t>基本随机权重</t>
    <phoneticPr fontId="7" type="noConversion"/>
  </si>
  <si>
    <t>weight</t>
    <phoneticPr fontId="7" type="noConversion"/>
  </si>
  <si>
    <t>品质对应基础攻击</t>
    <phoneticPr fontId="7" type="noConversion"/>
  </si>
  <si>
    <t>baseAtk</t>
    <phoneticPr fontId="7" type="noConversion"/>
  </si>
  <si>
    <t>品质对应基础防御</t>
    <phoneticPr fontId="7" type="noConversion"/>
  </si>
  <si>
    <t>baseDef</t>
    <phoneticPr fontId="7" type="noConversion"/>
  </si>
  <si>
    <t>品质对应基础血量</t>
    <phoneticPr fontId="7" type="noConversion"/>
  </si>
  <si>
    <t>baseHp</t>
    <phoneticPr fontId="7" type="noConversion"/>
  </si>
  <si>
    <t>品质对应基础速度</t>
    <phoneticPr fontId="7" type="noConversion"/>
  </si>
  <si>
    <t>闪避</t>
    <phoneticPr fontId="7" type="noConversion"/>
  </si>
  <si>
    <t>效果命中</t>
    <phoneticPr fontId="7" type="noConversion"/>
  </si>
  <si>
    <t>效果抵抗</t>
    <phoneticPr fontId="7" type="noConversion"/>
  </si>
  <si>
    <t>暴击</t>
    <phoneticPr fontId="7" type="noConversion"/>
  </si>
  <si>
    <t>爆伤</t>
    <phoneticPr fontId="7" type="noConversion"/>
  </si>
  <si>
    <t>韧性</t>
    <phoneticPr fontId="7" type="noConversion"/>
  </si>
  <si>
    <t>免伤</t>
    <phoneticPr fontId="7" type="noConversion"/>
  </si>
  <si>
    <t>治疗量</t>
    <phoneticPr fontId="7" type="noConversion"/>
  </si>
  <si>
    <t>专属战技</t>
    <phoneticPr fontId="7" type="noConversion"/>
  </si>
  <si>
    <t>baseSpd</t>
    <phoneticPr fontId="7" type="noConversion"/>
  </si>
  <si>
    <t>evade</t>
    <phoneticPr fontId="7" type="noConversion"/>
  </si>
  <si>
    <t>hitEffectRate</t>
    <phoneticPr fontId="7" type="noConversion"/>
  </si>
  <si>
    <t>resist</t>
    <phoneticPr fontId="7" type="noConversion"/>
  </si>
  <si>
    <t>doubleAtk</t>
    <phoneticPr fontId="7" type="noConversion"/>
  </si>
  <si>
    <t>hurt</t>
    <phoneticPr fontId="7" type="noConversion"/>
  </si>
  <si>
    <t>tenacity</t>
    <phoneticPr fontId="7" type="noConversion"/>
  </si>
  <si>
    <t>injury</t>
    <phoneticPr fontId="7" type="noConversion"/>
  </si>
  <si>
    <t>heal</t>
    <phoneticPr fontId="7" type="noConversion"/>
  </si>
  <si>
    <t>skillKey</t>
    <phoneticPr fontId="7" type="noConversion"/>
  </si>
  <si>
    <t>血量</t>
    <phoneticPr fontId="7" type="noConversion"/>
  </si>
  <si>
    <t>血量上限</t>
    <phoneticPr fontId="7" type="noConversion"/>
  </si>
  <si>
    <t>攻击</t>
    <phoneticPr fontId="7" type="noConversion"/>
  </si>
  <si>
    <t>攻击上限</t>
    <phoneticPr fontId="7" type="noConversion"/>
  </si>
  <si>
    <t>防御</t>
    <phoneticPr fontId="7" type="noConversion"/>
  </si>
  <si>
    <t>防御上限</t>
    <phoneticPr fontId="7" type="noConversion"/>
  </si>
  <si>
    <t>速度</t>
    <phoneticPr fontId="7" type="noConversion"/>
  </si>
  <si>
    <t>速度上限</t>
    <phoneticPr fontId="7" type="noConversion"/>
  </si>
  <si>
    <t>hpMin</t>
    <phoneticPr fontId="7" type="noConversion"/>
  </si>
  <si>
    <t>hpMax</t>
    <phoneticPr fontId="7" type="noConversion"/>
  </si>
  <si>
    <t>atkMin</t>
    <phoneticPr fontId="7" type="noConversion"/>
  </si>
  <si>
    <t>atkMax</t>
    <phoneticPr fontId="7" type="noConversion"/>
  </si>
  <si>
    <t>defMin</t>
    <phoneticPr fontId="7" type="noConversion"/>
  </si>
  <si>
    <t>defMax</t>
    <phoneticPr fontId="7" type="noConversion"/>
  </si>
  <si>
    <t>spdMin</t>
    <phoneticPr fontId="7" type="noConversion"/>
  </si>
  <si>
    <t>spdMax</t>
    <phoneticPr fontId="7" type="noConversion"/>
  </si>
  <si>
    <t>type</t>
    <phoneticPr fontId="7" type="noConversion"/>
  </si>
  <si>
    <t>物种id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</si>
</sst>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5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4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top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12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2" applyNumberFormat="1">
      <alignment vertical="center"/>
    </xf>
    <xf numFmtId="0" fontId="1" fillId="0" borderId="0" xfId="3" applyNumberFormat="1">
      <alignment vertical="center"/>
    </xf>
    <xf numFmtId="0" fontId="1" fillId="0" borderId="0" xfId="4" applyNumberFormat="1">
      <alignment vertical="center"/>
    </xf>
    <xf numFmtId="0" fontId="1" fillId="0" borderId="0" xfId="5" applyNumberFormat="1">
      <alignment vertical="center"/>
    </xf>
    <xf numFmtId="0" fontId="1" fillId="0" borderId="0" xfId="6" applyNumberFormat="1">
      <alignment vertical="center"/>
    </xf>
    <xf numFmtId="0" fontId="1" fillId="0" borderId="0" xfId="7" applyNumberFormat="1">
      <alignment vertical="center"/>
    </xf>
    <xf numFmtId="0" fontId="1" fillId="0" borderId="0" xfId="8" applyNumberFormat="1">
      <alignment vertical="center"/>
    </xf>
    <xf numFmtId="0" fontId="1" fillId="0" borderId="0" xfId="9" applyNumberFormat="1">
      <alignment vertical="center"/>
    </xf>
    <xf numFmtId="0" fontId="1" fillId="0" borderId="0" xfId="10" applyNumberFormat="1">
      <alignment vertical="center"/>
    </xf>
    <xf numFmtId="0" fontId="1" fillId="0" borderId="0" xfId="11" applyNumberFormat="1">
      <alignment vertical="center"/>
    </xf>
  </cellXfs>
  <cellStyles count="14">
    <cellStyle name="常规" xfId="0" builtinId="0"/>
    <cellStyle name="常规 10" xfId="9"/>
    <cellStyle name="常规 11" xfId="10"/>
    <cellStyle name="常规 12" xfId="11"/>
    <cellStyle name="常规 13" xfId="12"/>
    <cellStyle name="常规 2" xfId="2"/>
    <cellStyle name="常规 3" xfId="13"/>
    <cellStyle name="常规 4" xfId="3"/>
    <cellStyle name="常规 5" xfId="4"/>
    <cellStyle name="常规 6" xfId="5"/>
    <cellStyle name="常规 7" xfId="6"/>
    <cellStyle name="常规 8" xfId="7"/>
    <cellStyle name="常规 9" xfId="8"/>
    <cellStyle name="警告文本" xfId="1" builtinId="11"/>
  </cellStyles>
  <dxfs count="5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DM84"/>
  <sheetViews>
    <sheetView tabSelected="1" workbookViewId="0">
      <selection activeCell="A11" sqref="A11"/>
    </sheetView>
  </sheetViews>
  <sheetFormatPr defaultColWidth="9" defaultRowHeight="17.100000000000001" customHeight="1"/>
  <cols>
    <col min="1" max="1" width="30.625" style="24" customWidth="1"/>
    <col min="2" max="2" width="13" style="9" customWidth="1"/>
    <col min="3" max="3" width="13.375" style="10" customWidth="1"/>
    <col min="4" max="4" width="16.125" style="10" customWidth="1"/>
    <col min="5" max="5" width="14.625" style="10" customWidth="1"/>
    <col min="6" max="6" width="17.625" style="10" customWidth="1"/>
    <col min="7" max="7" width="19.125" style="10" customWidth="1"/>
    <col min="8" max="8" width="16.375" style="10" customWidth="1"/>
    <col min="9" max="9" width="17.375" style="9" customWidth="1"/>
    <col min="10" max="10" width="9" style="9"/>
    <col min="11" max="11" width="14.875" style="9" customWidth="1"/>
    <col min="12" max="12" width="9" style="9"/>
    <col min="13" max="13" width="10.5" style="9" customWidth="1"/>
    <col min="14" max="24" width="9" style="9"/>
    <col min="25" max="25" width="9" style="9" customWidth="1"/>
    <col min="26" max="212" width="9" style="9"/>
    <col min="213" max="213" width="19.375" style="9" customWidth="1"/>
    <col min="214" max="214" width="42.75" style="9" customWidth="1"/>
    <col min="215" max="215" width="18.75" style="9" customWidth="1"/>
    <col min="216" max="216" width="23.75" style="9" customWidth="1"/>
    <col min="217" max="217" width="19.125" style="9" customWidth="1"/>
    <col min="218" max="468" width="9" style="9"/>
    <col min="469" max="469" width="19.375" style="9" customWidth="1"/>
    <col min="470" max="470" width="42.75" style="9" customWidth="1"/>
    <col min="471" max="471" width="18.75" style="9" customWidth="1"/>
    <col min="472" max="472" width="23.75" style="9" customWidth="1"/>
    <col min="473" max="473" width="19.125" style="9" customWidth="1"/>
    <col min="474" max="724" width="9" style="9"/>
    <col min="725" max="725" width="19.375" style="9" customWidth="1"/>
    <col min="726" max="726" width="42.75" style="9" customWidth="1"/>
    <col min="727" max="727" width="18.75" style="9" customWidth="1"/>
    <col min="728" max="728" width="23.75" style="9" customWidth="1"/>
    <col min="729" max="729" width="19.125" style="9" customWidth="1"/>
    <col min="730" max="980" width="9" style="9"/>
    <col min="981" max="981" width="19.375" style="9" customWidth="1"/>
    <col min="982" max="982" width="42.75" style="9" customWidth="1"/>
    <col min="983" max="983" width="18.75" style="9" customWidth="1"/>
    <col min="984" max="984" width="23.75" style="9" customWidth="1"/>
    <col min="985" max="985" width="19.125" style="9" customWidth="1"/>
    <col min="986" max="1236" width="9" style="9"/>
    <col min="1237" max="1237" width="19.375" style="9" customWidth="1"/>
    <col min="1238" max="1238" width="42.75" style="9" customWidth="1"/>
    <col min="1239" max="1239" width="18.75" style="9" customWidth="1"/>
    <col min="1240" max="1240" width="23.75" style="9" customWidth="1"/>
    <col min="1241" max="1241" width="19.125" style="9" customWidth="1"/>
    <col min="1242" max="1492" width="9" style="9"/>
    <col min="1493" max="1493" width="19.375" style="9" customWidth="1"/>
    <col min="1494" max="1494" width="42.75" style="9" customWidth="1"/>
    <col min="1495" max="1495" width="18.75" style="9" customWidth="1"/>
    <col min="1496" max="1496" width="23.75" style="9" customWidth="1"/>
    <col min="1497" max="1497" width="19.125" style="9" customWidth="1"/>
    <col min="1498" max="1748" width="9" style="9"/>
    <col min="1749" max="1749" width="19.375" style="9" customWidth="1"/>
    <col min="1750" max="1750" width="42.75" style="9" customWidth="1"/>
    <col min="1751" max="1751" width="18.75" style="9" customWidth="1"/>
    <col min="1752" max="1752" width="23.75" style="9" customWidth="1"/>
    <col min="1753" max="1753" width="19.125" style="9" customWidth="1"/>
    <col min="1754" max="2004" width="9" style="9"/>
    <col min="2005" max="2005" width="19.375" style="9" customWidth="1"/>
    <col min="2006" max="2006" width="42.75" style="9" customWidth="1"/>
    <col min="2007" max="2007" width="18.75" style="9" customWidth="1"/>
    <col min="2008" max="2008" width="23.75" style="9" customWidth="1"/>
    <col min="2009" max="2009" width="19.125" style="9" customWidth="1"/>
    <col min="2010" max="2260" width="9" style="9"/>
    <col min="2261" max="2261" width="19.375" style="9" customWidth="1"/>
    <col min="2262" max="2262" width="42.75" style="9" customWidth="1"/>
    <col min="2263" max="2263" width="18.75" style="9" customWidth="1"/>
    <col min="2264" max="2264" width="23.75" style="9" customWidth="1"/>
    <col min="2265" max="2265" width="19.125" style="9" customWidth="1"/>
    <col min="2266" max="2516" width="9" style="9"/>
    <col min="2517" max="2517" width="19.375" style="9" customWidth="1"/>
    <col min="2518" max="2518" width="42.75" style="9" customWidth="1"/>
    <col min="2519" max="2519" width="18.75" style="9" customWidth="1"/>
    <col min="2520" max="2520" width="23.75" style="9" customWidth="1"/>
    <col min="2521" max="2521" width="19.125" style="9" customWidth="1"/>
    <col min="2522" max="2772" width="9" style="9"/>
    <col min="2773" max="2773" width="19.375" style="9" customWidth="1"/>
    <col min="2774" max="2774" width="42.75" style="9" customWidth="1"/>
    <col min="2775" max="2775" width="18.75" style="9" customWidth="1"/>
    <col min="2776" max="2776" width="23.75" style="9" customWidth="1"/>
    <col min="2777" max="2777" width="19.125" style="9" customWidth="1"/>
    <col min="2778" max="3028" width="9" style="9"/>
    <col min="3029" max="3029" width="19.375" style="9" customWidth="1"/>
    <col min="3030" max="3030" width="42.75" style="9" customWidth="1"/>
    <col min="3031" max="3031" width="18.75" style="9" customWidth="1"/>
    <col min="3032" max="3032" width="23.75" style="9" customWidth="1"/>
    <col min="3033" max="3033" width="19.125" style="9" customWidth="1"/>
    <col min="3034" max="3284" width="9" style="9"/>
    <col min="3285" max="3285" width="19.375" style="9" customWidth="1"/>
    <col min="3286" max="3286" width="42.75" style="9" customWidth="1"/>
    <col min="3287" max="3287" width="18.75" style="9" customWidth="1"/>
    <col min="3288" max="3288" width="23.75" style="9" customWidth="1"/>
    <col min="3289" max="3289" width="19.125" style="9" customWidth="1"/>
    <col min="3290" max="3540" width="9" style="9"/>
    <col min="3541" max="3541" width="19.375" style="9" customWidth="1"/>
    <col min="3542" max="3542" width="42.75" style="9" customWidth="1"/>
    <col min="3543" max="3543" width="18.75" style="9" customWidth="1"/>
    <col min="3544" max="3544" width="23.75" style="9" customWidth="1"/>
    <col min="3545" max="3545" width="19.125" style="9" customWidth="1"/>
    <col min="3546" max="3796" width="9" style="9"/>
    <col min="3797" max="3797" width="19.375" style="9" customWidth="1"/>
    <col min="3798" max="3798" width="42.75" style="9" customWidth="1"/>
    <col min="3799" max="3799" width="18.75" style="9" customWidth="1"/>
    <col min="3800" max="3800" width="23.75" style="9" customWidth="1"/>
    <col min="3801" max="3801" width="19.125" style="9" customWidth="1"/>
    <col min="3802" max="4052" width="9" style="9"/>
    <col min="4053" max="4053" width="19.375" style="9" customWidth="1"/>
    <col min="4054" max="4054" width="42.75" style="9" customWidth="1"/>
    <col min="4055" max="4055" width="18.75" style="9" customWidth="1"/>
    <col min="4056" max="4056" width="23.75" style="9" customWidth="1"/>
    <col min="4057" max="4057" width="19.125" style="9" customWidth="1"/>
    <col min="4058" max="4308" width="9" style="9"/>
    <col min="4309" max="4309" width="19.375" style="9" customWidth="1"/>
    <col min="4310" max="4310" width="42.75" style="9" customWidth="1"/>
    <col min="4311" max="4311" width="18.75" style="9" customWidth="1"/>
    <col min="4312" max="4312" width="23.75" style="9" customWidth="1"/>
    <col min="4313" max="4313" width="19.125" style="9" customWidth="1"/>
    <col min="4314" max="4564" width="9" style="9"/>
    <col min="4565" max="4565" width="19.375" style="9" customWidth="1"/>
    <col min="4566" max="4566" width="42.75" style="9" customWidth="1"/>
    <col min="4567" max="4567" width="18.75" style="9" customWidth="1"/>
    <col min="4568" max="4568" width="23.75" style="9" customWidth="1"/>
    <col min="4569" max="4569" width="19.125" style="9" customWidth="1"/>
    <col min="4570" max="4820" width="9" style="9"/>
    <col min="4821" max="4821" width="19.375" style="9" customWidth="1"/>
    <col min="4822" max="4822" width="42.75" style="9" customWidth="1"/>
    <col min="4823" max="4823" width="18.75" style="9" customWidth="1"/>
    <col min="4824" max="4824" width="23.75" style="9" customWidth="1"/>
    <col min="4825" max="4825" width="19.125" style="9" customWidth="1"/>
    <col min="4826" max="5076" width="9" style="9"/>
    <col min="5077" max="5077" width="19.375" style="9" customWidth="1"/>
    <col min="5078" max="5078" width="42.75" style="9" customWidth="1"/>
    <col min="5079" max="5079" width="18.75" style="9" customWidth="1"/>
    <col min="5080" max="5080" width="23.75" style="9" customWidth="1"/>
    <col min="5081" max="5081" width="19.125" style="9" customWidth="1"/>
    <col min="5082" max="5332" width="9" style="9"/>
    <col min="5333" max="5333" width="19.375" style="9" customWidth="1"/>
    <col min="5334" max="5334" width="42.75" style="9" customWidth="1"/>
    <col min="5335" max="5335" width="18.75" style="9" customWidth="1"/>
    <col min="5336" max="5336" width="23.75" style="9" customWidth="1"/>
    <col min="5337" max="5337" width="19.125" style="9" customWidth="1"/>
    <col min="5338" max="5588" width="9" style="9"/>
    <col min="5589" max="5589" width="19.375" style="9" customWidth="1"/>
    <col min="5590" max="5590" width="42.75" style="9" customWidth="1"/>
    <col min="5591" max="5591" width="18.75" style="9" customWidth="1"/>
    <col min="5592" max="5592" width="23.75" style="9" customWidth="1"/>
    <col min="5593" max="5593" width="19.125" style="9" customWidth="1"/>
    <col min="5594" max="5844" width="9" style="9"/>
    <col min="5845" max="5845" width="19.375" style="9" customWidth="1"/>
    <col min="5846" max="5846" width="42.75" style="9" customWidth="1"/>
    <col min="5847" max="5847" width="18.75" style="9" customWidth="1"/>
    <col min="5848" max="5848" width="23.75" style="9" customWidth="1"/>
    <col min="5849" max="5849" width="19.125" style="9" customWidth="1"/>
    <col min="5850" max="6100" width="9" style="9"/>
    <col min="6101" max="6101" width="19.375" style="9" customWidth="1"/>
    <col min="6102" max="6102" width="42.75" style="9" customWidth="1"/>
    <col min="6103" max="6103" width="18.75" style="9" customWidth="1"/>
    <col min="6104" max="6104" width="23.75" style="9" customWidth="1"/>
    <col min="6105" max="6105" width="19.125" style="9" customWidth="1"/>
    <col min="6106" max="6356" width="9" style="9"/>
    <col min="6357" max="6357" width="19.375" style="9" customWidth="1"/>
    <col min="6358" max="6358" width="42.75" style="9" customWidth="1"/>
    <col min="6359" max="6359" width="18.75" style="9" customWidth="1"/>
    <col min="6360" max="6360" width="23.75" style="9" customWidth="1"/>
    <col min="6361" max="6361" width="19.125" style="9" customWidth="1"/>
    <col min="6362" max="6612" width="9" style="9"/>
    <col min="6613" max="6613" width="19.375" style="9" customWidth="1"/>
    <col min="6614" max="6614" width="42.75" style="9" customWidth="1"/>
    <col min="6615" max="6615" width="18.75" style="9" customWidth="1"/>
    <col min="6616" max="6616" width="23.75" style="9" customWidth="1"/>
    <col min="6617" max="6617" width="19.125" style="9" customWidth="1"/>
    <col min="6618" max="6868" width="9" style="9"/>
    <col min="6869" max="6869" width="19.375" style="9" customWidth="1"/>
    <col min="6870" max="6870" width="42.75" style="9" customWidth="1"/>
    <col min="6871" max="6871" width="18.75" style="9" customWidth="1"/>
    <col min="6872" max="6872" width="23.75" style="9" customWidth="1"/>
    <col min="6873" max="6873" width="19.125" style="9" customWidth="1"/>
    <col min="6874" max="7124" width="9" style="9"/>
    <col min="7125" max="7125" width="19.375" style="9" customWidth="1"/>
    <col min="7126" max="7126" width="42.75" style="9" customWidth="1"/>
    <col min="7127" max="7127" width="18.75" style="9" customWidth="1"/>
    <col min="7128" max="7128" width="23.75" style="9" customWidth="1"/>
    <col min="7129" max="7129" width="19.125" style="9" customWidth="1"/>
    <col min="7130" max="7380" width="9" style="9"/>
    <col min="7381" max="7381" width="19.375" style="9" customWidth="1"/>
    <col min="7382" max="7382" width="42.75" style="9" customWidth="1"/>
    <col min="7383" max="7383" width="18.75" style="9" customWidth="1"/>
    <col min="7384" max="7384" width="23.75" style="9" customWidth="1"/>
    <col min="7385" max="7385" width="19.125" style="9" customWidth="1"/>
    <col min="7386" max="7636" width="9" style="9"/>
    <col min="7637" max="7637" width="19.375" style="9" customWidth="1"/>
    <col min="7638" max="7638" width="42.75" style="9" customWidth="1"/>
    <col min="7639" max="7639" width="18.75" style="9" customWidth="1"/>
    <col min="7640" max="7640" width="23.75" style="9" customWidth="1"/>
    <col min="7641" max="7641" width="19.125" style="9" customWidth="1"/>
    <col min="7642" max="7892" width="9" style="9"/>
    <col min="7893" max="7893" width="19.375" style="9" customWidth="1"/>
    <col min="7894" max="7894" width="42.75" style="9" customWidth="1"/>
    <col min="7895" max="7895" width="18.75" style="9" customWidth="1"/>
    <col min="7896" max="7896" width="23.75" style="9" customWidth="1"/>
    <col min="7897" max="7897" width="19.125" style="9" customWidth="1"/>
    <col min="7898" max="8148" width="9" style="9"/>
    <col min="8149" max="8149" width="19.375" style="9" customWidth="1"/>
    <col min="8150" max="8150" width="42.75" style="9" customWidth="1"/>
    <col min="8151" max="8151" width="18.75" style="9" customWidth="1"/>
    <col min="8152" max="8152" width="23.75" style="9" customWidth="1"/>
    <col min="8153" max="8153" width="19.125" style="9" customWidth="1"/>
    <col min="8154" max="8404" width="9" style="9"/>
    <col min="8405" max="8405" width="19.375" style="9" customWidth="1"/>
    <col min="8406" max="8406" width="42.75" style="9" customWidth="1"/>
    <col min="8407" max="8407" width="18.75" style="9" customWidth="1"/>
    <col min="8408" max="8408" width="23.75" style="9" customWidth="1"/>
    <col min="8409" max="8409" width="19.125" style="9" customWidth="1"/>
    <col min="8410" max="8660" width="9" style="9"/>
    <col min="8661" max="8661" width="19.375" style="9" customWidth="1"/>
    <col min="8662" max="8662" width="42.75" style="9" customWidth="1"/>
    <col min="8663" max="8663" width="18.75" style="9" customWidth="1"/>
    <col min="8664" max="8664" width="23.75" style="9" customWidth="1"/>
    <col min="8665" max="8665" width="19.125" style="9" customWidth="1"/>
    <col min="8666" max="8916" width="9" style="9"/>
    <col min="8917" max="8917" width="19.375" style="9" customWidth="1"/>
    <col min="8918" max="8918" width="42.75" style="9" customWidth="1"/>
    <col min="8919" max="8919" width="18.75" style="9" customWidth="1"/>
    <col min="8920" max="8920" width="23.75" style="9" customWidth="1"/>
    <col min="8921" max="8921" width="19.125" style="9" customWidth="1"/>
    <col min="8922" max="9172" width="9" style="9"/>
    <col min="9173" max="9173" width="19.375" style="9" customWidth="1"/>
    <col min="9174" max="9174" width="42.75" style="9" customWidth="1"/>
    <col min="9175" max="9175" width="18.75" style="9" customWidth="1"/>
    <col min="9176" max="9176" width="23.75" style="9" customWidth="1"/>
    <col min="9177" max="9177" width="19.125" style="9" customWidth="1"/>
    <col min="9178" max="9428" width="9" style="9"/>
    <col min="9429" max="9429" width="19.375" style="9" customWidth="1"/>
    <col min="9430" max="9430" width="42.75" style="9" customWidth="1"/>
    <col min="9431" max="9431" width="18.75" style="9" customWidth="1"/>
    <col min="9432" max="9432" width="23.75" style="9" customWidth="1"/>
    <col min="9433" max="9433" width="19.125" style="9" customWidth="1"/>
    <col min="9434" max="9684" width="9" style="9"/>
    <col min="9685" max="9685" width="19.375" style="9" customWidth="1"/>
    <col min="9686" max="9686" width="42.75" style="9" customWidth="1"/>
    <col min="9687" max="9687" width="18.75" style="9" customWidth="1"/>
    <col min="9688" max="9688" width="23.75" style="9" customWidth="1"/>
    <col min="9689" max="9689" width="19.125" style="9" customWidth="1"/>
    <col min="9690" max="9940" width="9" style="9"/>
    <col min="9941" max="9941" width="19.375" style="9" customWidth="1"/>
    <col min="9942" max="9942" width="42.75" style="9" customWidth="1"/>
    <col min="9943" max="9943" width="18.75" style="9" customWidth="1"/>
    <col min="9944" max="9944" width="23.75" style="9" customWidth="1"/>
    <col min="9945" max="9945" width="19.125" style="9" customWidth="1"/>
    <col min="9946" max="10196" width="9" style="9"/>
    <col min="10197" max="10197" width="19.375" style="9" customWidth="1"/>
    <col min="10198" max="10198" width="42.75" style="9" customWidth="1"/>
    <col min="10199" max="10199" width="18.75" style="9" customWidth="1"/>
    <col min="10200" max="10200" width="23.75" style="9" customWidth="1"/>
    <col min="10201" max="10201" width="19.125" style="9" customWidth="1"/>
    <col min="10202" max="10452" width="9" style="9"/>
    <col min="10453" max="10453" width="19.375" style="9" customWidth="1"/>
    <col min="10454" max="10454" width="42.75" style="9" customWidth="1"/>
    <col min="10455" max="10455" width="18.75" style="9" customWidth="1"/>
    <col min="10456" max="10456" width="23.75" style="9" customWidth="1"/>
    <col min="10457" max="10457" width="19.125" style="9" customWidth="1"/>
    <col min="10458" max="10708" width="9" style="9"/>
    <col min="10709" max="10709" width="19.375" style="9" customWidth="1"/>
    <col min="10710" max="10710" width="42.75" style="9" customWidth="1"/>
    <col min="10711" max="10711" width="18.75" style="9" customWidth="1"/>
    <col min="10712" max="10712" width="23.75" style="9" customWidth="1"/>
    <col min="10713" max="10713" width="19.125" style="9" customWidth="1"/>
    <col min="10714" max="10964" width="9" style="9"/>
    <col min="10965" max="10965" width="19.375" style="9" customWidth="1"/>
    <col min="10966" max="10966" width="42.75" style="9" customWidth="1"/>
    <col min="10967" max="10967" width="18.75" style="9" customWidth="1"/>
    <col min="10968" max="10968" width="23.75" style="9" customWidth="1"/>
    <col min="10969" max="10969" width="19.125" style="9" customWidth="1"/>
    <col min="10970" max="11220" width="9" style="9"/>
    <col min="11221" max="11221" width="19.375" style="9" customWidth="1"/>
    <col min="11222" max="11222" width="42.75" style="9" customWidth="1"/>
    <col min="11223" max="11223" width="18.75" style="9" customWidth="1"/>
    <col min="11224" max="11224" width="23.75" style="9" customWidth="1"/>
    <col min="11225" max="11225" width="19.125" style="9" customWidth="1"/>
    <col min="11226" max="11476" width="9" style="9"/>
    <col min="11477" max="11477" width="19.375" style="9" customWidth="1"/>
    <col min="11478" max="11478" width="42.75" style="9" customWidth="1"/>
    <col min="11479" max="11479" width="18.75" style="9" customWidth="1"/>
    <col min="11480" max="11480" width="23.75" style="9" customWidth="1"/>
    <col min="11481" max="11481" width="19.125" style="9" customWidth="1"/>
    <col min="11482" max="11732" width="9" style="9"/>
    <col min="11733" max="11733" width="19.375" style="9" customWidth="1"/>
    <col min="11734" max="11734" width="42.75" style="9" customWidth="1"/>
    <col min="11735" max="11735" width="18.75" style="9" customWidth="1"/>
    <col min="11736" max="11736" width="23.75" style="9" customWidth="1"/>
    <col min="11737" max="11737" width="19.125" style="9" customWidth="1"/>
    <col min="11738" max="11988" width="9" style="9"/>
    <col min="11989" max="11989" width="19.375" style="9" customWidth="1"/>
    <col min="11990" max="11990" width="42.75" style="9" customWidth="1"/>
    <col min="11991" max="11991" width="18.75" style="9" customWidth="1"/>
    <col min="11992" max="11992" width="23.75" style="9" customWidth="1"/>
    <col min="11993" max="11993" width="19.125" style="9" customWidth="1"/>
    <col min="11994" max="12244" width="9" style="9"/>
    <col min="12245" max="12245" width="19.375" style="9" customWidth="1"/>
    <col min="12246" max="12246" width="42.75" style="9" customWidth="1"/>
    <col min="12247" max="12247" width="18.75" style="9" customWidth="1"/>
    <col min="12248" max="12248" width="23.75" style="9" customWidth="1"/>
    <col min="12249" max="12249" width="19.125" style="9" customWidth="1"/>
    <col min="12250" max="12500" width="9" style="9"/>
    <col min="12501" max="12501" width="19.375" style="9" customWidth="1"/>
    <col min="12502" max="12502" width="42.75" style="9" customWidth="1"/>
    <col min="12503" max="12503" width="18.75" style="9" customWidth="1"/>
    <col min="12504" max="12504" width="23.75" style="9" customWidth="1"/>
    <col min="12505" max="12505" width="19.125" style="9" customWidth="1"/>
    <col min="12506" max="12756" width="9" style="9"/>
    <col min="12757" max="12757" width="19.375" style="9" customWidth="1"/>
    <col min="12758" max="12758" width="42.75" style="9" customWidth="1"/>
    <col min="12759" max="12759" width="18.75" style="9" customWidth="1"/>
    <col min="12760" max="12760" width="23.75" style="9" customWidth="1"/>
    <col min="12761" max="12761" width="19.125" style="9" customWidth="1"/>
    <col min="12762" max="13012" width="9" style="9"/>
    <col min="13013" max="13013" width="19.375" style="9" customWidth="1"/>
    <col min="13014" max="13014" width="42.75" style="9" customWidth="1"/>
    <col min="13015" max="13015" width="18.75" style="9" customWidth="1"/>
    <col min="13016" max="13016" width="23.75" style="9" customWidth="1"/>
    <col min="13017" max="13017" width="19.125" style="9" customWidth="1"/>
    <col min="13018" max="13268" width="9" style="9"/>
    <col min="13269" max="13269" width="19.375" style="9" customWidth="1"/>
    <col min="13270" max="13270" width="42.75" style="9" customWidth="1"/>
    <col min="13271" max="13271" width="18.75" style="9" customWidth="1"/>
    <col min="13272" max="13272" width="23.75" style="9" customWidth="1"/>
    <col min="13273" max="13273" width="19.125" style="9" customWidth="1"/>
    <col min="13274" max="13524" width="9" style="9"/>
    <col min="13525" max="13525" width="19.375" style="9" customWidth="1"/>
    <col min="13526" max="13526" width="42.75" style="9" customWidth="1"/>
    <col min="13527" max="13527" width="18.75" style="9" customWidth="1"/>
    <col min="13528" max="13528" width="23.75" style="9" customWidth="1"/>
    <col min="13529" max="13529" width="19.125" style="9" customWidth="1"/>
    <col min="13530" max="13780" width="9" style="9"/>
    <col min="13781" max="13781" width="19.375" style="9" customWidth="1"/>
    <col min="13782" max="13782" width="42.75" style="9" customWidth="1"/>
    <col min="13783" max="13783" width="18.75" style="9" customWidth="1"/>
    <col min="13784" max="13784" width="23.75" style="9" customWidth="1"/>
    <col min="13785" max="13785" width="19.125" style="9" customWidth="1"/>
    <col min="13786" max="14036" width="9" style="9"/>
    <col min="14037" max="14037" width="19.375" style="9" customWidth="1"/>
    <col min="14038" max="14038" width="42.75" style="9" customWidth="1"/>
    <col min="14039" max="14039" width="18.75" style="9" customWidth="1"/>
    <col min="14040" max="14040" width="23.75" style="9" customWidth="1"/>
    <col min="14041" max="14041" width="19.125" style="9" customWidth="1"/>
    <col min="14042" max="14292" width="9" style="9"/>
    <col min="14293" max="14293" width="19.375" style="9" customWidth="1"/>
    <col min="14294" max="14294" width="42.75" style="9" customWidth="1"/>
    <col min="14295" max="14295" width="18.75" style="9" customWidth="1"/>
    <col min="14296" max="14296" width="23.75" style="9" customWidth="1"/>
    <col min="14297" max="14297" width="19.125" style="9" customWidth="1"/>
    <col min="14298" max="14548" width="9" style="9"/>
    <col min="14549" max="14549" width="19.375" style="9" customWidth="1"/>
    <col min="14550" max="14550" width="42.75" style="9" customWidth="1"/>
    <col min="14551" max="14551" width="18.75" style="9" customWidth="1"/>
    <col min="14552" max="14552" width="23.75" style="9" customWidth="1"/>
    <col min="14553" max="14553" width="19.125" style="9" customWidth="1"/>
    <col min="14554" max="14804" width="9" style="9"/>
    <col min="14805" max="14805" width="19.375" style="9" customWidth="1"/>
    <col min="14806" max="14806" width="42.75" style="9" customWidth="1"/>
    <col min="14807" max="14807" width="18.75" style="9" customWidth="1"/>
    <col min="14808" max="14808" width="23.75" style="9" customWidth="1"/>
    <col min="14809" max="14809" width="19.125" style="9" customWidth="1"/>
    <col min="14810" max="15060" width="9" style="9"/>
    <col min="15061" max="15061" width="19.375" style="9" customWidth="1"/>
    <col min="15062" max="15062" width="42.75" style="9" customWidth="1"/>
    <col min="15063" max="15063" width="18.75" style="9" customWidth="1"/>
    <col min="15064" max="15064" width="23.75" style="9" customWidth="1"/>
    <col min="15065" max="15065" width="19.125" style="9" customWidth="1"/>
    <col min="15066" max="15316" width="9" style="9"/>
    <col min="15317" max="15317" width="19.375" style="9" customWidth="1"/>
    <col min="15318" max="15318" width="42.75" style="9" customWidth="1"/>
    <col min="15319" max="15319" width="18.75" style="9" customWidth="1"/>
    <col min="15320" max="15320" width="23.75" style="9" customWidth="1"/>
    <col min="15321" max="15321" width="19.125" style="9" customWidth="1"/>
    <col min="15322" max="15633" width="9" style="9"/>
    <col min="15666" max="16384" width="9" style="9"/>
  </cols>
  <sheetData>
    <row r="1" spans="1:26" ht="13.5">
      <c r="A1" s="11" t="s">
        <v>0</v>
      </c>
      <c r="B1" s="11" t="s">
        <v>13</v>
      </c>
      <c r="C1" s="11" t="s">
        <v>69</v>
      </c>
      <c r="D1" s="11" t="s">
        <v>14</v>
      </c>
      <c r="E1" s="12" t="s">
        <v>24</v>
      </c>
      <c r="F1" s="11" t="s">
        <v>26</v>
      </c>
      <c r="G1" s="11" t="s">
        <v>28</v>
      </c>
      <c r="H1" s="11" t="s">
        <v>30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11" t="s">
        <v>37</v>
      </c>
      <c r="O1" s="11" t="s">
        <v>38</v>
      </c>
      <c r="P1" s="11" t="s">
        <v>39</v>
      </c>
      <c r="Q1" s="11" t="s">
        <v>40</v>
      </c>
      <c r="R1" s="11" t="s">
        <v>41</v>
      </c>
      <c r="S1" s="11" t="s">
        <v>52</v>
      </c>
      <c r="T1" s="11" t="s">
        <v>53</v>
      </c>
      <c r="U1" s="11" t="s">
        <v>54</v>
      </c>
      <c r="V1" s="11" t="s">
        <v>55</v>
      </c>
      <c r="W1" s="11" t="s">
        <v>56</v>
      </c>
      <c r="X1" s="11" t="s">
        <v>57</v>
      </c>
      <c r="Y1" s="11" t="s">
        <v>58</v>
      </c>
      <c r="Z1" s="11" t="s">
        <v>59</v>
      </c>
    </row>
    <row r="2" spans="1:26" s="8" customFormat="1" ht="13.5">
      <c r="A2" s="13" t="s">
        <v>0</v>
      </c>
      <c r="B2" s="14" t="s">
        <v>1</v>
      </c>
      <c r="C2" s="11" t="s">
        <v>68</v>
      </c>
      <c r="D2" s="14" t="s">
        <v>15</v>
      </c>
      <c r="E2" s="14" t="s">
        <v>25</v>
      </c>
      <c r="F2" s="14" t="s">
        <v>27</v>
      </c>
      <c r="G2" s="14" t="s">
        <v>29</v>
      </c>
      <c r="H2" s="14" t="s">
        <v>31</v>
      </c>
      <c r="I2" s="11" t="s">
        <v>42</v>
      </c>
      <c r="J2" s="11" t="s">
        <v>43</v>
      </c>
      <c r="K2" s="11" t="s">
        <v>44</v>
      </c>
      <c r="L2" s="11" t="s">
        <v>45</v>
      </c>
      <c r="M2" s="11" t="s">
        <v>46</v>
      </c>
      <c r="N2" s="11" t="s">
        <v>47</v>
      </c>
      <c r="O2" s="11" t="s">
        <v>48</v>
      </c>
      <c r="P2" s="11" t="s">
        <v>49</v>
      </c>
      <c r="Q2" s="11" t="s">
        <v>50</v>
      </c>
      <c r="R2" s="11" t="s">
        <v>51</v>
      </c>
      <c r="S2" s="11" t="s">
        <v>60</v>
      </c>
      <c r="T2" s="11" t="s">
        <v>61</v>
      </c>
      <c r="U2" s="11" t="s">
        <v>62</v>
      </c>
      <c r="V2" s="11" t="s">
        <v>63</v>
      </c>
      <c r="W2" s="11" t="s">
        <v>64</v>
      </c>
      <c r="X2" s="11" t="s">
        <v>65</v>
      </c>
      <c r="Y2" s="11" t="s">
        <v>66</v>
      </c>
      <c r="Z2" s="11" t="s">
        <v>67</v>
      </c>
    </row>
    <row r="3" spans="1:26" ht="13.5">
      <c r="A3" s="11">
        <v>3</v>
      </c>
      <c r="B3" s="15">
        <v>0</v>
      </c>
      <c r="C3" s="16">
        <v>3</v>
      </c>
      <c r="D3" s="16">
        <v>2</v>
      </c>
      <c r="E3" s="16">
        <v>0</v>
      </c>
      <c r="F3" s="16">
        <v>3</v>
      </c>
      <c r="G3" s="16">
        <v>3</v>
      </c>
      <c r="H3" s="16">
        <v>3</v>
      </c>
      <c r="I3" s="11">
        <v>3</v>
      </c>
      <c r="J3" s="11">
        <v>3</v>
      </c>
      <c r="K3" s="11">
        <v>3</v>
      </c>
      <c r="L3" s="11">
        <v>3</v>
      </c>
      <c r="M3" s="11">
        <v>3</v>
      </c>
      <c r="N3" s="11">
        <v>3</v>
      </c>
      <c r="O3" s="11">
        <v>3</v>
      </c>
      <c r="P3" s="11">
        <v>3</v>
      </c>
      <c r="Q3" s="11">
        <v>3</v>
      </c>
      <c r="R3" s="11">
        <v>3</v>
      </c>
      <c r="S3" s="17">
        <v>3</v>
      </c>
      <c r="T3" s="17">
        <v>3</v>
      </c>
      <c r="U3" s="17">
        <v>3</v>
      </c>
      <c r="V3" s="17">
        <v>3</v>
      </c>
      <c r="W3" s="17">
        <v>3</v>
      </c>
      <c r="X3" s="17">
        <v>3</v>
      </c>
      <c r="Y3" s="17">
        <v>3</v>
      </c>
      <c r="Z3" s="17">
        <v>3</v>
      </c>
    </row>
    <row r="4" spans="1:26" ht="13.5">
      <c r="A4" s="11">
        <v>0</v>
      </c>
      <c r="B4" s="15">
        <v>1</v>
      </c>
      <c r="C4" s="16">
        <v>0</v>
      </c>
      <c r="D4" s="16">
        <v>1</v>
      </c>
      <c r="E4" s="16">
        <v>1</v>
      </c>
      <c r="F4" s="16">
        <v>0</v>
      </c>
      <c r="G4" s="16">
        <v>0</v>
      </c>
      <c r="H4" s="16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</row>
    <row r="5" spans="1:26" ht="17.100000000000001" customHeight="1">
      <c r="A5" s="25">
        <v>101002100</v>
      </c>
      <c r="B5" s="9" t="s">
        <v>12</v>
      </c>
      <c r="C5" s="23">
        <v>10001</v>
      </c>
      <c r="D5" s="18" t="s">
        <v>16</v>
      </c>
      <c r="E5" s="19">
        <v>1000</v>
      </c>
      <c r="F5" s="21">
        <v>620</v>
      </c>
      <c r="G5" s="21">
        <v>47</v>
      </c>
      <c r="H5" s="21">
        <v>247</v>
      </c>
      <c r="I5" s="21">
        <v>47</v>
      </c>
      <c r="J5" s="9">
        <v>1000</v>
      </c>
      <c r="K5" s="9">
        <v>4000</v>
      </c>
      <c r="L5" s="9">
        <v>1000</v>
      </c>
      <c r="M5" s="9">
        <v>1000</v>
      </c>
      <c r="N5" s="9">
        <v>15000</v>
      </c>
      <c r="O5" s="9">
        <v>0</v>
      </c>
      <c r="P5" s="9">
        <v>0</v>
      </c>
      <c r="Q5" s="9">
        <v>0</v>
      </c>
      <c r="R5" s="20">
        <v>100001</v>
      </c>
      <c r="S5" s="22">
        <v>93</v>
      </c>
      <c r="T5" s="22">
        <v>121</v>
      </c>
      <c r="U5" s="22">
        <v>10</v>
      </c>
      <c r="V5" s="22">
        <v>13</v>
      </c>
      <c r="W5" s="22">
        <v>37</v>
      </c>
      <c r="X5" s="22">
        <v>48</v>
      </c>
      <c r="Y5" s="22">
        <v>7</v>
      </c>
      <c r="Z5" s="22">
        <v>9</v>
      </c>
    </row>
    <row r="6" spans="1:26" ht="17.100000000000001" customHeight="1">
      <c r="A6" s="25">
        <v>101002101</v>
      </c>
      <c r="B6" s="9">
        <v>0</v>
      </c>
      <c r="C6" s="23">
        <v>10001</v>
      </c>
      <c r="D6" s="18" t="s">
        <v>17</v>
      </c>
      <c r="E6" s="19">
        <v>900</v>
      </c>
      <c r="F6" s="21">
        <v>767</v>
      </c>
      <c r="G6" s="21">
        <v>60</v>
      </c>
      <c r="H6" s="21">
        <v>300</v>
      </c>
      <c r="I6" s="21">
        <v>53</v>
      </c>
      <c r="J6" s="9">
        <v>1000</v>
      </c>
      <c r="K6" s="9">
        <v>4000</v>
      </c>
      <c r="L6" s="9">
        <v>1000</v>
      </c>
      <c r="M6" s="9">
        <v>1000</v>
      </c>
      <c r="N6" s="9">
        <v>15000</v>
      </c>
      <c r="O6" s="9">
        <v>0</v>
      </c>
      <c r="P6" s="9">
        <v>0</v>
      </c>
      <c r="Q6" s="9">
        <v>0</v>
      </c>
      <c r="R6" s="20">
        <v>100002</v>
      </c>
      <c r="S6" s="22">
        <v>115</v>
      </c>
      <c r="T6" s="22">
        <v>150</v>
      </c>
      <c r="U6" s="22">
        <v>12</v>
      </c>
      <c r="V6" s="22">
        <v>16</v>
      </c>
      <c r="W6" s="22">
        <v>45</v>
      </c>
      <c r="X6" s="22">
        <v>59</v>
      </c>
      <c r="Y6" s="22">
        <v>9</v>
      </c>
      <c r="Z6" s="22">
        <v>12</v>
      </c>
    </row>
    <row r="7" spans="1:26" ht="17.100000000000001" customHeight="1">
      <c r="A7" s="25">
        <v>101002102</v>
      </c>
      <c r="B7" s="9">
        <v>0</v>
      </c>
      <c r="C7" s="23">
        <v>10001</v>
      </c>
      <c r="D7" s="18" t="s">
        <v>18</v>
      </c>
      <c r="E7" s="19">
        <v>800</v>
      </c>
      <c r="F7" s="21">
        <v>907</v>
      </c>
      <c r="G7" s="21">
        <v>73</v>
      </c>
      <c r="H7" s="21">
        <v>360</v>
      </c>
      <c r="I7" s="21">
        <v>60</v>
      </c>
      <c r="J7" s="9">
        <v>1000</v>
      </c>
      <c r="K7" s="9">
        <v>4000</v>
      </c>
      <c r="L7" s="9">
        <v>1000</v>
      </c>
      <c r="M7" s="9">
        <v>1000</v>
      </c>
      <c r="N7" s="9">
        <v>15000</v>
      </c>
      <c r="O7" s="9">
        <v>0</v>
      </c>
      <c r="P7" s="9">
        <v>0</v>
      </c>
      <c r="Q7" s="9">
        <v>0</v>
      </c>
      <c r="R7" s="20">
        <v>100003</v>
      </c>
      <c r="S7" s="22">
        <v>136</v>
      </c>
      <c r="T7" s="22">
        <v>177</v>
      </c>
      <c r="U7" s="22">
        <v>14</v>
      </c>
      <c r="V7" s="22">
        <v>18</v>
      </c>
      <c r="W7" s="22">
        <v>54</v>
      </c>
      <c r="X7" s="22">
        <v>70</v>
      </c>
      <c r="Y7" s="22">
        <v>11</v>
      </c>
      <c r="Z7" s="22">
        <v>14</v>
      </c>
    </row>
    <row r="8" spans="1:26" ht="17.100000000000001" customHeight="1">
      <c r="A8" s="25">
        <v>101002103</v>
      </c>
      <c r="B8" s="9">
        <v>0</v>
      </c>
      <c r="C8" s="23">
        <v>10001</v>
      </c>
      <c r="D8" s="18" t="s">
        <v>19</v>
      </c>
      <c r="E8" s="19">
        <v>700</v>
      </c>
      <c r="F8" s="21">
        <v>1053</v>
      </c>
      <c r="G8" s="21">
        <v>87</v>
      </c>
      <c r="H8" s="21">
        <v>420</v>
      </c>
      <c r="I8" s="21">
        <v>67</v>
      </c>
      <c r="J8" s="9">
        <v>1000</v>
      </c>
      <c r="K8" s="9">
        <v>4000</v>
      </c>
      <c r="L8" s="9">
        <v>1000</v>
      </c>
      <c r="M8" s="9">
        <v>1000</v>
      </c>
      <c r="N8" s="9">
        <v>15000</v>
      </c>
      <c r="O8" s="9">
        <v>0</v>
      </c>
      <c r="P8" s="9">
        <v>0</v>
      </c>
      <c r="Q8" s="9">
        <v>0</v>
      </c>
      <c r="R8" s="20">
        <v>100004</v>
      </c>
      <c r="S8" s="22">
        <v>158</v>
      </c>
      <c r="T8" s="22">
        <v>205</v>
      </c>
      <c r="U8" s="22">
        <v>16</v>
      </c>
      <c r="V8" s="22">
        <v>21</v>
      </c>
      <c r="W8" s="22">
        <v>63</v>
      </c>
      <c r="X8" s="22">
        <v>82</v>
      </c>
      <c r="Y8" s="22">
        <v>13</v>
      </c>
      <c r="Z8" s="22">
        <v>17</v>
      </c>
    </row>
    <row r="9" spans="1:26" ht="17.100000000000001" customHeight="1">
      <c r="A9" s="25">
        <v>101002104</v>
      </c>
      <c r="B9" s="9">
        <v>0</v>
      </c>
      <c r="C9" s="23">
        <v>10001</v>
      </c>
      <c r="D9" s="18" t="s">
        <v>20</v>
      </c>
      <c r="E9" s="19">
        <v>600</v>
      </c>
      <c r="F9" s="21">
        <v>1200</v>
      </c>
      <c r="G9" s="21">
        <v>100</v>
      </c>
      <c r="H9" s="21">
        <v>480</v>
      </c>
      <c r="I9" s="21">
        <v>73</v>
      </c>
      <c r="J9" s="9">
        <v>1000</v>
      </c>
      <c r="K9" s="9">
        <v>4000</v>
      </c>
      <c r="L9" s="9">
        <v>1000</v>
      </c>
      <c r="M9" s="9">
        <v>1000</v>
      </c>
      <c r="N9" s="9">
        <v>15000</v>
      </c>
      <c r="O9" s="9">
        <v>0</v>
      </c>
      <c r="P9" s="9">
        <v>0</v>
      </c>
      <c r="Q9" s="9">
        <v>0</v>
      </c>
      <c r="R9" s="20">
        <v>100005</v>
      </c>
      <c r="S9" s="22">
        <v>180</v>
      </c>
      <c r="T9" s="22">
        <v>234</v>
      </c>
      <c r="U9" s="22">
        <v>18</v>
      </c>
      <c r="V9" s="22">
        <v>23</v>
      </c>
      <c r="W9" s="22">
        <v>72</v>
      </c>
      <c r="X9" s="22">
        <v>94</v>
      </c>
      <c r="Y9" s="22">
        <v>15</v>
      </c>
      <c r="Z9" s="22">
        <v>20</v>
      </c>
    </row>
    <row r="10" spans="1:26" ht="17.100000000000001" customHeight="1">
      <c r="A10" s="25">
        <v>101002105</v>
      </c>
      <c r="B10" s="9">
        <v>0</v>
      </c>
      <c r="C10" s="23">
        <v>10001</v>
      </c>
      <c r="D10" s="18" t="s">
        <v>21</v>
      </c>
      <c r="E10" s="19">
        <v>500</v>
      </c>
      <c r="F10" s="21">
        <v>1300</v>
      </c>
      <c r="G10" s="21">
        <v>107</v>
      </c>
      <c r="H10" s="21">
        <v>520</v>
      </c>
      <c r="I10" s="21">
        <v>80</v>
      </c>
      <c r="J10" s="9">
        <v>1000</v>
      </c>
      <c r="K10" s="9">
        <v>4000</v>
      </c>
      <c r="L10" s="9">
        <v>1000</v>
      </c>
      <c r="M10" s="9">
        <v>1000</v>
      </c>
      <c r="N10" s="9">
        <v>15000</v>
      </c>
      <c r="O10" s="9">
        <v>0</v>
      </c>
      <c r="P10" s="9">
        <v>0</v>
      </c>
      <c r="Q10" s="9">
        <v>0</v>
      </c>
      <c r="R10" s="20">
        <v>100006</v>
      </c>
      <c r="S10" s="22">
        <v>195</v>
      </c>
      <c r="T10" s="22">
        <v>254</v>
      </c>
      <c r="U10" s="22">
        <v>19</v>
      </c>
      <c r="V10" s="22">
        <v>25</v>
      </c>
      <c r="W10" s="22">
        <v>78</v>
      </c>
      <c r="X10" s="22">
        <v>101</v>
      </c>
      <c r="Y10" s="22">
        <v>16</v>
      </c>
      <c r="Z10" s="22">
        <v>21</v>
      </c>
    </row>
    <row r="11" spans="1:26" ht="17.100000000000001" customHeight="1">
      <c r="A11" s="25">
        <v>101002106</v>
      </c>
      <c r="B11" s="9">
        <v>0</v>
      </c>
      <c r="C11" s="23">
        <v>10001</v>
      </c>
      <c r="D11" s="18" t="s">
        <v>22</v>
      </c>
      <c r="E11" s="19">
        <v>400</v>
      </c>
      <c r="F11" s="21">
        <v>1400</v>
      </c>
      <c r="G11" s="21">
        <v>113</v>
      </c>
      <c r="H11" s="21">
        <v>560</v>
      </c>
      <c r="I11" s="21">
        <v>87</v>
      </c>
      <c r="J11" s="9">
        <v>1000</v>
      </c>
      <c r="K11" s="9">
        <v>4000</v>
      </c>
      <c r="L11" s="9">
        <v>1000</v>
      </c>
      <c r="M11" s="9">
        <v>1000</v>
      </c>
      <c r="N11" s="9">
        <v>15000</v>
      </c>
      <c r="O11" s="9">
        <v>0</v>
      </c>
      <c r="P11" s="9">
        <v>0</v>
      </c>
      <c r="Q11" s="9">
        <v>0</v>
      </c>
      <c r="R11" s="20">
        <v>100007</v>
      </c>
      <c r="S11" s="22">
        <v>210</v>
      </c>
      <c r="T11" s="22">
        <v>273</v>
      </c>
      <c r="U11" s="22">
        <v>20</v>
      </c>
      <c r="V11" s="22">
        <v>26</v>
      </c>
      <c r="W11" s="22">
        <v>84</v>
      </c>
      <c r="X11" s="22">
        <v>109</v>
      </c>
      <c r="Y11" s="22">
        <v>17</v>
      </c>
      <c r="Z11" s="22">
        <v>22</v>
      </c>
    </row>
    <row r="12" spans="1:26" ht="17.100000000000001" customHeight="1">
      <c r="A12" s="25">
        <v>101002107</v>
      </c>
      <c r="B12" s="9">
        <v>0</v>
      </c>
      <c r="C12" s="23">
        <v>10001</v>
      </c>
      <c r="D12" s="18" t="s">
        <v>23</v>
      </c>
      <c r="E12" s="19">
        <v>300</v>
      </c>
      <c r="F12" s="21">
        <v>1500</v>
      </c>
      <c r="G12" s="21">
        <v>120</v>
      </c>
      <c r="H12" s="21">
        <v>600</v>
      </c>
      <c r="I12" s="21">
        <v>93</v>
      </c>
      <c r="J12" s="9">
        <v>1000</v>
      </c>
      <c r="K12" s="9">
        <v>4000</v>
      </c>
      <c r="L12" s="9">
        <v>1000</v>
      </c>
      <c r="M12" s="9">
        <v>1000</v>
      </c>
      <c r="N12" s="9">
        <v>15000</v>
      </c>
      <c r="O12" s="9">
        <v>0</v>
      </c>
      <c r="P12" s="9">
        <v>0</v>
      </c>
      <c r="Q12" s="9">
        <v>0</v>
      </c>
      <c r="R12" s="20">
        <v>100008</v>
      </c>
      <c r="S12" s="22">
        <v>225</v>
      </c>
      <c r="T12" s="22">
        <v>293</v>
      </c>
      <c r="U12" s="22">
        <v>21</v>
      </c>
      <c r="V12" s="22">
        <v>27</v>
      </c>
      <c r="W12" s="22">
        <v>90</v>
      </c>
      <c r="X12" s="22">
        <v>117</v>
      </c>
      <c r="Y12" s="22">
        <v>18</v>
      </c>
      <c r="Z12" s="22">
        <v>23</v>
      </c>
    </row>
    <row r="13" spans="1:26" ht="17.100000000000001" customHeight="1">
      <c r="A13" s="26">
        <v>101000100</v>
      </c>
      <c r="B13" s="9">
        <v>0</v>
      </c>
      <c r="C13" s="23">
        <v>10001</v>
      </c>
      <c r="D13" s="18" t="s">
        <v>16</v>
      </c>
      <c r="E13" s="19">
        <v>1000</v>
      </c>
      <c r="F13" s="21">
        <v>747</v>
      </c>
      <c r="G13" s="21">
        <v>47</v>
      </c>
      <c r="H13" s="21">
        <v>187</v>
      </c>
      <c r="I13" s="21">
        <v>47</v>
      </c>
      <c r="J13" s="9">
        <v>1000</v>
      </c>
      <c r="K13" s="9">
        <v>4000</v>
      </c>
      <c r="L13" s="9">
        <v>1000</v>
      </c>
      <c r="M13" s="9">
        <v>1000</v>
      </c>
      <c r="N13" s="9">
        <v>15000</v>
      </c>
      <c r="O13" s="9">
        <v>0</v>
      </c>
      <c r="P13" s="9">
        <v>0</v>
      </c>
      <c r="Q13" s="9">
        <v>0</v>
      </c>
      <c r="R13" s="20">
        <v>100009</v>
      </c>
      <c r="S13" s="22">
        <v>112</v>
      </c>
      <c r="T13" s="22">
        <v>146</v>
      </c>
      <c r="U13" s="22">
        <v>10</v>
      </c>
      <c r="V13" s="22">
        <v>13</v>
      </c>
      <c r="W13" s="22">
        <v>28</v>
      </c>
      <c r="X13" s="22">
        <v>36</v>
      </c>
      <c r="Y13" s="22">
        <v>7</v>
      </c>
      <c r="Z13" s="22">
        <v>9</v>
      </c>
    </row>
    <row r="14" spans="1:26" ht="17.100000000000001" customHeight="1">
      <c r="A14" s="26">
        <v>101000101</v>
      </c>
      <c r="B14" s="9">
        <v>0</v>
      </c>
      <c r="C14" s="23">
        <v>10001</v>
      </c>
      <c r="D14" s="18" t="s">
        <v>17</v>
      </c>
      <c r="E14" s="19">
        <v>900</v>
      </c>
      <c r="F14" s="21">
        <v>920</v>
      </c>
      <c r="G14" s="21">
        <v>60</v>
      </c>
      <c r="H14" s="21">
        <v>233</v>
      </c>
      <c r="I14" s="21">
        <v>53</v>
      </c>
      <c r="J14" s="9">
        <v>1000</v>
      </c>
      <c r="K14" s="9">
        <v>4000</v>
      </c>
      <c r="L14" s="9">
        <v>1000</v>
      </c>
      <c r="M14" s="9">
        <v>1000</v>
      </c>
      <c r="N14" s="9">
        <v>15000</v>
      </c>
      <c r="O14" s="9">
        <v>0</v>
      </c>
      <c r="P14" s="9">
        <v>0</v>
      </c>
      <c r="Q14" s="9">
        <v>0</v>
      </c>
      <c r="R14" s="20">
        <v>100010</v>
      </c>
      <c r="S14" s="22">
        <v>138</v>
      </c>
      <c r="T14" s="22">
        <v>179</v>
      </c>
      <c r="U14" s="22">
        <v>12</v>
      </c>
      <c r="V14" s="22">
        <v>16</v>
      </c>
      <c r="W14" s="22">
        <v>35</v>
      </c>
      <c r="X14" s="22">
        <v>46</v>
      </c>
      <c r="Y14" s="22">
        <v>8</v>
      </c>
      <c r="Z14" s="22">
        <v>10</v>
      </c>
    </row>
    <row r="15" spans="1:26" ht="17.100000000000001" customHeight="1">
      <c r="A15" s="26">
        <v>101000102</v>
      </c>
      <c r="B15" s="9">
        <v>0</v>
      </c>
      <c r="C15" s="23">
        <v>10001</v>
      </c>
      <c r="D15" s="18" t="s">
        <v>18</v>
      </c>
      <c r="E15" s="19">
        <v>800</v>
      </c>
      <c r="F15" s="21">
        <v>1093</v>
      </c>
      <c r="G15" s="21">
        <v>73</v>
      </c>
      <c r="H15" s="21">
        <v>273</v>
      </c>
      <c r="I15" s="21">
        <v>60</v>
      </c>
      <c r="J15" s="9">
        <v>1000</v>
      </c>
      <c r="K15" s="9">
        <v>4000</v>
      </c>
      <c r="L15" s="9">
        <v>1000</v>
      </c>
      <c r="M15" s="9">
        <v>1000</v>
      </c>
      <c r="N15" s="9">
        <v>15000</v>
      </c>
      <c r="O15" s="9">
        <v>0</v>
      </c>
      <c r="P15" s="9">
        <v>0</v>
      </c>
      <c r="Q15" s="9">
        <v>0</v>
      </c>
      <c r="R15" s="20">
        <v>100011</v>
      </c>
      <c r="S15" s="22">
        <v>164</v>
      </c>
      <c r="T15" s="22">
        <v>213</v>
      </c>
      <c r="U15" s="22">
        <v>14</v>
      </c>
      <c r="V15" s="22">
        <v>18</v>
      </c>
      <c r="W15" s="22">
        <v>41</v>
      </c>
      <c r="X15" s="22">
        <v>53</v>
      </c>
      <c r="Y15" s="22">
        <v>9</v>
      </c>
      <c r="Z15" s="22">
        <v>12</v>
      </c>
    </row>
    <row r="16" spans="1:26" ht="17.100000000000001" customHeight="1">
      <c r="A16" s="26">
        <v>101000103</v>
      </c>
      <c r="B16" s="9">
        <v>0</v>
      </c>
      <c r="C16" s="23">
        <v>10001</v>
      </c>
      <c r="D16" s="18" t="s">
        <v>19</v>
      </c>
      <c r="E16" s="19">
        <v>700</v>
      </c>
      <c r="F16" s="21">
        <v>1267</v>
      </c>
      <c r="G16" s="21">
        <v>87</v>
      </c>
      <c r="H16" s="21">
        <v>320</v>
      </c>
      <c r="I16" s="21">
        <v>67</v>
      </c>
      <c r="J16" s="9">
        <v>1000</v>
      </c>
      <c r="K16" s="9">
        <v>4000</v>
      </c>
      <c r="L16" s="9">
        <v>1000</v>
      </c>
      <c r="M16" s="9">
        <v>1000</v>
      </c>
      <c r="N16" s="9">
        <v>15000</v>
      </c>
      <c r="O16" s="9">
        <v>0</v>
      </c>
      <c r="P16" s="9">
        <v>0</v>
      </c>
      <c r="Q16" s="9">
        <v>0</v>
      </c>
      <c r="R16" s="20">
        <v>100012</v>
      </c>
      <c r="S16" s="22">
        <v>190</v>
      </c>
      <c r="T16" s="22">
        <v>247</v>
      </c>
      <c r="U16" s="22">
        <v>16</v>
      </c>
      <c r="V16" s="22">
        <v>21</v>
      </c>
      <c r="W16" s="22">
        <v>48</v>
      </c>
      <c r="X16" s="22">
        <v>62</v>
      </c>
      <c r="Y16" s="22">
        <v>10</v>
      </c>
      <c r="Z16" s="22">
        <v>13</v>
      </c>
    </row>
    <row r="17" spans="1:26" ht="17.100000000000001" customHeight="1">
      <c r="A17" s="26">
        <v>101000104</v>
      </c>
      <c r="B17" s="9">
        <v>0</v>
      </c>
      <c r="C17" s="23">
        <v>10001</v>
      </c>
      <c r="D17" s="18" t="s">
        <v>20</v>
      </c>
      <c r="E17" s="19">
        <v>600</v>
      </c>
      <c r="F17" s="21">
        <v>1440</v>
      </c>
      <c r="G17" s="21">
        <v>100</v>
      </c>
      <c r="H17" s="21">
        <v>360</v>
      </c>
      <c r="I17" s="21">
        <v>73</v>
      </c>
      <c r="J17" s="9">
        <v>1000</v>
      </c>
      <c r="K17" s="9">
        <v>4000</v>
      </c>
      <c r="L17" s="9">
        <v>1000</v>
      </c>
      <c r="M17" s="9">
        <v>1000</v>
      </c>
      <c r="N17" s="9">
        <v>15000</v>
      </c>
      <c r="O17" s="9">
        <v>0</v>
      </c>
      <c r="P17" s="9">
        <v>0</v>
      </c>
      <c r="Q17" s="9">
        <v>0</v>
      </c>
      <c r="R17" s="20">
        <v>100013</v>
      </c>
      <c r="S17" s="22">
        <v>216</v>
      </c>
      <c r="T17" s="22">
        <v>281</v>
      </c>
      <c r="U17" s="22">
        <v>18</v>
      </c>
      <c r="V17" s="22">
        <v>23</v>
      </c>
      <c r="W17" s="22">
        <v>54</v>
      </c>
      <c r="X17" s="22">
        <v>70</v>
      </c>
      <c r="Y17" s="22">
        <v>11</v>
      </c>
      <c r="Z17" s="22">
        <v>14</v>
      </c>
    </row>
    <row r="18" spans="1:26" ht="17.100000000000001" customHeight="1">
      <c r="A18" s="26">
        <v>101000105</v>
      </c>
      <c r="B18" s="9">
        <v>0</v>
      </c>
      <c r="C18" s="23">
        <v>10001</v>
      </c>
      <c r="D18" s="18" t="s">
        <v>21</v>
      </c>
      <c r="E18" s="19">
        <v>500</v>
      </c>
      <c r="F18" s="21">
        <v>1560</v>
      </c>
      <c r="G18" s="21">
        <v>107</v>
      </c>
      <c r="H18" s="21">
        <v>393</v>
      </c>
      <c r="I18" s="21">
        <v>80</v>
      </c>
      <c r="J18" s="9">
        <v>1000</v>
      </c>
      <c r="K18" s="9">
        <v>4000</v>
      </c>
      <c r="L18" s="9">
        <v>1000</v>
      </c>
      <c r="M18" s="9">
        <v>1000</v>
      </c>
      <c r="N18" s="9">
        <v>15000</v>
      </c>
      <c r="O18" s="9">
        <v>0</v>
      </c>
      <c r="P18" s="9">
        <v>0</v>
      </c>
      <c r="Q18" s="9">
        <v>0</v>
      </c>
      <c r="R18" s="20">
        <v>100014</v>
      </c>
      <c r="S18" s="22">
        <v>234</v>
      </c>
      <c r="T18" s="22">
        <v>304</v>
      </c>
      <c r="U18" s="22">
        <v>20</v>
      </c>
      <c r="V18" s="22">
        <v>26</v>
      </c>
      <c r="W18" s="22">
        <v>59</v>
      </c>
      <c r="X18" s="22">
        <v>77</v>
      </c>
      <c r="Y18" s="22">
        <v>12</v>
      </c>
      <c r="Z18" s="22">
        <v>16</v>
      </c>
    </row>
    <row r="19" spans="1:26" ht="17.100000000000001" customHeight="1">
      <c r="A19" s="26">
        <v>101000106</v>
      </c>
      <c r="B19" s="9">
        <v>0</v>
      </c>
      <c r="C19" s="23">
        <v>10001</v>
      </c>
      <c r="D19" s="18" t="s">
        <v>22</v>
      </c>
      <c r="E19" s="19">
        <v>400</v>
      </c>
      <c r="F19" s="21">
        <v>1680</v>
      </c>
      <c r="G19" s="21">
        <v>113</v>
      </c>
      <c r="H19" s="21">
        <v>420</v>
      </c>
      <c r="I19" s="21">
        <v>87</v>
      </c>
      <c r="J19" s="9">
        <v>1000</v>
      </c>
      <c r="K19" s="9">
        <v>4000</v>
      </c>
      <c r="L19" s="9">
        <v>1000</v>
      </c>
      <c r="M19" s="9">
        <v>1000</v>
      </c>
      <c r="N19" s="9">
        <v>15000</v>
      </c>
      <c r="O19" s="9">
        <v>0</v>
      </c>
      <c r="P19" s="9">
        <v>0</v>
      </c>
      <c r="Q19" s="9">
        <v>0</v>
      </c>
      <c r="R19" s="20">
        <v>100015</v>
      </c>
      <c r="S19" s="22">
        <v>252</v>
      </c>
      <c r="T19" s="22">
        <v>328</v>
      </c>
      <c r="U19" s="22">
        <v>22</v>
      </c>
      <c r="V19" s="22">
        <v>29</v>
      </c>
      <c r="W19" s="22">
        <v>63</v>
      </c>
      <c r="X19" s="22">
        <v>82</v>
      </c>
      <c r="Y19" s="22">
        <v>13</v>
      </c>
      <c r="Z19" s="22">
        <v>17</v>
      </c>
    </row>
    <row r="20" spans="1:26" ht="17.100000000000001" customHeight="1">
      <c r="A20" s="26">
        <v>101000107</v>
      </c>
      <c r="B20" s="9">
        <v>0</v>
      </c>
      <c r="C20" s="23">
        <v>10001</v>
      </c>
      <c r="D20" s="18" t="s">
        <v>23</v>
      </c>
      <c r="E20" s="19">
        <v>300</v>
      </c>
      <c r="F20" s="21">
        <v>1800</v>
      </c>
      <c r="G20" s="21">
        <v>120</v>
      </c>
      <c r="H20" s="21">
        <v>453</v>
      </c>
      <c r="I20" s="21">
        <v>93</v>
      </c>
      <c r="J20" s="9">
        <v>1000</v>
      </c>
      <c r="K20" s="9">
        <v>4000</v>
      </c>
      <c r="L20" s="9">
        <v>1000</v>
      </c>
      <c r="M20" s="9">
        <v>1000</v>
      </c>
      <c r="N20" s="9">
        <v>15000</v>
      </c>
      <c r="O20" s="9">
        <v>0</v>
      </c>
      <c r="P20" s="9">
        <v>0</v>
      </c>
      <c r="Q20" s="9">
        <v>0</v>
      </c>
      <c r="R20" s="20">
        <v>100016</v>
      </c>
      <c r="S20" s="22">
        <v>270</v>
      </c>
      <c r="T20" s="18">
        <v>351</v>
      </c>
      <c r="U20" s="22">
        <v>24</v>
      </c>
      <c r="V20" s="22">
        <v>31</v>
      </c>
      <c r="W20" s="22">
        <v>68</v>
      </c>
      <c r="X20" s="22">
        <v>88</v>
      </c>
      <c r="Y20" s="22">
        <v>14</v>
      </c>
      <c r="Z20" s="22">
        <v>18</v>
      </c>
    </row>
    <row r="21" spans="1:26" ht="17.100000000000001" customHeight="1">
      <c r="A21" s="27">
        <v>101001100</v>
      </c>
      <c r="B21" s="9">
        <v>0</v>
      </c>
      <c r="C21" s="23">
        <v>10001</v>
      </c>
      <c r="D21" s="18" t="s">
        <v>16</v>
      </c>
      <c r="E21" s="19">
        <v>1000</v>
      </c>
      <c r="F21" s="21">
        <v>620</v>
      </c>
      <c r="G21" s="21">
        <v>47</v>
      </c>
      <c r="H21" s="21">
        <v>247</v>
      </c>
      <c r="I21" s="21">
        <v>47</v>
      </c>
      <c r="J21" s="9">
        <v>1000</v>
      </c>
      <c r="K21" s="9">
        <v>4000</v>
      </c>
      <c r="L21" s="9">
        <v>1000</v>
      </c>
      <c r="M21" s="9">
        <v>1000</v>
      </c>
      <c r="N21" s="9">
        <v>15000</v>
      </c>
      <c r="O21" s="9">
        <v>0</v>
      </c>
      <c r="P21" s="9">
        <v>0</v>
      </c>
      <c r="Q21" s="9">
        <v>0</v>
      </c>
      <c r="R21" s="20">
        <v>100017</v>
      </c>
      <c r="S21" s="22">
        <v>93</v>
      </c>
      <c r="T21" s="22">
        <v>121</v>
      </c>
      <c r="U21" s="22">
        <v>7</v>
      </c>
      <c r="V21" s="22">
        <v>9</v>
      </c>
      <c r="W21" s="22">
        <v>37</v>
      </c>
      <c r="X21" s="22">
        <v>48</v>
      </c>
      <c r="Y21" s="22">
        <v>7</v>
      </c>
      <c r="Z21" s="22">
        <v>9</v>
      </c>
    </row>
    <row r="22" spans="1:26" ht="17.100000000000001" customHeight="1">
      <c r="A22" s="27">
        <v>101001101</v>
      </c>
      <c r="B22" s="9">
        <v>0</v>
      </c>
      <c r="C22" s="23">
        <v>10001</v>
      </c>
      <c r="D22" s="18" t="s">
        <v>17</v>
      </c>
      <c r="E22" s="19">
        <v>900</v>
      </c>
      <c r="F22" s="21">
        <v>767</v>
      </c>
      <c r="G22" s="21">
        <v>60</v>
      </c>
      <c r="H22" s="21">
        <v>300</v>
      </c>
      <c r="I22" s="21">
        <v>60</v>
      </c>
      <c r="J22" s="9">
        <v>1000</v>
      </c>
      <c r="K22" s="9">
        <v>4000</v>
      </c>
      <c r="L22" s="9">
        <v>1000</v>
      </c>
      <c r="M22" s="9">
        <v>1000</v>
      </c>
      <c r="N22" s="9">
        <v>15000</v>
      </c>
      <c r="O22" s="9">
        <v>0</v>
      </c>
      <c r="P22" s="9">
        <v>0</v>
      </c>
      <c r="Q22" s="9">
        <v>0</v>
      </c>
      <c r="R22" s="20">
        <v>100018</v>
      </c>
      <c r="S22" s="22">
        <v>115</v>
      </c>
      <c r="T22" s="22">
        <v>150</v>
      </c>
      <c r="U22" s="22">
        <v>9</v>
      </c>
      <c r="V22" s="22">
        <v>12</v>
      </c>
      <c r="W22" s="22">
        <v>45</v>
      </c>
      <c r="X22" s="22">
        <v>59</v>
      </c>
      <c r="Y22" s="22">
        <v>8</v>
      </c>
      <c r="Z22" s="22">
        <v>10</v>
      </c>
    </row>
    <row r="23" spans="1:26" ht="17.100000000000001" customHeight="1">
      <c r="A23" s="27">
        <v>101001102</v>
      </c>
      <c r="B23" s="9">
        <v>0</v>
      </c>
      <c r="C23" s="23">
        <v>10001</v>
      </c>
      <c r="D23" s="18" t="s">
        <v>18</v>
      </c>
      <c r="E23" s="19">
        <v>800</v>
      </c>
      <c r="F23" s="21">
        <v>907</v>
      </c>
      <c r="G23" s="21">
        <v>73</v>
      </c>
      <c r="H23" s="21">
        <v>360</v>
      </c>
      <c r="I23" s="21">
        <v>73</v>
      </c>
      <c r="J23" s="9">
        <v>1000</v>
      </c>
      <c r="K23" s="9">
        <v>4000</v>
      </c>
      <c r="L23" s="9">
        <v>1000</v>
      </c>
      <c r="M23" s="9">
        <v>1000</v>
      </c>
      <c r="N23" s="9">
        <v>15000</v>
      </c>
      <c r="O23" s="9">
        <v>0</v>
      </c>
      <c r="P23" s="9">
        <v>0</v>
      </c>
      <c r="Q23" s="9">
        <v>0</v>
      </c>
      <c r="R23" s="20">
        <v>100019</v>
      </c>
      <c r="S23" s="22">
        <v>136</v>
      </c>
      <c r="T23" s="22">
        <v>177</v>
      </c>
      <c r="U23" s="22">
        <v>11</v>
      </c>
      <c r="V23" s="22">
        <v>14</v>
      </c>
      <c r="W23" s="22">
        <v>54</v>
      </c>
      <c r="X23" s="22">
        <v>70</v>
      </c>
      <c r="Y23" s="22">
        <v>9</v>
      </c>
      <c r="Z23" s="22">
        <v>12</v>
      </c>
    </row>
    <row r="24" spans="1:26" ht="17.100000000000001" customHeight="1">
      <c r="A24" s="27">
        <v>101001103</v>
      </c>
      <c r="B24" s="9">
        <v>0</v>
      </c>
      <c r="C24" s="23">
        <v>10001</v>
      </c>
      <c r="D24" s="18" t="s">
        <v>19</v>
      </c>
      <c r="E24" s="19">
        <v>700</v>
      </c>
      <c r="F24" s="21">
        <v>1053</v>
      </c>
      <c r="G24" s="21">
        <v>87</v>
      </c>
      <c r="H24" s="21">
        <v>420</v>
      </c>
      <c r="I24" s="21">
        <v>87</v>
      </c>
      <c r="J24" s="9">
        <v>1000</v>
      </c>
      <c r="K24" s="9">
        <v>4000</v>
      </c>
      <c r="L24" s="9">
        <v>1000</v>
      </c>
      <c r="M24" s="9">
        <v>1000</v>
      </c>
      <c r="N24" s="9">
        <v>15000</v>
      </c>
      <c r="O24" s="9">
        <v>0</v>
      </c>
      <c r="P24" s="9">
        <v>0</v>
      </c>
      <c r="Q24" s="9">
        <v>0</v>
      </c>
      <c r="R24" s="20">
        <v>100020</v>
      </c>
      <c r="S24" s="22">
        <v>158</v>
      </c>
      <c r="T24" s="22">
        <v>205</v>
      </c>
      <c r="U24" s="22">
        <v>13</v>
      </c>
      <c r="V24" s="22">
        <v>17</v>
      </c>
      <c r="W24" s="22">
        <v>63</v>
      </c>
      <c r="X24" s="22">
        <v>82</v>
      </c>
      <c r="Y24" s="22">
        <v>10</v>
      </c>
      <c r="Z24" s="22">
        <v>13</v>
      </c>
    </row>
    <row r="25" spans="1:26" ht="17.100000000000001" customHeight="1">
      <c r="A25" s="27">
        <v>101001104</v>
      </c>
      <c r="B25" s="9">
        <v>0</v>
      </c>
      <c r="C25" s="23">
        <v>10001</v>
      </c>
      <c r="D25" s="18" t="s">
        <v>20</v>
      </c>
      <c r="E25" s="19">
        <v>600</v>
      </c>
      <c r="F25" s="21">
        <v>1200</v>
      </c>
      <c r="G25" s="21">
        <v>100</v>
      </c>
      <c r="H25" s="21">
        <v>480</v>
      </c>
      <c r="I25" s="21">
        <v>100</v>
      </c>
      <c r="J25" s="9">
        <v>1000</v>
      </c>
      <c r="K25" s="9">
        <v>4000</v>
      </c>
      <c r="L25" s="9">
        <v>1000</v>
      </c>
      <c r="M25" s="9">
        <v>1000</v>
      </c>
      <c r="N25" s="9">
        <v>15000</v>
      </c>
      <c r="O25" s="9">
        <v>0</v>
      </c>
      <c r="P25" s="9">
        <v>0</v>
      </c>
      <c r="Q25" s="9">
        <v>0</v>
      </c>
      <c r="R25" s="20">
        <v>100021</v>
      </c>
      <c r="S25" s="22">
        <v>180</v>
      </c>
      <c r="T25" s="22">
        <v>234</v>
      </c>
      <c r="U25" s="22">
        <v>15</v>
      </c>
      <c r="V25" s="22">
        <v>20</v>
      </c>
      <c r="W25" s="22">
        <v>72</v>
      </c>
      <c r="X25" s="22">
        <v>94</v>
      </c>
      <c r="Y25" s="22">
        <v>11</v>
      </c>
      <c r="Z25" s="22">
        <v>14</v>
      </c>
    </row>
    <row r="26" spans="1:26" ht="17.100000000000001" customHeight="1">
      <c r="A26" s="27">
        <v>101001105</v>
      </c>
      <c r="B26" s="9">
        <v>0</v>
      </c>
      <c r="C26" s="23">
        <v>10001</v>
      </c>
      <c r="D26" s="18" t="s">
        <v>21</v>
      </c>
      <c r="E26" s="19">
        <v>500</v>
      </c>
      <c r="F26" s="21">
        <v>1300</v>
      </c>
      <c r="G26" s="21">
        <v>107</v>
      </c>
      <c r="H26" s="21">
        <v>520</v>
      </c>
      <c r="I26" s="21">
        <v>107</v>
      </c>
      <c r="J26" s="9">
        <v>1000</v>
      </c>
      <c r="K26" s="9">
        <v>4000</v>
      </c>
      <c r="L26" s="9">
        <v>1000</v>
      </c>
      <c r="M26" s="9">
        <v>1000</v>
      </c>
      <c r="N26" s="9">
        <v>15000</v>
      </c>
      <c r="O26" s="9">
        <v>0</v>
      </c>
      <c r="P26" s="9">
        <v>0</v>
      </c>
      <c r="Q26" s="9">
        <v>0</v>
      </c>
      <c r="R26" s="20">
        <v>100022</v>
      </c>
      <c r="S26" s="22">
        <v>195</v>
      </c>
      <c r="T26" s="22">
        <v>254</v>
      </c>
      <c r="U26" s="22">
        <v>16</v>
      </c>
      <c r="V26" s="22">
        <v>21</v>
      </c>
      <c r="W26" s="22">
        <v>78</v>
      </c>
      <c r="X26" s="22">
        <v>101</v>
      </c>
      <c r="Y26" s="22">
        <v>12</v>
      </c>
      <c r="Z26" s="22">
        <v>16</v>
      </c>
    </row>
    <row r="27" spans="1:26" ht="17.100000000000001" customHeight="1">
      <c r="A27" s="27">
        <v>101001106</v>
      </c>
      <c r="B27" s="9">
        <v>0</v>
      </c>
      <c r="C27" s="23">
        <v>10001</v>
      </c>
      <c r="D27" s="18" t="s">
        <v>22</v>
      </c>
      <c r="E27" s="19">
        <v>400</v>
      </c>
      <c r="F27" s="21">
        <v>1400</v>
      </c>
      <c r="G27" s="21">
        <v>113</v>
      </c>
      <c r="H27" s="21">
        <v>560</v>
      </c>
      <c r="I27" s="21">
        <v>113</v>
      </c>
      <c r="J27" s="9">
        <v>1000</v>
      </c>
      <c r="K27" s="9">
        <v>4000</v>
      </c>
      <c r="L27" s="9">
        <v>1000</v>
      </c>
      <c r="M27" s="9">
        <v>1000</v>
      </c>
      <c r="N27" s="9">
        <v>15000</v>
      </c>
      <c r="O27" s="9">
        <v>0</v>
      </c>
      <c r="P27" s="9">
        <v>0</v>
      </c>
      <c r="Q27" s="9">
        <v>0</v>
      </c>
      <c r="R27" s="20">
        <v>100023</v>
      </c>
      <c r="S27" s="22">
        <v>210</v>
      </c>
      <c r="T27" s="22">
        <v>273</v>
      </c>
      <c r="U27" s="22">
        <v>17</v>
      </c>
      <c r="V27" s="22">
        <v>22</v>
      </c>
      <c r="W27" s="22">
        <v>84</v>
      </c>
      <c r="X27" s="22">
        <v>109</v>
      </c>
      <c r="Y27" s="22">
        <v>13</v>
      </c>
      <c r="Z27" s="22">
        <v>17</v>
      </c>
    </row>
    <row r="28" spans="1:26" ht="17.100000000000001" customHeight="1">
      <c r="A28" s="27">
        <v>101001107</v>
      </c>
      <c r="B28" s="9">
        <v>0</v>
      </c>
      <c r="C28" s="23">
        <v>10001</v>
      </c>
      <c r="D28" s="18" t="s">
        <v>23</v>
      </c>
      <c r="E28" s="19">
        <v>300</v>
      </c>
      <c r="F28" s="21">
        <v>1500</v>
      </c>
      <c r="G28" s="21">
        <v>120</v>
      </c>
      <c r="H28" s="21">
        <v>600</v>
      </c>
      <c r="I28" s="21">
        <v>120</v>
      </c>
      <c r="J28" s="9">
        <v>1000</v>
      </c>
      <c r="K28" s="9">
        <v>4000</v>
      </c>
      <c r="L28" s="9">
        <v>1000</v>
      </c>
      <c r="M28" s="9">
        <v>1000</v>
      </c>
      <c r="N28" s="9">
        <v>15000</v>
      </c>
      <c r="O28" s="9">
        <v>0</v>
      </c>
      <c r="P28" s="9">
        <v>0</v>
      </c>
      <c r="Q28" s="9">
        <v>0</v>
      </c>
      <c r="R28" s="20">
        <v>100024</v>
      </c>
      <c r="S28" s="22">
        <v>225</v>
      </c>
      <c r="T28" s="22">
        <v>293</v>
      </c>
      <c r="U28" s="22">
        <v>18</v>
      </c>
      <c r="V28" s="22">
        <v>23</v>
      </c>
      <c r="W28" s="22">
        <v>90</v>
      </c>
      <c r="X28" s="22">
        <v>117</v>
      </c>
      <c r="Y28" s="22">
        <v>14</v>
      </c>
      <c r="Z28" s="22">
        <v>18</v>
      </c>
    </row>
    <row r="29" spans="1:26" ht="17.100000000000001" customHeight="1">
      <c r="A29" s="28">
        <v>102000100</v>
      </c>
      <c r="B29" s="9">
        <v>0</v>
      </c>
      <c r="C29" s="23">
        <v>10001</v>
      </c>
      <c r="D29" s="18" t="s">
        <v>16</v>
      </c>
      <c r="E29" s="19">
        <v>1000</v>
      </c>
      <c r="F29" s="21">
        <v>620</v>
      </c>
      <c r="G29" s="21">
        <v>47</v>
      </c>
      <c r="H29" s="21">
        <v>373</v>
      </c>
      <c r="I29" s="21">
        <v>47</v>
      </c>
      <c r="J29" s="9">
        <v>1000</v>
      </c>
      <c r="K29" s="9">
        <v>4000</v>
      </c>
      <c r="L29" s="9">
        <v>1000</v>
      </c>
      <c r="M29" s="9">
        <v>1000</v>
      </c>
      <c r="N29" s="9">
        <v>15000</v>
      </c>
      <c r="O29" s="9">
        <v>0</v>
      </c>
      <c r="P29" s="9">
        <v>0</v>
      </c>
      <c r="Q29" s="9">
        <v>0</v>
      </c>
      <c r="R29" s="20">
        <v>100025</v>
      </c>
      <c r="S29" s="22">
        <v>93</v>
      </c>
      <c r="T29" s="22">
        <v>121</v>
      </c>
      <c r="U29" s="22">
        <v>5</v>
      </c>
      <c r="V29" s="22">
        <v>7</v>
      </c>
      <c r="W29" s="22">
        <v>56</v>
      </c>
      <c r="X29" s="22">
        <v>73</v>
      </c>
      <c r="Y29" s="22">
        <v>7</v>
      </c>
      <c r="Z29" s="22">
        <v>9</v>
      </c>
    </row>
    <row r="30" spans="1:26" ht="17.100000000000001" customHeight="1">
      <c r="A30" s="28">
        <v>102000101</v>
      </c>
      <c r="B30" s="9">
        <v>0</v>
      </c>
      <c r="C30" s="23">
        <v>10001</v>
      </c>
      <c r="D30" s="18" t="s">
        <v>17</v>
      </c>
      <c r="E30" s="19">
        <v>900</v>
      </c>
      <c r="F30" s="21">
        <v>767</v>
      </c>
      <c r="G30" s="21">
        <v>60</v>
      </c>
      <c r="H30" s="21">
        <v>460</v>
      </c>
      <c r="I30" s="21">
        <v>53</v>
      </c>
      <c r="J30" s="9">
        <v>1000</v>
      </c>
      <c r="K30" s="9">
        <v>4000</v>
      </c>
      <c r="L30" s="9">
        <v>1000</v>
      </c>
      <c r="M30" s="9">
        <v>1000</v>
      </c>
      <c r="N30" s="9">
        <v>15000</v>
      </c>
      <c r="O30" s="9">
        <v>0</v>
      </c>
      <c r="P30" s="9">
        <v>0</v>
      </c>
      <c r="Q30" s="9">
        <v>0</v>
      </c>
      <c r="R30" s="20">
        <v>100026</v>
      </c>
      <c r="S30" s="22">
        <v>115</v>
      </c>
      <c r="T30" s="22">
        <v>150</v>
      </c>
      <c r="U30" s="22">
        <v>6</v>
      </c>
      <c r="V30" s="22">
        <v>8</v>
      </c>
      <c r="W30" s="22">
        <v>69</v>
      </c>
      <c r="X30" s="22">
        <v>90</v>
      </c>
      <c r="Y30" s="22">
        <v>8</v>
      </c>
      <c r="Z30" s="22">
        <v>10</v>
      </c>
    </row>
    <row r="31" spans="1:26" ht="17.100000000000001" customHeight="1">
      <c r="A31" s="28">
        <v>102000102</v>
      </c>
      <c r="B31" s="9">
        <v>0</v>
      </c>
      <c r="C31" s="23">
        <v>10001</v>
      </c>
      <c r="D31" s="18" t="s">
        <v>18</v>
      </c>
      <c r="E31" s="19">
        <v>800</v>
      </c>
      <c r="F31" s="21">
        <v>907</v>
      </c>
      <c r="G31" s="21">
        <v>73</v>
      </c>
      <c r="H31" s="21">
        <v>547</v>
      </c>
      <c r="I31" s="21">
        <v>60</v>
      </c>
      <c r="J31" s="9">
        <v>1000</v>
      </c>
      <c r="K31" s="9">
        <v>4000</v>
      </c>
      <c r="L31" s="9">
        <v>1000</v>
      </c>
      <c r="M31" s="9">
        <v>1000</v>
      </c>
      <c r="N31" s="9">
        <v>15000</v>
      </c>
      <c r="O31" s="9">
        <v>0</v>
      </c>
      <c r="P31" s="9">
        <v>0</v>
      </c>
      <c r="Q31" s="9">
        <v>0</v>
      </c>
      <c r="R31" s="20">
        <v>100027</v>
      </c>
      <c r="S31" s="22">
        <v>136</v>
      </c>
      <c r="T31" s="22">
        <v>177</v>
      </c>
      <c r="U31" s="22">
        <v>7</v>
      </c>
      <c r="V31" s="22">
        <v>9</v>
      </c>
      <c r="W31" s="22">
        <v>82</v>
      </c>
      <c r="X31" s="22">
        <v>107</v>
      </c>
      <c r="Y31" s="22">
        <v>9</v>
      </c>
      <c r="Z31" s="22">
        <v>12</v>
      </c>
    </row>
    <row r="32" spans="1:26" ht="17.100000000000001" customHeight="1">
      <c r="A32" s="28">
        <v>102000103</v>
      </c>
      <c r="B32" s="9">
        <v>0</v>
      </c>
      <c r="C32" s="23">
        <v>10001</v>
      </c>
      <c r="D32" s="18" t="s">
        <v>19</v>
      </c>
      <c r="E32" s="19">
        <v>700</v>
      </c>
      <c r="F32" s="21">
        <v>1053</v>
      </c>
      <c r="G32" s="21">
        <v>87</v>
      </c>
      <c r="H32" s="21">
        <v>633</v>
      </c>
      <c r="I32" s="21">
        <v>67</v>
      </c>
      <c r="J32" s="9">
        <v>1000</v>
      </c>
      <c r="K32" s="9">
        <v>4000</v>
      </c>
      <c r="L32" s="9">
        <v>1000</v>
      </c>
      <c r="M32" s="9">
        <v>1000</v>
      </c>
      <c r="N32" s="9">
        <v>15000</v>
      </c>
      <c r="O32" s="9">
        <v>0</v>
      </c>
      <c r="P32" s="9">
        <v>0</v>
      </c>
      <c r="Q32" s="9">
        <v>0</v>
      </c>
      <c r="R32" s="20">
        <v>100028</v>
      </c>
      <c r="S32" s="22">
        <v>158</v>
      </c>
      <c r="T32" s="22">
        <v>205</v>
      </c>
      <c r="U32" s="22">
        <v>8</v>
      </c>
      <c r="V32" s="22">
        <v>10</v>
      </c>
      <c r="W32" s="22">
        <v>95</v>
      </c>
      <c r="X32" s="22">
        <v>124</v>
      </c>
      <c r="Y32" s="22">
        <v>10</v>
      </c>
      <c r="Z32" s="22">
        <v>13</v>
      </c>
    </row>
    <row r="33" spans="1:26" ht="17.100000000000001" customHeight="1">
      <c r="A33" s="28">
        <v>102000104</v>
      </c>
      <c r="B33" s="9">
        <v>0</v>
      </c>
      <c r="C33" s="23">
        <v>10001</v>
      </c>
      <c r="D33" s="18" t="s">
        <v>20</v>
      </c>
      <c r="E33" s="19">
        <v>600</v>
      </c>
      <c r="F33" s="21">
        <v>1200</v>
      </c>
      <c r="G33" s="21">
        <v>100</v>
      </c>
      <c r="H33" s="21">
        <v>720</v>
      </c>
      <c r="I33" s="21">
        <v>73</v>
      </c>
      <c r="J33" s="9">
        <v>1000</v>
      </c>
      <c r="K33" s="9">
        <v>4000</v>
      </c>
      <c r="L33" s="9">
        <v>1000</v>
      </c>
      <c r="M33" s="9">
        <v>1000</v>
      </c>
      <c r="N33" s="9">
        <v>15000</v>
      </c>
      <c r="O33" s="9">
        <v>0</v>
      </c>
      <c r="P33" s="9">
        <v>0</v>
      </c>
      <c r="Q33" s="9">
        <v>0</v>
      </c>
      <c r="R33" s="20">
        <v>100029</v>
      </c>
      <c r="S33" s="22">
        <v>180</v>
      </c>
      <c r="T33" s="22">
        <v>234</v>
      </c>
      <c r="U33" s="22">
        <v>9</v>
      </c>
      <c r="V33" s="22">
        <v>12</v>
      </c>
      <c r="W33" s="22">
        <v>108</v>
      </c>
      <c r="X33" s="22">
        <v>140</v>
      </c>
      <c r="Y33" s="22">
        <v>11</v>
      </c>
      <c r="Z33" s="22">
        <v>14</v>
      </c>
    </row>
    <row r="34" spans="1:26" ht="17.100000000000001" customHeight="1">
      <c r="A34" s="28">
        <v>102000105</v>
      </c>
      <c r="B34" s="9">
        <v>0</v>
      </c>
      <c r="C34" s="23">
        <v>10001</v>
      </c>
      <c r="D34" s="18" t="s">
        <v>21</v>
      </c>
      <c r="E34" s="19">
        <v>500</v>
      </c>
      <c r="F34" s="21">
        <v>1300</v>
      </c>
      <c r="G34" s="21">
        <v>107</v>
      </c>
      <c r="H34" s="21">
        <v>780</v>
      </c>
      <c r="I34" s="21">
        <v>80</v>
      </c>
      <c r="J34" s="9">
        <v>1000</v>
      </c>
      <c r="K34" s="9">
        <v>4000</v>
      </c>
      <c r="L34" s="9">
        <v>1000</v>
      </c>
      <c r="M34" s="9">
        <v>1000</v>
      </c>
      <c r="N34" s="9">
        <v>15000</v>
      </c>
      <c r="O34" s="9">
        <v>0</v>
      </c>
      <c r="P34" s="9">
        <v>0</v>
      </c>
      <c r="Q34" s="9">
        <v>0</v>
      </c>
      <c r="R34" s="20">
        <v>100030</v>
      </c>
      <c r="S34" s="22">
        <v>195</v>
      </c>
      <c r="T34" s="22">
        <v>254</v>
      </c>
      <c r="U34" s="22">
        <v>10</v>
      </c>
      <c r="V34" s="22">
        <v>13</v>
      </c>
      <c r="W34" s="22">
        <v>117</v>
      </c>
      <c r="X34" s="22">
        <v>152</v>
      </c>
      <c r="Y34" s="22">
        <v>12</v>
      </c>
      <c r="Z34" s="22">
        <v>16</v>
      </c>
    </row>
    <row r="35" spans="1:26" ht="17.100000000000001" customHeight="1">
      <c r="A35" s="28">
        <v>102000106</v>
      </c>
      <c r="B35" s="9">
        <v>0</v>
      </c>
      <c r="C35" s="23">
        <v>10001</v>
      </c>
      <c r="D35" s="18" t="s">
        <v>22</v>
      </c>
      <c r="E35" s="19">
        <v>400</v>
      </c>
      <c r="F35" s="21">
        <v>1400</v>
      </c>
      <c r="G35" s="21">
        <v>113</v>
      </c>
      <c r="H35" s="21">
        <v>840</v>
      </c>
      <c r="I35" s="21">
        <v>87</v>
      </c>
      <c r="J35" s="9">
        <v>1000</v>
      </c>
      <c r="K35" s="9">
        <v>4000</v>
      </c>
      <c r="L35" s="9">
        <v>1000</v>
      </c>
      <c r="M35" s="9">
        <v>1000</v>
      </c>
      <c r="N35" s="9">
        <v>15000</v>
      </c>
      <c r="O35" s="9">
        <v>0</v>
      </c>
      <c r="P35" s="9">
        <v>0</v>
      </c>
      <c r="Q35" s="9">
        <v>0</v>
      </c>
      <c r="R35" s="20">
        <v>100031</v>
      </c>
      <c r="S35" s="22">
        <v>210</v>
      </c>
      <c r="T35" s="22">
        <v>273</v>
      </c>
      <c r="U35" s="22">
        <v>11</v>
      </c>
      <c r="V35" s="22">
        <v>14</v>
      </c>
      <c r="W35" s="22">
        <v>126</v>
      </c>
      <c r="X35" s="22">
        <v>164</v>
      </c>
      <c r="Y35" s="22">
        <v>13</v>
      </c>
      <c r="Z35" s="22">
        <v>17</v>
      </c>
    </row>
    <row r="36" spans="1:26" ht="17.100000000000001" customHeight="1">
      <c r="A36" s="28">
        <v>102000107</v>
      </c>
      <c r="B36" s="9">
        <v>0</v>
      </c>
      <c r="C36" s="23">
        <v>10001</v>
      </c>
      <c r="D36" s="18" t="s">
        <v>23</v>
      </c>
      <c r="E36" s="19">
        <v>300</v>
      </c>
      <c r="F36" s="21">
        <v>1500</v>
      </c>
      <c r="G36" s="21">
        <v>120</v>
      </c>
      <c r="H36" s="21">
        <v>900</v>
      </c>
      <c r="I36" s="21">
        <v>93</v>
      </c>
      <c r="J36" s="9">
        <v>1000</v>
      </c>
      <c r="K36" s="9">
        <v>4000</v>
      </c>
      <c r="L36" s="9">
        <v>1000</v>
      </c>
      <c r="M36" s="9">
        <v>1000</v>
      </c>
      <c r="N36" s="9">
        <v>15000</v>
      </c>
      <c r="O36" s="9">
        <v>0</v>
      </c>
      <c r="P36" s="9">
        <v>0</v>
      </c>
      <c r="Q36" s="9">
        <v>0</v>
      </c>
      <c r="R36" s="20">
        <v>100032</v>
      </c>
      <c r="S36" s="22">
        <v>225</v>
      </c>
      <c r="T36" s="22">
        <v>293</v>
      </c>
      <c r="U36" s="22">
        <v>12</v>
      </c>
      <c r="V36" s="22">
        <v>16</v>
      </c>
      <c r="W36" s="22">
        <v>135</v>
      </c>
      <c r="X36" s="22">
        <v>176</v>
      </c>
      <c r="Y36" s="22">
        <v>14</v>
      </c>
      <c r="Z36" s="22">
        <v>18</v>
      </c>
    </row>
    <row r="37" spans="1:26" ht="17.100000000000001" customHeight="1">
      <c r="A37" s="29">
        <v>102001100</v>
      </c>
      <c r="B37" s="9">
        <v>0</v>
      </c>
      <c r="C37" s="23">
        <v>10001</v>
      </c>
      <c r="D37" s="18" t="s">
        <v>16</v>
      </c>
      <c r="E37" s="19">
        <v>1000</v>
      </c>
      <c r="F37" s="21">
        <v>507</v>
      </c>
      <c r="G37" s="21">
        <v>47</v>
      </c>
      <c r="H37" s="21">
        <v>307</v>
      </c>
      <c r="I37" s="21">
        <v>47</v>
      </c>
      <c r="J37" s="9">
        <v>1000</v>
      </c>
      <c r="K37" s="9">
        <v>4000</v>
      </c>
      <c r="L37" s="9">
        <v>1000</v>
      </c>
      <c r="M37" s="9">
        <v>1000</v>
      </c>
      <c r="N37" s="9">
        <v>15000</v>
      </c>
      <c r="O37" s="9">
        <v>0</v>
      </c>
      <c r="P37" s="9">
        <v>0</v>
      </c>
      <c r="Q37" s="9">
        <v>0</v>
      </c>
      <c r="R37" s="20">
        <v>100033</v>
      </c>
      <c r="S37" s="22">
        <v>76</v>
      </c>
      <c r="T37" s="22">
        <v>99</v>
      </c>
      <c r="U37" s="22">
        <v>2</v>
      </c>
      <c r="V37" s="22">
        <v>3</v>
      </c>
      <c r="W37" s="22">
        <v>46</v>
      </c>
      <c r="X37" s="22">
        <v>60</v>
      </c>
      <c r="Y37" s="22">
        <v>7</v>
      </c>
      <c r="Z37" s="22">
        <v>9</v>
      </c>
    </row>
    <row r="38" spans="1:26" ht="17.100000000000001" customHeight="1">
      <c r="A38" s="29">
        <v>102001101</v>
      </c>
      <c r="B38" s="9">
        <v>0</v>
      </c>
      <c r="C38" s="23">
        <v>10001</v>
      </c>
      <c r="D38" s="18" t="s">
        <v>17</v>
      </c>
      <c r="E38" s="19">
        <v>900</v>
      </c>
      <c r="F38" s="21">
        <v>620</v>
      </c>
      <c r="G38" s="21">
        <v>60</v>
      </c>
      <c r="H38" s="21">
        <v>380</v>
      </c>
      <c r="I38" s="21">
        <v>60</v>
      </c>
      <c r="J38" s="9">
        <v>1000</v>
      </c>
      <c r="K38" s="9">
        <v>4000</v>
      </c>
      <c r="L38" s="9">
        <v>1000</v>
      </c>
      <c r="M38" s="9">
        <v>1000</v>
      </c>
      <c r="N38" s="9">
        <v>15000</v>
      </c>
      <c r="O38" s="9">
        <v>0</v>
      </c>
      <c r="P38" s="9">
        <v>0</v>
      </c>
      <c r="Q38" s="9">
        <v>0</v>
      </c>
      <c r="R38" s="20">
        <v>100034</v>
      </c>
      <c r="S38" s="22">
        <v>93</v>
      </c>
      <c r="T38" s="22">
        <v>121</v>
      </c>
      <c r="U38" s="22">
        <v>3</v>
      </c>
      <c r="V38" s="22">
        <v>4</v>
      </c>
      <c r="W38" s="22">
        <v>57</v>
      </c>
      <c r="X38" s="22">
        <v>74</v>
      </c>
      <c r="Y38" s="22">
        <v>9</v>
      </c>
      <c r="Z38" s="22">
        <v>12</v>
      </c>
    </row>
    <row r="39" spans="1:26" ht="17.100000000000001" customHeight="1">
      <c r="A39" s="29">
        <v>102001102</v>
      </c>
      <c r="B39" s="9">
        <v>0</v>
      </c>
      <c r="C39" s="23">
        <v>10001</v>
      </c>
      <c r="D39" s="18" t="s">
        <v>18</v>
      </c>
      <c r="E39" s="19">
        <v>800</v>
      </c>
      <c r="F39" s="21">
        <v>733</v>
      </c>
      <c r="G39" s="21">
        <v>73</v>
      </c>
      <c r="H39" s="21">
        <v>453</v>
      </c>
      <c r="I39" s="21">
        <v>73</v>
      </c>
      <c r="J39" s="9">
        <v>1000</v>
      </c>
      <c r="K39" s="9">
        <v>4000</v>
      </c>
      <c r="L39" s="9">
        <v>1000</v>
      </c>
      <c r="M39" s="9">
        <v>1000</v>
      </c>
      <c r="N39" s="9">
        <v>15000</v>
      </c>
      <c r="O39" s="9">
        <v>0</v>
      </c>
      <c r="P39" s="9">
        <v>0</v>
      </c>
      <c r="Q39" s="9">
        <v>0</v>
      </c>
      <c r="R39" s="20">
        <v>100035</v>
      </c>
      <c r="S39" s="22">
        <v>110</v>
      </c>
      <c r="T39" s="22">
        <v>143</v>
      </c>
      <c r="U39" s="22">
        <v>4</v>
      </c>
      <c r="V39" s="22">
        <v>5</v>
      </c>
      <c r="W39" s="22">
        <v>68</v>
      </c>
      <c r="X39" s="22">
        <v>88</v>
      </c>
      <c r="Y39" s="22">
        <v>11</v>
      </c>
      <c r="Z39" s="22">
        <v>14</v>
      </c>
    </row>
    <row r="40" spans="1:26" ht="17.100000000000001" customHeight="1">
      <c r="A40" s="29">
        <v>102001103</v>
      </c>
      <c r="B40" s="9">
        <v>0</v>
      </c>
      <c r="C40" s="23">
        <v>10001</v>
      </c>
      <c r="D40" s="18" t="s">
        <v>19</v>
      </c>
      <c r="E40" s="19">
        <v>700</v>
      </c>
      <c r="F40" s="21">
        <v>847</v>
      </c>
      <c r="G40" s="21">
        <v>87</v>
      </c>
      <c r="H40" s="21">
        <v>527</v>
      </c>
      <c r="I40" s="21">
        <v>87</v>
      </c>
      <c r="J40" s="9">
        <v>1000</v>
      </c>
      <c r="K40" s="9">
        <v>4000</v>
      </c>
      <c r="L40" s="9">
        <v>1000</v>
      </c>
      <c r="M40" s="9">
        <v>1000</v>
      </c>
      <c r="N40" s="9">
        <v>15000</v>
      </c>
      <c r="O40" s="9">
        <v>0</v>
      </c>
      <c r="P40" s="9">
        <v>0</v>
      </c>
      <c r="Q40" s="9">
        <v>0</v>
      </c>
      <c r="R40" s="20">
        <v>100036</v>
      </c>
      <c r="S40" s="22">
        <v>127</v>
      </c>
      <c r="T40" s="22">
        <v>165</v>
      </c>
      <c r="U40" s="22">
        <v>5</v>
      </c>
      <c r="V40" s="22">
        <v>7</v>
      </c>
      <c r="W40" s="22">
        <v>79</v>
      </c>
      <c r="X40" s="22">
        <v>103</v>
      </c>
      <c r="Y40" s="22">
        <v>13</v>
      </c>
      <c r="Z40" s="22">
        <v>17</v>
      </c>
    </row>
    <row r="41" spans="1:26" ht="17.100000000000001" customHeight="1">
      <c r="A41" s="29">
        <v>102001104</v>
      </c>
      <c r="B41" s="9">
        <v>0</v>
      </c>
      <c r="C41" s="23">
        <v>10001</v>
      </c>
      <c r="D41" s="18" t="s">
        <v>20</v>
      </c>
      <c r="E41" s="19">
        <v>600</v>
      </c>
      <c r="F41" s="21">
        <v>960</v>
      </c>
      <c r="G41" s="21">
        <v>100</v>
      </c>
      <c r="H41" s="21">
        <v>600</v>
      </c>
      <c r="I41" s="21">
        <v>100</v>
      </c>
      <c r="J41" s="9">
        <v>1000</v>
      </c>
      <c r="K41" s="9">
        <v>4000</v>
      </c>
      <c r="L41" s="9">
        <v>1000</v>
      </c>
      <c r="M41" s="9">
        <v>1000</v>
      </c>
      <c r="N41" s="9">
        <v>15000</v>
      </c>
      <c r="O41" s="9">
        <v>0</v>
      </c>
      <c r="P41" s="9">
        <v>0</v>
      </c>
      <c r="Q41" s="9">
        <v>0</v>
      </c>
      <c r="R41" s="20">
        <v>100037</v>
      </c>
      <c r="S41" s="22">
        <v>144</v>
      </c>
      <c r="T41" s="22">
        <v>187</v>
      </c>
      <c r="U41" s="22">
        <v>6</v>
      </c>
      <c r="V41" s="22">
        <v>8</v>
      </c>
      <c r="W41" s="22">
        <v>90</v>
      </c>
      <c r="X41" s="22">
        <v>117</v>
      </c>
      <c r="Y41" s="22">
        <v>15</v>
      </c>
      <c r="Z41" s="22">
        <v>20</v>
      </c>
    </row>
    <row r="42" spans="1:26" ht="17.100000000000001" customHeight="1">
      <c r="A42" s="29">
        <v>102001105</v>
      </c>
      <c r="B42" s="9">
        <v>0</v>
      </c>
      <c r="C42" s="23">
        <v>10001</v>
      </c>
      <c r="D42" s="18" t="s">
        <v>21</v>
      </c>
      <c r="E42" s="19">
        <v>500</v>
      </c>
      <c r="F42" s="21">
        <v>1040</v>
      </c>
      <c r="G42" s="21">
        <v>107</v>
      </c>
      <c r="H42" s="21">
        <v>653</v>
      </c>
      <c r="I42" s="21">
        <v>107</v>
      </c>
      <c r="J42" s="9">
        <v>1000</v>
      </c>
      <c r="K42" s="9">
        <v>4000</v>
      </c>
      <c r="L42" s="9">
        <v>1000</v>
      </c>
      <c r="M42" s="9">
        <v>1000</v>
      </c>
      <c r="N42" s="9">
        <v>15000</v>
      </c>
      <c r="O42" s="9">
        <v>0</v>
      </c>
      <c r="P42" s="9">
        <v>0</v>
      </c>
      <c r="Q42" s="9">
        <v>0</v>
      </c>
      <c r="R42" s="20">
        <v>100038</v>
      </c>
      <c r="S42" s="22">
        <v>156</v>
      </c>
      <c r="T42" s="22">
        <v>203</v>
      </c>
      <c r="U42" s="22">
        <v>7</v>
      </c>
      <c r="V42" s="22">
        <v>9</v>
      </c>
      <c r="W42" s="22">
        <v>98</v>
      </c>
      <c r="X42" s="22">
        <v>127</v>
      </c>
      <c r="Y42" s="22">
        <v>16</v>
      </c>
      <c r="Z42" s="22">
        <v>21</v>
      </c>
    </row>
    <row r="43" spans="1:26" ht="17.100000000000001" customHeight="1">
      <c r="A43" s="29">
        <v>102001106</v>
      </c>
      <c r="B43" s="9">
        <v>0</v>
      </c>
      <c r="C43" s="23">
        <v>10001</v>
      </c>
      <c r="D43" s="18" t="s">
        <v>22</v>
      </c>
      <c r="E43" s="19">
        <v>400</v>
      </c>
      <c r="F43" s="21">
        <v>1120</v>
      </c>
      <c r="G43" s="21">
        <v>113</v>
      </c>
      <c r="H43" s="21">
        <v>700</v>
      </c>
      <c r="I43" s="21">
        <v>113</v>
      </c>
      <c r="J43" s="9">
        <v>1000</v>
      </c>
      <c r="K43" s="9">
        <v>4000</v>
      </c>
      <c r="L43" s="9">
        <v>1000</v>
      </c>
      <c r="M43" s="9">
        <v>1000</v>
      </c>
      <c r="N43" s="9">
        <v>15000</v>
      </c>
      <c r="O43" s="9">
        <v>0</v>
      </c>
      <c r="P43" s="9">
        <v>0</v>
      </c>
      <c r="Q43" s="9">
        <v>0</v>
      </c>
      <c r="R43" s="20">
        <v>100039</v>
      </c>
      <c r="S43" s="22">
        <v>168</v>
      </c>
      <c r="T43" s="22">
        <v>218</v>
      </c>
      <c r="U43" s="22">
        <v>8</v>
      </c>
      <c r="V43" s="22">
        <v>10</v>
      </c>
      <c r="W43" s="22">
        <v>105</v>
      </c>
      <c r="X43" s="22">
        <v>137</v>
      </c>
      <c r="Y43" s="22">
        <v>17</v>
      </c>
      <c r="Z43" s="22">
        <v>22</v>
      </c>
    </row>
    <row r="44" spans="1:26" ht="17.100000000000001" customHeight="1">
      <c r="A44" s="29">
        <v>102001107</v>
      </c>
      <c r="B44" s="9">
        <v>0</v>
      </c>
      <c r="C44" s="23">
        <v>10001</v>
      </c>
      <c r="D44" s="18" t="s">
        <v>23</v>
      </c>
      <c r="E44" s="19">
        <v>300</v>
      </c>
      <c r="F44" s="21">
        <v>1200</v>
      </c>
      <c r="G44" s="21">
        <v>120</v>
      </c>
      <c r="H44" s="21">
        <v>753</v>
      </c>
      <c r="I44" s="21">
        <v>120</v>
      </c>
      <c r="J44" s="9">
        <v>1000</v>
      </c>
      <c r="K44" s="9">
        <v>4000</v>
      </c>
      <c r="L44" s="9">
        <v>1000</v>
      </c>
      <c r="M44" s="9">
        <v>1000</v>
      </c>
      <c r="N44" s="9">
        <v>15000</v>
      </c>
      <c r="O44" s="9">
        <v>0</v>
      </c>
      <c r="P44" s="9">
        <v>0</v>
      </c>
      <c r="Q44" s="9">
        <v>0</v>
      </c>
      <c r="R44" s="20">
        <v>100040</v>
      </c>
      <c r="S44" s="22">
        <v>180</v>
      </c>
      <c r="T44" s="22">
        <v>234</v>
      </c>
      <c r="U44" s="22">
        <v>9</v>
      </c>
      <c r="V44" s="22">
        <v>12</v>
      </c>
      <c r="W44" s="22">
        <v>113</v>
      </c>
      <c r="X44" s="22">
        <v>147</v>
      </c>
      <c r="Y44" s="22">
        <v>18</v>
      </c>
      <c r="Z44" s="22">
        <v>23</v>
      </c>
    </row>
    <row r="45" spans="1:26" ht="17.100000000000001" customHeight="1">
      <c r="A45" s="30">
        <v>102002100</v>
      </c>
      <c r="B45" s="9">
        <v>0</v>
      </c>
      <c r="C45" s="23">
        <v>10001</v>
      </c>
      <c r="D45" s="18" t="s">
        <v>16</v>
      </c>
      <c r="E45" s="19">
        <v>1000</v>
      </c>
      <c r="F45" s="21">
        <v>620</v>
      </c>
      <c r="G45" s="21">
        <v>47</v>
      </c>
      <c r="H45" s="21">
        <v>307</v>
      </c>
      <c r="I45" s="21">
        <v>13</v>
      </c>
      <c r="J45" s="9">
        <v>1000</v>
      </c>
      <c r="K45" s="9">
        <v>4000</v>
      </c>
      <c r="L45" s="9">
        <v>1000</v>
      </c>
      <c r="M45" s="9">
        <v>1000</v>
      </c>
      <c r="N45" s="9">
        <v>15000</v>
      </c>
      <c r="O45" s="9">
        <v>0</v>
      </c>
      <c r="P45" s="9">
        <v>0</v>
      </c>
      <c r="Q45" s="9">
        <v>0</v>
      </c>
      <c r="R45" s="20">
        <v>100041</v>
      </c>
      <c r="S45" s="22">
        <v>93</v>
      </c>
      <c r="T45" s="22">
        <v>121</v>
      </c>
      <c r="U45" s="22">
        <v>5</v>
      </c>
      <c r="V45" s="22">
        <v>7</v>
      </c>
      <c r="W45" s="22">
        <v>46</v>
      </c>
      <c r="X45" s="22">
        <v>60</v>
      </c>
      <c r="Y45" s="22">
        <v>2</v>
      </c>
      <c r="Z45" s="22">
        <v>3</v>
      </c>
    </row>
    <row r="46" spans="1:26" ht="17.100000000000001" customHeight="1">
      <c r="A46" s="30">
        <v>102002101</v>
      </c>
      <c r="B46" s="9">
        <v>0</v>
      </c>
      <c r="C46" s="23">
        <v>10001</v>
      </c>
      <c r="D46" s="18" t="s">
        <v>17</v>
      </c>
      <c r="E46" s="19">
        <v>900</v>
      </c>
      <c r="F46" s="21">
        <v>767</v>
      </c>
      <c r="G46" s="21">
        <v>60</v>
      </c>
      <c r="H46" s="21">
        <v>380</v>
      </c>
      <c r="I46" s="21">
        <v>20</v>
      </c>
      <c r="J46" s="9">
        <v>1000</v>
      </c>
      <c r="K46" s="9">
        <v>4000</v>
      </c>
      <c r="L46" s="9">
        <v>1000</v>
      </c>
      <c r="M46" s="9">
        <v>1000</v>
      </c>
      <c r="N46" s="9">
        <v>15000</v>
      </c>
      <c r="O46" s="9">
        <v>0</v>
      </c>
      <c r="P46" s="9">
        <v>0</v>
      </c>
      <c r="Q46" s="9">
        <v>0</v>
      </c>
      <c r="R46" s="20">
        <v>100042</v>
      </c>
      <c r="S46" s="22">
        <v>115</v>
      </c>
      <c r="T46" s="22">
        <v>150</v>
      </c>
      <c r="U46" s="22">
        <v>6</v>
      </c>
      <c r="V46" s="22">
        <v>8</v>
      </c>
      <c r="W46" s="22">
        <v>57</v>
      </c>
      <c r="X46" s="22">
        <v>74</v>
      </c>
      <c r="Y46" s="22">
        <v>3</v>
      </c>
      <c r="Z46" s="22">
        <v>4</v>
      </c>
    </row>
    <row r="47" spans="1:26" ht="17.100000000000001" customHeight="1">
      <c r="A47" s="30">
        <v>102002102</v>
      </c>
      <c r="B47" s="9">
        <v>0</v>
      </c>
      <c r="C47" s="23">
        <v>10001</v>
      </c>
      <c r="D47" s="18" t="s">
        <v>18</v>
      </c>
      <c r="E47" s="19">
        <v>800</v>
      </c>
      <c r="F47" s="21">
        <v>907</v>
      </c>
      <c r="G47" s="21">
        <v>73</v>
      </c>
      <c r="H47" s="21">
        <v>453</v>
      </c>
      <c r="I47" s="21">
        <v>27</v>
      </c>
      <c r="J47" s="9">
        <v>1000</v>
      </c>
      <c r="K47" s="9">
        <v>4000</v>
      </c>
      <c r="L47" s="9">
        <v>1000</v>
      </c>
      <c r="M47" s="9">
        <v>1000</v>
      </c>
      <c r="N47" s="9">
        <v>15000</v>
      </c>
      <c r="O47" s="9">
        <v>0</v>
      </c>
      <c r="P47" s="9">
        <v>0</v>
      </c>
      <c r="Q47" s="9">
        <v>0</v>
      </c>
      <c r="R47" s="20">
        <v>100043</v>
      </c>
      <c r="S47" s="22">
        <v>136</v>
      </c>
      <c r="T47" s="22">
        <v>177</v>
      </c>
      <c r="U47" s="22">
        <v>7</v>
      </c>
      <c r="V47" s="22">
        <v>9</v>
      </c>
      <c r="W47" s="22">
        <v>68</v>
      </c>
      <c r="X47" s="22">
        <v>88</v>
      </c>
      <c r="Y47" s="22">
        <v>4</v>
      </c>
      <c r="Z47" s="22">
        <v>5</v>
      </c>
    </row>
    <row r="48" spans="1:26" ht="17.100000000000001" customHeight="1">
      <c r="A48" s="30">
        <v>102002103</v>
      </c>
      <c r="B48" s="9">
        <v>0</v>
      </c>
      <c r="C48" s="23">
        <v>10001</v>
      </c>
      <c r="D48" s="18" t="s">
        <v>19</v>
      </c>
      <c r="E48" s="19">
        <v>700</v>
      </c>
      <c r="F48" s="21">
        <v>1053</v>
      </c>
      <c r="G48" s="21">
        <v>87</v>
      </c>
      <c r="H48" s="21">
        <v>527</v>
      </c>
      <c r="I48" s="21">
        <v>33</v>
      </c>
      <c r="J48" s="9">
        <v>1000</v>
      </c>
      <c r="K48" s="9">
        <v>4000</v>
      </c>
      <c r="L48" s="9">
        <v>1000</v>
      </c>
      <c r="M48" s="9">
        <v>1000</v>
      </c>
      <c r="N48" s="9">
        <v>15000</v>
      </c>
      <c r="O48" s="9">
        <v>0</v>
      </c>
      <c r="P48" s="9">
        <v>0</v>
      </c>
      <c r="Q48" s="9">
        <v>0</v>
      </c>
      <c r="R48" s="20">
        <v>100044</v>
      </c>
      <c r="S48" s="22">
        <v>158</v>
      </c>
      <c r="T48" s="22">
        <v>205</v>
      </c>
      <c r="U48" s="22">
        <v>8</v>
      </c>
      <c r="V48" s="22">
        <v>10</v>
      </c>
      <c r="W48" s="22">
        <v>79</v>
      </c>
      <c r="X48" s="22">
        <v>103</v>
      </c>
      <c r="Y48" s="22">
        <v>5</v>
      </c>
      <c r="Z48" s="22">
        <v>7</v>
      </c>
    </row>
    <row r="49" spans="1:26" ht="17.100000000000001" customHeight="1">
      <c r="A49" s="30">
        <v>102002104</v>
      </c>
      <c r="B49" s="9">
        <v>0</v>
      </c>
      <c r="C49" s="23">
        <v>10001</v>
      </c>
      <c r="D49" s="18" t="s">
        <v>20</v>
      </c>
      <c r="E49" s="19">
        <v>600</v>
      </c>
      <c r="F49" s="21">
        <v>1200</v>
      </c>
      <c r="G49" s="21">
        <v>100</v>
      </c>
      <c r="H49" s="21">
        <v>600</v>
      </c>
      <c r="I49" s="21">
        <v>40</v>
      </c>
      <c r="J49" s="9">
        <v>1000</v>
      </c>
      <c r="K49" s="9">
        <v>4000</v>
      </c>
      <c r="L49" s="9">
        <v>1000</v>
      </c>
      <c r="M49" s="9">
        <v>1000</v>
      </c>
      <c r="N49" s="9">
        <v>15000</v>
      </c>
      <c r="O49" s="9">
        <v>0</v>
      </c>
      <c r="P49" s="9">
        <v>0</v>
      </c>
      <c r="Q49" s="9">
        <v>0</v>
      </c>
      <c r="R49" s="20">
        <v>100045</v>
      </c>
      <c r="S49" s="22">
        <v>180</v>
      </c>
      <c r="T49" s="22">
        <v>234</v>
      </c>
      <c r="U49" s="22">
        <v>9</v>
      </c>
      <c r="V49" s="22">
        <v>12</v>
      </c>
      <c r="W49" s="22">
        <v>90</v>
      </c>
      <c r="X49" s="22">
        <v>117</v>
      </c>
      <c r="Y49" s="22">
        <v>6</v>
      </c>
      <c r="Z49" s="22">
        <v>8</v>
      </c>
    </row>
    <row r="50" spans="1:26" ht="17.100000000000001" customHeight="1">
      <c r="A50" s="30">
        <v>102002105</v>
      </c>
      <c r="B50" s="9">
        <v>0</v>
      </c>
      <c r="C50" s="23">
        <v>10001</v>
      </c>
      <c r="D50" s="18" t="s">
        <v>21</v>
      </c>
      <c r="E50" s="19">
        <v>500</v>
      </c>
      <c r="F50" s="21">
        <v>1300</v>
      </c>
      <c r="G50" s="21">
        <v>107</v>
      </c>
      <c r="H50" s="21">
        <v>653</v>
      </c>
      <c r="I50" s="21">
        <v>47</v>
      </c>
      <c r="J50" s="9">
        <v>1000</v>
      </c>
      <c r="K50" s="9">
        <v>4000</v>
      </c>
      <c r="L50" s="9">
        <v>1000</v>
      </c>
      <c r="M50" s="9">
        <v>1000</v>
      </c>
      <c r="N50" s="9">
        <v>15000</v>
      </c>
      <c r="O50" s="9">
        <v>0</v>
      </c>
      <c r="P50" s="9">
        <v>0</v>
      </c>
      <c r="Q50" s="9">
        <v>0</v>
      </c>
      <c r="R50" s="20">
        <v>100046</v>
      </c>
      <c r="S50" s="22">
        <v>195</v>
      </c>
      <c r="T50" s="22">
        <v>254</v>
      </c>
      <c r="U50" s="22">
        <v>10</v>
      </c>
      <c r="V50" s="22">
        <v>13</v>
      </c>
      <c r="W50" s="22">
        <v>98</v>
      </c>
      <c r="X50" s="22">
        <v>127</v>
      </c>
      <c r="Y50" s="22">
        <v>7</v>
      </c>
      <c r="Z50" s="22">
        <v>9</v>
      </c>
    </row>
    <row r="51" spans="1:26" ht="17.100000000000001" customHeight="1">
      <c r="A51" s="30">
        <v>102002106</v>
      </c>
      <c r="B51" s="9">
        <v>0</v>
      </c>
      <c r="C51" s="23">
        <v>10001</v>
      </c>
      <c r="D51" s="18" t="s">
        <v>22</v>
      </c>
      <c r="E51" s="19">
        <v>400</v>
      </c>
      <c r="F51" s="21">
        <v>1400</v>
      </c>
      <c r="G51" s="21">
        <v>113</v>
      </c>
      <c r="H51" s="21">
        <v>700</v>
      </c>
      <c r="I51" s="21">
        <v>53</v>
      </c>
      <c r="J51" s="9">
        <v>1000</v>
      </c>
      <c r="K51" s="9">
        <v>4000</v>
      </c>
      <c r="L51" s="9">
        <v>1000</v>
      </c>
      <c r="M51" s="9">
        <v>1000</v>
      </c>
      <c r="N51" s="9">
        <v>15000</v>
      </c>
      <c r="O51" s="9">
        <v>0</v>
      </c>
      <c r="P51" s="9">
        <v>0</v>
      </c>
      <c r="Q51" s="9">
        <v>0</v>
      </c>
      <c r="R51" s="20">
        <v>100047</v>
      </c>
      <c r="S51" s="22">
        <v>210</v>
      </c>
      <c r="T51" s="22">
        <v>273</v>
      </c>
      <c r="U51" s="22">
        <v>11</v>
      </c>
      <c r="V51" s="22">
        <v>14</v>
      </c>
      <c r="W51" s="22">
        <v>105</v>
      </c>
      <c r="X51" s="22">
        <v>137</v>
      </c>
      <c r="Y51" s="22">
        <v>8</v>
      </c>
      <c r="Z51" s="22">
        <v>10</v>
      </c>
    </row>
    <row r="52" spans="1:26" ht="17.100000000000001" customHeight="1">
      <c r="A52" s="30">
        <v>102002107</v>
      </c>
      <c r="B52" s="9">
        <v>0</v>
      </c>
      <c r="C52" s="23">
        <v>10001</v>
      </c>
      <c r="D52" s="18" t="s">
        <v>23</v>
      </c>
      <c r="E52" s="19">
        <v>300</v>
      </c>
      <c r="F52" s="21">
        <v>1500</v>
      </c>
      <c r="G52" s="21">
        <v>120</v>
      </c>
      <c r="H52" s="21">
        <v>753</v>
      </c>
      <c r="I52" s="21">
        <v>60</v>
      </c>
      <c r="J52" s="9">
        <v>1000</v>
      </c>
      <c r="K52" s="9">
        <v>4000</v>
      </c>
      <c r="L52" s="9">
        <v>1000</v>
      </c>
      <c r="M52" s="9">
        <v>1000</v>
      </c>
      <c r="N52" s="9">
        <v>15000</v>
      </c>
      <c r="O52" s="9">
        <v>0</v>
      </c>
      <c r="P52" s="9">
        <v>0</v>
      </c>
      <c r="Q52" s="9">
        <v>0</v>
      </c>
      <c r="R52" s="20">
        <v>100048</v>
      </c>
      <c r="S52" s="22">
        <v>225</v>
      </c>
      <c r="T52" s="22">
        <v>293</v>
      </c>
      <c r="U52" s="22">
        <v>12</v>
      </c>
      <c r="V52" s="22">
        <v>16</v>
      </c>
      <c r="W52" s="22">
        <v>113</v>
      </c>
      <c r="X52" s="22">
        <v>147</v>
      </c>
      <c r="Y52" s="22">
        <v>9</v>
      </c>
      <c r="Z52" s="22">
        <v>12</v>
      </c>
    </row>
    <row r="53" spans="1:26" ht="17.100000000000001" customHeight="1">
      <c r="A53" s="31">
        <v>103000100</v>
      </c>
      <c r="B53" s="9">
        <v>0</v>
      </c>
      <c r="C53" s="23">
        <v>10001</v>
      </c>
      <c r="D53" s="18" t="s">
        <v>16</v>
      </c>
      <c r="E53" s="19">
        <v>1000</v>
      </c>
      <c r="F53" s="21">
        <v>880</v>
      </c>
      <c r="G53" s="21">
        <v>47</v>
      </c>
      <c r="H53" s="21">
        <v>307</v>
      </c>
      <c r="I53" s="21">
        <v>47</v>
      </c>
      <c r="J53" s="9">
        <v>1000</v>
      </c>
      <c r="K53" s="9">
        <v>4000</v>
      </c>
      <c r="L53" s="9">
        <v>1000</v>
      </c>
      <c r="M53" s="9">
        <v>1000</v>
      </c>
      <c r="N53" s="9">
        <v>15000</v>
      </c>
      <c r="O53" s="9">
        <v>0</v>
      </c>
      <c r="P53" s="9">
        <v>0</v>
      </c>
      <c r="Q53" s="9">
        <v>0</v>
      </c>
      <c r="R53" s="20">
        <v>100049</v>
      </c>
      <c r="S53" s="22">
        <v>132</v>
      </c>
      <c r="T53" s="22">
        <v>172</v>
      </c>
      <c r="U53" s="22">
        <v>5</v>
      </c>
      <c r="V53" s="22">
        <v>7</v>
      </c>
      <c r="W53" s="22">
        <v>46</v>
      </c>
      <c r="X53" s="22">
        <v>60</v>
      </c>
      <c r="Y53" s="22">
        <v>7</v>
      </c>
      <c r="Z53" s="22">
        <v>9</v>
      </c>
    </row>
    <row r="54" spans="1:26" ht="17.100000000000001" customHeight="1">
      <c r="A54" s="31">
        <v>103000101</v>
      </c>
      <c r="B54" s="9">
        <v>0</v>
      </c>
      <c r="C54" s="23">
        <v>10001</v>
      </c>
      <c r="D54" s="18" t="s">
        <v>17</v>
      </c>
      <c r="E54" s="19">
        <v>900</v>
      </c>
      <c r="F54" s="21">
        <v>1080</v>
      </c>
      <c r="G54" s="21">
        <v>60</v>
      </c>
      <c r="H54" s="21">
        <v>380</v>
      </c>
      <c r="I54" s="21">
        <v>60</v>
      </c>
      <c r="J54" s="9">
        <v>1000</v>
      </c>
      <c r="K54" s="9">
        <v>4000</v>
      </c>
      <c r="L54" s="9">
        <v>1000</v>
      </c>
      <c r="M54" s="9">
        <v>1000</v>
      </c>
      <c r="N54" s="9">
        <v>15000</v>
      </c>
      <c r="O54" s="9">
        <v>0</v>
      </c>
      <c r="P54" s="9">
        <v>0</v>
      </c>
      <c r="Q54" s="9">
        <v>0</v>
      </c>
      <c r="R54" s="20">
        <v>100050</v>
      </c>
      <c r="S54" s="22">
        <v>162</v>
      </c>
      <c r="T54" s="22">
        <v>211</v>
      </c>
      <c r="U54" s="22">
        <v>6</v>
      </c>
      <c r="V54" s="22">
        <v>8</v>
      </c>
      <c r="W54" s="22">
        <v>57</v>
      </c>
      <c r="X54" s="22">
        <v>74</v>
      </c>
      <c r="Y54" s="22">
        <v>9</v>
      </c>
      <c r="Z54" s="22">
        <v>12</v>
      </c>
    </row>
    <row r="55" spans="1:26" ht="17.100000000000001" customHeight="1">
      <c r="A55" s="31">
        <v>103000102</v>
      </c>
      <c r="B55" s="9">
        <v>0</v>
      </c>
      <c r="C55" s="23">
        <v>10001</v>
      </c>
      <c r="D55" s="18" t="s">
        <v>18</v>
      </c>
      <c r="E55" s="19">
        <v>800</v>
      </c>
      <c r="F55" s="21">
        <v>1280</v>
      </c>
      <c r="G55" s="21">
        <v>73</v>
      </c>
      <c r="H55" s="21">
        <v>453</v>
      </c>
      <c r="I55" s="21">
        <v>73</v>
      </c>
      <c r="J55" s="9">
        <v>1000</v>
      </c>
      <c r="K55" s="9">
        <v>4000</v>
      </c>
      <c r="L55" s="9">
        <v>1000</v>
      </c>
      <c r="M55" s="9">
        <v>1000</v>
      </c>
      <c r="N55" s="9">
        <v>15000</v>
      </c>
      <c r="O55" s="9">
        <v>0</v>
      </c>
      <c r="P55" s="9">
        <v>0</v>
      </c>
      <c r="Q55" s="9">
        <v>0</v>
      </c>
      <c r="R55" s="20">
        <v>100051</v>
      </c>
      <c r="S55" s="22">
        <v>192</v>
      </c>
      <c r="T55" s="22">
        <v>250</v>
      </c>
      <c r="U55" s="22">
        <v>7</v>
      </c>
      <c r="V55" s="22">
        <v>9</v>
      </c>
      <c r="W55" s="22">
        <v>68</v>
      </c>
      <c r="X55" s="22">
        <v>88</v>
      </c>
      <c r="Y55" s="22">
        <v>11</v>
      </c>
      <c r="Z55" s="22">
        <v>14</v>
      </c>
    </row>
    <row r="56" spans="1:26" ht="17.100000000000001" customHeight="1">
      <c r="A56" s="31">
        <v>103000103</v>
      </c>
      <c r="B56" s="9">
        <v>0</v>
      </c>
      <c r="C56" s="23">
        <v>10001</v>
      </c>
      <c r="D56" s="18" t="s">
        <v>19</v>
      </c>
      <c r="E56" s="19">
        <v>700</v>
      </c>
      <c r="F56" s="21">
        <v>1480</v>
      </c>
      <c r="G56" s="21">
        <v>87</v>
      </c>
      <c r="H56" s="21">
        <v>527</v>
      </c>
      <c r="I56" s="21">
        <v>87</v>
      </c>
      <c r="J56" s="9">
        <v>1000</v>
      </c>
      <c r="K56" s="9">
        <v>4000</v>
      </c>
      <c r="L56" s="9">
        <v>1000</v>
      </c>
      <c r="M56" s="9">
        <v>1000</v>
      </c>
      <c r="N56" s="9">
        <v>15000</v>
      </c>
      <c r="O56" s="9">
        <v>0</v>
      </c>
      <c r="P56" s="9">
        <v>0</v>
      </c>
      <c r="Q56" s="9">
        <v>0</v>
      </c>
      <c r="R56" s="20">
        <v>100052</v>
      </c>
      <c r="S56" s="22">
        <v>222</v>
      </c>
      <c r="T56" s="22">
        <v>289</v>
      </c>
      <c r="U56" s="22">
        <v>8</v>
      </c>
      <c r="V56" s="22">
        <v>10</v>
      </c>
      <c r="W56" s="22">
        <v>79</v>
      </c>
      <c r="X56" s="22">
        <v>103</v>
      </c>
      <c r="Y56" s="22">
        <v>13</v>
      </c>
      <c r="Z56" s="22">
        <v>17</v>
      </c>
    </row>
    <row r="57" spans="1:26" ht="17.100000000000001" customHeight="1">
      <c r="A57" s="31">
        <v>103000104</v>
      </c>
      <c r="B57" s="9">
        <v>0</v>
      </c>
      <c r="C57" s="23">
        <v>10001</v>
      </c>
      <c r="D57" s="18" t="s">
        <v>20</v>
      </c>
      <c r="E57" s="19">
        <v>600</v>
      </c>
      <c r="F57" s="21">
        <v>1680</v>
      </c>
      <c r="G57" s="21">
        <v>100</v>
      </c>
      <c r="H57" s="21">
        <v>600</v>
      </c>
      <c r="I57" s="21">
        <v>100</v>
      </c>
      <c r="J57" s="9">
        <v>1000</v>
      </c>
      <c r="K57" s="9">
        <v>4000</v>
      </c>
      <c r="L57" s="9">
        <v>1000</v>
      </c>
      <c r="M57" s="9">
        <v>1000</v>
      </c>
      <c r="N57" s="9">
        <v>15000</v>
      </c>
      <c r="O57" s="9">
        <v>0</v>
      </c>
      <c r="P57" s="9">
        <v>0</v>
      </c>
      <c r="Q57" s="9">
        <v>0</v>
      </c>
      <c r="R57" s="20">
        <v>100053</v>
      </c>
      <c r="S57" s="22">
        <v>252</v>
      </c>
      <c r="T57" s="22">
        <v>328</v>
      </c>
      <c r="U57" s="22">
        <v>9</v>
      </c>
      <c r="V57" s="22">
        <v>12</v>
      </c>
      <c r="W57" s="22">
        <v>90</v>
      </c>
      <c r="X57" s="22">
        <v>117</v>
      </c>
      <c r="Y57" s="22">
        <v>15</v>
      </c>
      <c r="Z57" s="22">
        <v>20</v>
      </c>
    </row>
    <row r="58" spans="1:26" ht="17.100000000000001" customHeight="1">
      <c r="A58" s="31">
        <v>103000105</v>
      </c>
      <c r="B58" s="9">
        <v>0</v>
      </c>
      <c r="C58" s="23">
        <v>10001</v>
      </c>
      <c r="D58" s="18" t="s">
        <v>21</v>
      </c>
      <c r="E58" s="19">
        <v>500</v>
      </c>
      <c r="F58" s="21">
        <v>1820</v>
      </c>
      <c r="G58" s="21">
        <v>107</v>
      </c>
      <c r="H58" s="21">
        <v>653</v>
      </c>
      <c r="I58" s="21">
        <v>107</v>
      </c>
      <c r="J58" s="9">
        <v>1000</v>
      </c>
      <c r="K58" s="9">
        <v>4000</v>
      </c>
      <c r="L58" s="9">
        <v>1000</v>
      </c>
      <c r="M58" s="9">
        <v>1000</v>
      </c>
      <c r="N58" s="9">
        <v>15000</v>
      </c>
      <c r="O58" s="9">
        <v>0</v>
      </c>
      <c r="P58" s="9">
        <v>0</v>
      </c>
      <c r="Q58" s="9">
        <v>0</v>
      </c>
      <c r="R58" s="20">
        <v>100054</v>
      </c>
      <c r="S58" s="22">
        <v>273</v>
      </c>
      <c r="T58" s="22">
        <v>355</v>
      </c>
      <c r="U58" s="22">
        <v>10</v>
      </c>
      <c r="V58" s="22">
        <v>13</v>
      </c>
      <c r="W58" s="22">
        <v>98</v>
      </c>
      <c r="X58" s="22">
        <v>127</v>
      </c>
      <c r="Y58" s="22">
        <v>16</v>
      </c>
      <c r="Z58" s="22">
        <v>21</v>
      </c>
    </row>
    <row r="59" spans="1:26" ht="17.100000000000001" customHeight="1">
      <c r="A59" s="31">
        <v>103000106</v>
      </c>
      <c r="B59" s="9">
        <v>0</v>
      </c>
      <c r="C59" s="23">
        <v>10001</v>
      </c>
      <c r="D59" s="18" t="s">
        <v>22</v>
      </c>
      <c r="E59" s="19">
        <v>400</v>
      </c>
      <c r="F59" s="21">
        <v>1960</v>
      </c>
      <c r="G59" s="21">
        <v>113</v>
      </c>
      <c r="H59" s="21">
        <v>700</v>
      </c>
      <c r="I59" s="21">
        <v>113</v>
      </c>
      <c r="J59" s="9">
        <v>1000</v>
      </c>
      <c r="K59" s="9">
        <v>4000</v>
      </c>
      <c r="L59" s="9">
        <v>1000</v>
      </c>
      <c r="M59" s="9">
        <v>1000</v>
      </c>
      <c r="N59" s="9">
        <v>15000</v>
      </c>
      <c r="O59" s="9">
        <v>0</v>
      </c>
      <c r="P59" s="9">
        <v>0</v>
      </c>
      <c r="Q59" s="9">
        <v>0</v>
      </c>
      <c r="R59" s="20">
        <v>100055</v>
      </c>
      <c r="S59" s="22">
        <v>294</v>
      </c>
      <c r="T59" s="22">
        <v>382</v>
      </c>
      <c r="U59" s="22">
        <v>11</v>
      </c>
      <c r="V59" s="22">
        <v>14</v>
      </c>
      <c r="W59" s="22">
        <v>105</v>
      </c>
      <c r="X59" s="22">
        <v>137</v>
      </c>
      <c r="Y59" s="22">
        <v>17</v>
      </c>
      <c r="Z59" s="22">
        <v>22</v>
      </c>
    </row>
    <row r="60" spans="1:26" ht="17.100000000000001" customHeight="1">
      <c r="A60" s="31">
        <v>103000107</v>
      </c>
      <c r="B60" s="9">
        <v>0</v>
      </c>
      <c r="C60" s="23">
        <v>10001</v>
      </c>
      <c r="D60" s="18" t="s">
        <v>23</v>
      </c>
      <c r="E60" s="19">
        <v>300</v>
      </c>
      <c r="F60" s="21">
        <v>2100</v>
      </c>
      <c r="G60" s="21">
        <v>120</v>
      </c>
      <c r="H60" s="21">
        <v>753</v>
      </c>
      <c r="I60" s="21">
        <v>120</v>
      </c>
      <c r="J60" s="9">
        <v>1000</v>
      </c>
      <c r="K60" s="9">
        <v>4000</v>
      </c>
      <c r="L60" s="9">
        <v>1000</v>
      </c>
      <c r="M60" s="9">
        <v>1000</v>
      </c>
      <c r="N60" s="9">
        <v>15000</v>
      </c>
      <c r="O60" s="9">
        <v>0</v>
      </c>
      <c r="P60" s="9">
        <v>0</v>
      </c>
      <c r="Q60" s="9">
        <v>0</v>
      </c>
      <c r="R60" s="20">
        <v>100056</v>
      </c>
      <c r="S60" s="22">
        <v>315</v>
      </c>
      <c r="T60" s="22">
        <v>410</v>
      </c>
      <c r="U60" s="22">
        <v>12</v>
      </c>
      <c r="V60" s="22">
        <v>16</v>
      </c>
      <c r="W60" s="22">
        <v>113</v>
      </c>
      <c r="X60" s="22">
        <v>147</v>
      </c>
      <c r="Y60" s="22">
        <v>18</v>
      </c>
      <c r="Z60" s="22">
        <v>23</v>
      </c>
    </row>
    <row r="61" spans="1:26" ht="17.100000000000001" customHeight="1">
      <c r="A61" s="32">
        <v>103001100</v>
      </c>
      <c r="B61" s="9">
        <v>0</v>
      </c>
      <c r="C61" s="23">
        <v>10001</v>
      </c>
      <c r="D61" s="18" t="s">
        <v>16</v>
      </c>
      <c r="E61" s="19">
        <v>1000</v>
      </c>
      <c r="F61" s="21">
        <v>747</v>
      </c>
      <c r="G61" s="21">
        <v>47</v>
      </c>
      <c r="H61" s="21">
        <v>187</v>
      </c>
      <c r="I61" s="21">
        <v>47</v>
      </c>
      <c r="J61" s="9">
        <v>1000</v>
      </c>
      <c r="K61" s="9">
        <v>4000</v>
      </c>
      <c r="L61" s="9">
        <v>1000</v>
      </c>
      <c r="M61" s="9">
        <v>1000</v>
      </c>
      <c r="N61" s="9">
        <v>15000</v>
      </c>
      <c r="O61" s="9">
        <v>0</v>
      </c>
      <c r="P61" s="9">
        <v>0</v>
      </c>
      <c r="Q61" s="9">
        <v>0</v>
      </c>
      <c r="R61" s="20">
        <v>100057</v>
      </c>
      <c r="S61" s="22">
        <v>112</v>
      </c>
      <c r="T61" s="22">
        <v>146</v>
      </c>
      <c r="U61" s="22">
        <v>2</v>
      </c>
      <c r="V61" s="22">
        <v>3</v>
      </c>
      <c r="W61" s="22">
        <v>28</v>
      </c>
      <c r="X61" s="22">
        <v>36</v>
      </c>
      <c r="Y61" s="22">
        <v>7</v>
      </c>
      <c r="Z61" s="22">
        <v>9</v>
      </c>
    </row>
    <row r="62" spans="1:26" ht="17.100000000000001" customHeight="1">
      <c r="A62" s="32">
        <v>103001101</v>
      </c>
      <c r="B62" s="9">
        <v>0</v>
      </c>
      <c r="C62" s="23">
        <v>10001</v>
      </c>
      <c r="D62" s="18" t="s">
        <v>17</v>
      </c>
      <c r="E62" s="19">
        <v>900</v>
      </c>
      <c r="F62" s="21">
        <v>920</v>
      </c>
      <c r="G62" s="21">
        <v>60</v>
      </c>
      <c r="H62" s="21">
        <v>233</v>
      </c>
      <c r="I62" s="21">
        <v>53</v>
      </c>
      <c r="J62" s="9">
        <v>1000</v>
      </c>
      <c r="K62" s="9">
        <v>4000</v>
      </c>
      <c r="L62" s="9">
        <v>1000</v>
      </c>
      <c r="M62" s="9">
        <v>1000</v>
      </c>
      <c r="N62" s="9">
        <v>15000</v>
      </c>
      <c r="O62" s="9">
        <v>0</v>
      </c>
      <c r="P62" s="9">
        <v>0</v>
      </c>
      <c r="Q62" s="9">
        <v>0</v>
      </c>
      <c r="R62" s="20">
        <v>100058</v>
      </c>
      <c r="S62" s="22">
        <v>138</v>
      </c>
      <c r="T62" s="22">
        <v>179</v>
      </c>
      <c r="U62" s="22">
        <v>3</v>
      </c>
      <c r="V62" s="22">
        <v>4</v>
      </c>
      <c r="W62" s="22">
        <v>35</v>
      </c>
      <c r="X62" s="22">
        <v>46</v>
      </c>
      <c r="Y62" s="22">
        <v>8</v>
      </c>
      <c r="Z62" s="22">
        <v>10</v>
      </c>
    </row>
    <row r="63" spans="1:26" ht="17.100000000000001" customHeight="1">
      <c r="A63" s="32">
        <v>103001102</v>
      </c>
      <c r="B63" s="9">
        <v>0</v>
      </c>
      <c r="C63" s="23">
        <v>10001</v>
      </c>
      <c r="D63" s="18" t="s">
        <v>18</v>
      </c>
      <c r="E63" s="19">
        <v>800</v>
      </c>
      <c r="F63" s="21">
        <v>1093</v>
      </c>
      <c r="G63" s="21">
        <v>73</v>
      </c>
      <c r="H63" s="21">
        <v>273</v>
      </c>
      <c r="I63" s="21">
        <v>60</v>
      </c>
      <c r="J63" s="9">
        <v>1000</v>
      </c>
      <c r="K63" s="9">
        <v>4000</v>
      </c>
      <c r="L63" s="9">
        <v>1000</v>
      </c>
      <c r="M63" s="9">
        <v>1000</v>
      </c>
      <c r="N63" s="9">
        <v>15000</v>
      </c>
      <c r="O63" s="9">
        <v>0</v>
      </c>
      <c r="P63" s="9">
        <v>0</v>
      </c>
      <c r="Q63" s="9">
        <v>0</v>
      </c>
      <c r="R63" s="20">
        <v>100059</v>
      </c>
      <c r="S63" s="22">
        <v>164</v>
      </c>
      <c r="T63" s="22">
        <v>213</v>
      </c>
      <c r="U63" s="22">
        <v>4</v>
      </c>
      <c r="V63" s="22">
        <v>5</v>
      </c>
      <c r="W63" s="22">
        <v>41</v>
      </c>
      <c r="X63" s="22">
        <v>53</v>
      </c>
      <c r="Y63" s="22">
        <v>9</v>
      </c>
      <c r="Z63" s="22">
        <v>12</v>
      </c>
    </row>
    <row r="64" spans="1:26" ht="17.100000000000001" customHeight="1">
      <c r="A64" s="32">
        <v>103001103</v>
      </c>
      <c r="B64" s="9">
        <v>0</v>
      </c>
      <c r="C64" s="23">
        <v>10001</v>
      </c>
      <c r="D64" s="18" t="s">
        <v>19</v>
      </c>
      <c r="E64" s="19">
        <v>700</v>
      </c>
      <c r="F64" s="21">
        <v>1267</v>
      </c>
      <c r="G64" s="21">
        <v>87</v>
      </c>
      <c r="H64" s="21">
        <v>320</v>
      </c>
      <c r="I64" s="21">
        <v>67</v>
      </c>
      <c r="J64" s="9">
        <v>1000</v>
      </c>
      <c r="K64" s="9">
        <v>4000</v>
      </c>
      <c r="L64" s="9">
        <v>1000</v>
      </c>
      <c r="M64" s="9">
        <v>1000</v>
      </c>
      <c r="N64" s="9">
        <v>15000</v>
      </c>
      <c r="O64" s="9">
        <v>0</v>
      </c>
      <c r="P64" s="9">
        <v>0</v>
      </c>
      <c r="Q64" s="9">
        <v>0</v>
      </c>
      <c r="R64" s="20">
        <v>100060</v>
      </c>
      <c r="S64" s="22">
        <v>190</v>
      </c>
      <c r="T64" s="22">
        <v>247</v>
      </c>
      <c r="U64" s="22">
        <v>5</v>
      </c>
      <c r="V64" s="22">
        <v>7</v>
      </c>
      <c r="W64" s="22">
        <v>48</v>
      </c>
      <c r="X64" s="22">
        <v>62</v>
      </c>
      <c r="Y64" s="22">
        <v>10</v>
      </c>
      <c r="Z64" s="22">
        <v>13</v>
      </c>
    </row>
    <row r="65" spans="1:26" ht="17.100000000000001" customHeight="1">
      <c r="A65" s="32">
        <v>103001104</v>
      </c>
      <c r="B65" s="9">
        <v>0</v>
      </c>
      <c r="C65" s="23">
        <v>10001</v>
      </c>
      <c r="D65" s="18" t="s">
        <v>20</v>
      </c>
      <c r="E65" s="19">
        <v>600</v>
      </c>
      <c r="F65" s="21">
        <v>1440</v>
      </c>
      <c r="G65" s="21">
        <v>100</v>
      </c>
      <c r="H65" s="21">
        <v>360</v>
      </c>
      <c r="I65" s="21">
        <v>73</v>
      </c>
      <c r="J65" s="9">
        <v>1000</v>
      </c>
      <c r="K65" s="9">
        <v>4000</v>
      </c>
      <c r="L65" s="9">
        <v>1000</v>
      </c>
      <c r="M65" s="9">
        <v>1000</v>
      </c>
      <c r="N65" s="9">
        <v>15000</v>
      </c>
      <c r="O65" s="9">
        <v>0</v>
      </c>
      <c r="P65" s="9">
        <v>0</v>
      </c>
      <c r="Q65" s="9">
        <v>0</v>
      </c>
      <c r="R65" s="20">
        <v>100061</v>
      </c>
      <c r="S65" s="22">
        <v>216</v>
      </c>
      <c r="T65" s="22">
        <v>281</v>
      </c>
      <c r="U65" s="22">
        <v>6</v>
      </c>
      <c r="V65" s="22">
        <v>8</v>
      </c>
      <c r="W65" s="22">
        <v>54</v>
      </c>
      <c r="X65" s="22">
        <v>70</v>
      </c>
      <c r="Y65" s="22">
        <v>11</v>
      </c>
      <c r="Z65" s="22">
        <v>14</v>
      </c>
    </row>
    <row r="66" spans="1:26" ht="17.100000000000001" customHeight="1">
      <c r="A66" s="32">
        <v>103001105</v>
      </c>
      <c r="B66" s="9">
        <v>0</v>
      </c>
      <c r="C66" s="23">
        <v>10001</v>
      </c>
      <c r="D66" s="18" t="s">
        <v>21</v>
      </c>
      <c r="E66" s="19">
        <v>500</v>
      </c>
      <c r="F66" s="21">
        <v>1560</v>
      </c>
      <c r="G66" s="21">
        <v>107</v>
      </c>
      <c r="H66" s="21">
        <v>393</v>
      </c>
      <c r="I66" s="21">
        <v>80</v>
      </c>
      <c r="J66" s="9">
        <v>1000</v>
      </c>
      <c r="K66" s="9">
        <v>4000</v>
      </c>
      <c r="L66" s="9">
        <v>1000</v>
      </c>
      <c r="M66" s="9">
        <v>1000</v>
      </c>
      <c r="N66" s="9">
        <v>15000</v>
      </c>
      <c r="O66" s="9">
        <v>0</v>
      </c>
      <c r="P66" s="9">
        <v>0</v>
      </c>
      <c r="Q66" s="9">
        <v>0</v>
      </c>
      <c r="R66" s="20">
        <v>100062</v>
      </c>
      <c r="S66" s="22">
        <v>234</v>
      </c>
      <c r="T66" s="22">
        <v>304</v>
      </c>
      <c r="U66" s="22">
        <v>6</v>
      </c>
      <c r="V66" s="22">
        <v>8</v>
      </c>
      <c r="W66" s="22">
        <v>59</v>
      </c>
      <c r="X66" s="22">
        <v>77</v>
      </c>
      <c r="Y66" s="22">
        <v>12</v>
      </c>
      <c r="Z66" s="22">
        <v>16</v>
      </c>
    </row>
    <row r="67" spans="1:26" ht="17.100000000000001" customHeight="1">
      <c r="A67" s="32">
        <v>103001106</v>
      </c>
      <c r="B67" s="9">
        <v>0</v>
      </c>
      <c r="C67" s="23">
        <v>10001</v>
      </c>
      <c r="D67" s="18" t="s">
        <v>22</v>
      </c>
      <c r="E67" s="19">
        <v>400</v>
      </c>
      <c r="F67" s="21">
        <v>1680</v>
      </c>
      <c r="G67" s="21">
        <v>113</v>
      </c>
      <c r="H67" s="21">
        <v>420</v>
      </c>
      <c r="I67" s="21">
        <v>87</v>
      </c>
      <c r="J67" s="9">
        <v>1000</v>
      </c>
      <c r="K67" s="9">
        <v>4000</v>
      </c>
      <c r="L67" s="9">
        <v>1000</v>
      </c>
      <c r="M67" s="9">
        <v>1000</v>
      </c>
      <c r="N67" s="9">
        <v>15000</v>
      </c>
      <c r="O67" s="9">
        <v>0</v>
      </c>
      <c r="P67" s="9">
        <v>0</v>
      </c>
      <c r="Q67" s="9">
        <v>0</v>
      </c>
      <c r="R67" s="20">
        <v>100063</v>
      </c>
      <c r="S67" s="22">
        <v>252</v>
      </c>
      <c r="T67" s="22">
        <v>328</v>
      </c>
      <c r="U67" s="22">
        <v>6</v>
      </c>
      <c r="V67" s="22">
        <v>8</v>
      </c>
      <c r="W67" s="22">
        <v>63</v>
      </c>
      <c r="X67" s="22">
        <v>82</v>
      </c>
      <c r="Y67" s="22">
        <v>13</v>
      </c>
      <c r="Z67" s="22">
        <v>17</v>
      </c>
    </row>
    <row r="68" spans="1:26" ht="17.100000000000001" customHeight="1">
      <c r="A68" s="32">
        <v>103001107</v>
      </c>
      <c r="B68" s="9">
        <v>0</v>
      </c>
      <c r="C68" s="23">
        <v>10001</v>
      </c>
      <c r="D68" s="18" t="s">
        <v>23</v>
      </c>
      <c r="E68" s="19">
        <v>300</v>
      </c>
      <c r="F68" s="21">
        <v>1800</v>
      </c>
      <c r="G68" s="21">
        <v>120</v>
      </c>
      <c r="H68" s="21">
        <v>453</v>
      </c>
      <c r="I68" s="21">
        <v>93</v>
      </c>
      <c r="J68" s="9">
        <v>1000</v>
      </c>
      <c r="K68" s="9">
        <v>4000</v>
      </c>
      <c r="L68" s="9">
        <v>1000</v>
      </c>
      <c r="M68" s="9">
        <v>1000</v>
      </c>
      <c r="N68" s="9">
        <v>15000</v>
      </c>
      <c r="O68" s="9">
        <v>0</v>
      </c>
      <c r="P68" s="9">
        <v>0</v>
      </c>
      <c r="Q68" s="9">
        <v>0</v>
      </c>
      <c r="R68" s="20">
        <v>100064</v>
      </c>
      <c r="S68" s="22">
        <v>270</v>
      </c>
      <c r="T68" s="22">
        <v>351</v>
      </c>
      <c r="U68" s="22">
        <v>6</v>
      </c>
      <c r="V68" s="22">
        <v>8</v>
      </c>
      <c r="W68" s="22">
        <v>68</v>
      </c>
      <c r="X68" s="22">
        <v>88</v>
      </c>
      <c r="Y68" s="22">
        <v>14</v>
      </c>
      <c r="Z68" s="22">
        <v>18</v>
      </c>
    </row>
    <row r="69" spans="1:26" ht="17.100000000000001" customHeight="1">
      <c r="A69" s="33">
        <v>104000100</v>
      </c>
      <c r="B69" s="9">
        <v>0</v>
      </c>
      <c r="C69" s="23">
        <v>10001</v>
      </c>
      <c r="D69" s="18" t="s">
        <v>16</v>
      </c>
      <c r="E69" s="19">
        <v>1000</v>
      </c>
      <c r="F69" s="21">
        <v>507</v>
      </c>
      <c r="G69" s="21">
        <v>47</v>
      </c>
      <c r="H69" s="21">
        <v>133</v>
      </c>
      <c r="I69" s="21">
        <v>73</v>
      </c>
      <c r="J69" s="9">
        <v>1000</v>
      </c>
      <c r="K69" s="9">
        <v>4000</v>
      </c>
      <c r="L69" s="9">
        <v>1000</v>
      </c>
      <c r="M69" s="9">
        <v>1000</v>
      </c>
      <c r="N69" s="9">
        <v>15000</v>
      </c>
      <c r="O69" s="9">
        <v>0</v>
      </c>
      <c r="P69" s="9">
        <v>0</v>
      </c>
      <c r="Q69" s="9">
        <v>0</v>
      </c>
      <c r="R69" s="20">
        <v>100065</v>
      </c>
      <c r="S69" s="22">
        <v>76</v>
      </c>
      <c r="T69" s="22">
        <v>99</v>
      </c>
      <c r="U69" s="22">
        <v>5</v>
      </c>
      <c r="V69" s="22">
        <v>7</v>
      </c>
      <c r="W69" s="22">
        <v>20</v>
      </c>
      <c r="X69" s="22">
        <v>26</v>
      </c>
      <c r="Y69" s="22">
        <v>11</v>
      </c>
      <c r="Z69" s="22">
        <v>14</v>
      </c>
    </row>
    <row r="70" spans="1:26" ht="17.100000000000001" customHeight="1">
      <c r="A70" s="33">
        <v>104000101</v>
      </c>
      <c r="B70" s="9">
        <v>0</v>
      </c>
      <c r="C70" s="23">
        <v>10001</v>
      </c>
      <c r="D70" s="18" t="s">
        <v>17</v>
      </c>
      <c r="E70" s="19">
        <v>900</v>
      </c>
      <c r="F70" s="21">
        <v>620</v>
      </c>
      <c r="G70" s="21">
        <v>60</v>
      </c>
      <c r="H70" s="21">
        <v>160</v>
      </c>
      <c r="I70" s="21">
        <v>87</v>
      </c>
      <c r="J70" s="9">
        <v>1000</v>
      </c>
      <c r="K70" s="9">
        <v>4000</v>
      </c>
      <c r="L70" s="9">
        <v>1000</v>
      </c>
      <c r="M70" s="9">
        <v>1000</v>
      </c>
      <c r="N70" s="9">
        <v>15000</v>
      </c>
      <c r="O70" s="9">
        <v>0</v>
      </c>
      <c r="P70" s="9">
        <v>0</v>
      </c>
      <c r="Q70" s="9">
        <v>0</v>
      </c>
      <c r="R70" s="20">
        <v>100066</v>
      </c>
      <c r="S70" s="22">
        <v>93</v>
      </c>
      <c r="T70" s="22">
        <v>121</v>
      </c>
      <c r="U70" s="22">
        <v>6</v>
      </c>
      <c r="V70" s="22">
        <v>8</v>
      </c>
      <c r="W70" s="22">
        <v>24</v>
      </c>
      <c r="X70" s="22">
        <v>31</v>
      </c>
      <c r="Y70" s="22">
        <v>13</v>
      </c>
      <c r="Z70" s="22">
        <v>17</v>
      </c>
    </row>
    <row r="71" spans="1:26" ht="17.100000000000001" customHeight="1">
      <c r="A71" s="33">
        <v>104000102</v>
      </c>
      <c r="B71" s="9">
        <v>0</v>
      </c>
      <c r="C71" s="23">
        <v>10001</v>
      </c>
      <c r="D71" s="18" t="s">
        <v>18</v>
      </c>
      <c r="E71" s="19">
        <v>800</v>
      </c>
      <c r="F71" s="21">
        <v>733</v>
      </c>
      <c r="G71" s="21">
        <v>73</v>
      </c>
      <c r="H71" s="21">
        <v>187</v>
      </c>
      <c r="I71" s="21">
        <v>107</v>
      </c>
      <c r="J71" s="9">
        <v>1000</v>
      </c>
      <c r="K71" s="9">
        <v>4000</v>
      </c>
      <c r="L71" s="9">
        <v>1000</v>
      </c>
      <c r="M71" s="9">
        <v>1000</v>
      </c>
      <c r="N71" s="9">
        <v>15000</v>
      </c>
      <c r="O71" s="9">
        <v>0</v>
      </c>
      <c r="P71" s="9">
        <v>0</v>
      </c>
      <c r="Q71" s="9">
        <v>0</v>
      </c>
      <c r="R71" s="20">
        <v>100067</v>
      </c>
      <c r="S71" s="22">
        <v>110</v>
      </c>
      <c r="T71" s="22">
        <v>143</v>
      </c>
      <c r="U71" s="22">
        <v>7</v>
      </c>
      <c r="V71" s="22">
        <v>9</v>
      </c>
      <c r="W71" s="22">
        <v>28</v>
      </c>
      <c r="X71" s="22">
        <v>36</v>
      </c>
      <c r="Y71" s="22">
        <v>16</v>
      </c>
      <c r="Z71" s="22">
        <v>21</v>
      </c>
    </row>
    <row r="72" spans="1:26" ht="17.100000000000001" customHeight="1">
      <c r="A72" s="33">
        <v>104000103</v>
      </c>
      <c r="B72" s="9">
        <v>0</v>
      </c>
      <c r="C72" s="23">
        <v>10001</v>
      </c>
      <c r="D72" s="18" t="s">
        <v>19</v>
      </c>
      <c r="E72" s="19">
        <v>700</v>
      </c>
      <c r="F72" s="21">
        <v>847</v>
      </c>
      <c r="G72" s="21">
        <v>87</v>
      </c>
      <c r="H72" s="21">
        <v>213</v>
      </c>
      <c r="I72" s="21">
        <v>120</v>
      </c>
      <c r="J72" s="9">
        <v>1000</v>
      </c>
      <c r="K72" s="9">
        <v>4000</v>
      </c>
      <c r="L72" s="9">
        <v>1000</v>
      </c>
      <c r="M72" s="9">
        <v>1000</v>
      </c>
      <c r="N72" s="9">
        <v>15000</v>
      </c>
      <c r="O72" s="9">
        <v>0</v>
      </c>
      <c r="P72" s="9">
        <v>0</v>
      </c>
      <c r="Q72" s="9">
        <v>0</v>
      </c>
      <c r="R72" s="20">
        <v>100068</v>
      </c>
      <c r="S72" s="22">
        <v>127</v>
      </c>
      <c r="T72" s="22">
        <v>165</v>
      </c>
      <c r="U72" s="22">
        <v>8</v>
      </c>
      <c r="V72" s="22">
        <v>10</v>
      </c>
      <c r="W72" s="22">
        <v>32</v>
      </c>
      <c r="X72" s="22">
        <v>42</v>
      </c>
      <c r="Y72" s="22">
        <v>18</v>
      </c>
      <c r="Z72" s="22">
        <v>23</v>
      </c>
    </row>
    <row r="73" spans="1:26" ht="17.100000000000001" customHeight="1">
      <c r="A73" s="33">
        <v>104000104</v>
      </c>
      <c r="B73" s="9">
        <v>0</v>
      </c>
      <c r="C73" s="23">
        <v>10001</v>
      </c>
      <c r="D73" s="18" t="s">
        <v>20</v>
      </c>
      <c r="E73" s="19">
        <v>600</v>
      </c>
      <c r="F73" s="21">
        <v>960</v>
      </c>
      <c r="G73" s="21">
        <v>100</v>
      </c>
      <c r="H73" s="21">
        <v>240</v>
      </c>
      <c r="I73" s="21">
        <v>140</v>
      </c>
      <c r="J73" s="9">
        <v>1000</v>
      </c>
      <c r="K73" s="9">
        <v>4000</v>
      </c>
      <c r="L73" s="9">
        <v>1000</v>
      </c>
      <c r="M73" s="9">
        <v>1000</v>
      </c>
      <c r="N73" s="9">
        <v>15000</v>
      </c>
      <c r="O73" s="9">
        <v>0</v>
      </c>
      <c r="P73" s="9">
        <v>0</v>
      </c>
      <c r="Q73" s="9">
        <v>0</v>
      </c>
      <c r="R73" s="20">
        <v>100069</v>
      </c>
      <c r="S73" s="22">
        <v>144</v>
      </c>
      <c r="T73" s="22">
        <v>187</v>
      </c>
      <c r="U73" s="22">
        <v>9</v>
      </c>
      <c r="V73" s="22">
        <v>12</v>
      </c>
      <c r="W73" s="22">
        <v>36</v>
      </c>
      <c r="X73" s="22">
        <v>47</v>
      </c>
      <c r="Y73" s="22">
        <v>21</v>
      </c>
      <c r="Z73" s="22">
        <v>27</v>
      </c>
    </row>
    <row r="74" spans="1:26" ht="17.100000000000001" customHeight="1">
      <c r="A74" s="33">
        <v>104000105</v>
      </c>
      <c r="B74" s="9">
        <v>0</v>
      </c>
      <c r="C74" s="23">
        <v>10001</v>
      </c>
      <c r="D74" s="18" t="s">
        <v>21</v>
      </c>
      <c r="E74" s="19">
        <v>500</v>
      </c>
      <c r="F74" s="21">
        <v>1040</v>
      </c>
      <c r="G74" s="21">
        <v>107</v>
      </c>
      <c r="H74" s="21">
        <v>260</v>
      </c>
      <c r="I74" s="21">
        <v>153</v>
      </c>
      <c r="J74" s="9">
        <v>1000</v>
      </c>
      <c r="K74" s="9">
        <v>4000</v>
      </c>
      <c r="L74" s="9">
        <v>1000</v>
      </c>
      <c r="M74" s="9">
        <v>1000</v>
      </c>
      <c r="N74" s="9">
        <v>15000</v>
      </c>
      <c r="O74" s="9">
        <v>0</v>
      </c>
      <c r="P74" s="9">
        <v>0</v>
      </c>
      <c r="Q74" s="9">
        <v>0</v>
      </c>
      <c r="R74" s="20">
        <v>100070</v>
      </c>
      <c r="S74" s="22">
        <v>156</v>
      </c>
      <c r="T74" s="22">
        <v>203</v>
      </c>
      <c r="U74" s="22">
        <v>10</v>
      </c>
      <c r="V74" s="22">
        <v>13</v>
      </c>
      <c r="W74" s="22">
        <v>39</v>
      </c>
      <c r="X74" s="22">
        <v>51</v>
      </c>
      <c r="Y74" s="22">
        <v>23</v>
      </c>
      <c r="Z74" s="22">
        <v>30</v>
      </c>
    </row>
    <row r="75" spans="1:26" ht="17.100000000000001" customHeight="1">
      <c r="A75" s="33">
        <v>104000106</v>
      </c>
      <c r="B75" s="9">
        <v>0</v>
      </c>
      <c r="C75" s="23">
        <v>10001</v>
      </c>
      <c r="D75" s="18" t="s">
        <v>22</v>
      </c>
      <c r="E75" s="19">
        <v>400</v>
      </c>
      <c r="F75" s="21">
        <v>1120</v>
      </c>
      <c r="G75" s="21">
        <v>113</v>
      </c>
      <c r="H75" s="21">
        <v>280</v>
      </c>
      <c r="I75" s="21">
        <v>167</v>
      </c>
      <c r="J75" s="9">
        <v>1000</v>
      </c>
      <c r="K75" s="9">
        <v>4000</v>
      </c>
      <c r="L75" s="9">
        <v>1000</v>
      </c>
      <c r="M75" s="9">
        <v>1000</v>
      </c>
      <c r="N75" s="9">
        <v>15000</v>
      </c>
      <c r="O75" s="9">
        <v>0</v>
      </c>
      <c r="P75" s="9">
        <v>0</v>
      </c>
      <c r="Q75" s="9">
        <v>0</v>
      </c>
      <c r="R75" s="20">
        <v>100071</v>
      </c>
      <c r="S75" s="22">
        <v>168</v>
      </c>
      <c r="T75" s="22">
        <v>218</v>
      </c>
      <c r="U75" s="22">
        <v>11</v>
      </c>
      <c r="V75" s="22">
        <v>14</v>
      </c>
      <c r="W75" s="22">
        <v>42</v>
      </c>
      <c r="X75" s="22">
        <v>55</v>
      </c>
      <c r="Y75" s="22">
        <v>25</v>
      </c>
      <c r="Z75" s="22">
        <v>33</v>
      </c>
    </row>
    <row r="76" spans="1:26" ht="17.100000000000001" customHeight="1">
      <c r="A76" s="33">
        <v>104000107</v>
      </c>
      <c r="B76" s="9">
        <v>0</v>
      </c>
      <c r="C76" s="23">
        <v>10001</v>
      </c>
      <c r="D76" s="18" t="s">
        <v>23</v>
      </c>
      <c r="E76" s="19">
        <v>300</v>
      </c>
      <c r="F76" s="21">
        <v>1200</v>
      </c>
      <c r="G76" s="21">
        <v>120</v>
      </c>
      <c r="H76" s="21">
        <v>300</v>
      </c>
      <c r="I76" s="21">
        <v>180</v>
      </c>
      <c r="J76" s="9">
        <v>1000</v>
      </c>
      <c r="K76" s="9">
        <v>4000</v>
      </c>
      <c r="L76" s="9">
        <v>1000</v>
      </c>
      <c r="M76" s="9">
        <v>1000</v>
      </c>
      <c r="N76" s="9">
        <v>15000</v>
      </c>
      <c r="O76" s="9">
        <v>0</v>
      </c>
      <c r="P76" s="9">
        <v>0</v>
      </c>
      <c r="Q76" s="9">
        <v>0</v>
      </c>
      <c r="R76" s="20">
        <v>100072</v>
      </c>
      <c r="S76" s="22">
        <v>180</v>
      </c>
      <c r="T76" s="22">
        <v>234</v>
      </c>
      <c r="U76" s="22">
        <v>12</v>
      </c>
      <c r="V76" s="22">
        <v>16</v>
      </c>
      <c r="W76" s="22">
        <v>45</v>
      </c>
      <c r="X76" s="22">
        <v>59</v>
      </c>
      <c r="Y76" s="22">
        <v>27</v>
      </c>
      <c r="Z76" s="22">
        <v>35</v>
      </c>
    </row>
    <row r="77" spans="1:26" ht="17.100000000000001" customHeight="1">
      <c r="A77" s="34">
        <v>104001100</v>
      </c>
      <c r="B77" s="9">
        <v>0</v>
      </c>
      <c r="C77" s="23">
        <v>10001</v>
      </c>
      <c r="D77" s="18" t="s">
        <v>16</v>
      </c>
      <c r="E77" s="19">
        <v>1000</v>
      </c>
      <c r="F77" s="21">
        <v>373</v>
      </c>
      <c r="G77" s="21">
        <v>47</v>
      </c>
      <c r="H77" s="21">
        <v>133</v>
      </c>
      <c r="I77" s="21">
        <v>47</v>
      </c>
      <c r="J77" s="9">
        <v>1000</v>
      </c>
      <c r="K77" s="9">
        <v>4000</v>
      </c>
      <c r="L77" s="9">
        <v>1000</v>
      </c>
      <c r="M77" s="9">
        <v>1000</v>
      </c>
      <c r="N77" s="9">
        <v>15000</v>
      </c>
      <c r="O77" s="9">
        <v>0</v>
      </c>
      <c r="P77" s="9">
        <v>0</v>
      </c>
      <c r="Q77" s="9">
        <v>0</v>
      </c>
      <c r="R77" s="20">
        <v>100073</v>
      </c>
      <c r="S77" s="22">
        <v>56</v>
      </c>
      <c r="T77" s="22">
        <v>73</v>
      </c>
      <c r="U77" s="22">
        <v>2</v>
      </c>
      <c r="V77" s="22">
        <v>3</v>
      </c>
      <c r="W77" s="22">
        <v>20</v>
      </c>
      <c r="X77" s="22">
        <v>26</v>
      </c>
      <c r="Y77" s="22">
        <v>7</v>
      </c>
      <c r="Z77" s="22">
        <v>9</v>
      </c>
    </row>
    <row r="78" spans="1:26" ht="17.100000000000001" customHeight="1">
      <c r="A78" s="34">
        <v>104001101</v>
      </c>
      <c r="B78" s="9">
        <v>0</v>
      </c>
      <c r="C78" s="23">
        <v>10001</v>
      </c>
      <c r="D78" s="18" t="s">
        <v>17</v>
      </c>
      <c r="E78" s="19">
        <v>900</v>
      </c>
      <c r="F78" s="21">
        <v>460</v>
      </c>
      <c r="G78" s="21">
        <v>60</v>
      </c>
      <c r="H78" s="21">
        <v>160</v>
      </c>
      <c r="I78" s="21">
        <v>53</v>
      </c>
      <c r="J78" s="9">
        <v>1000</v>
      </c>
      <c r="K78" s="9">
        <v>4000</v>
      </c>
      <c r="L78" s="9">
        <v>1000</v>
      </c>
      <c r="M78" s="9">
        <v>1000</v>
      </c>
      <c r="N78" s="9">
        <v>15000</v>
      </c>
      <c r="O78" s="9">
        <v>0</v>
      </c>
      <c r="P78" s="9">
        <v>0</v>
      </c>
      <c r="Q78" s="9">
        <v>0</v>
      </c>
      <c r="R78" s="20">
        <v>100074</v>
      </c>
      <c r="S78" s="22">
        <v>69</v>
      </c>
      <c r="T78" s="22">
        <v>90</v>
      </c>
      <c r="U78" s="22">
        <v>3</v>
      </c>
      <c r="V78" s="22">
        <v>4</v>
      </c>
      <c r="W78" s="22">
        <v>24</v>
      </c>
      <c r="X78" s="22">
        <v>31</v>
      </c>
      <c r="Y78" s="22">
        <v>8</v>
      </c>
      <c r="Z78" s="22">
        <v>10</v>
      </c>
    </row>
    <row r="79" spans="1:26" ht="17.100000000000001" customHeight="1">
      <c r="A79" s="34">
        <v>104001102</v>
      </c>
      <c r="B79" s="9">
        <v>0</v>
      </c>
      <c r="C79" s="23">
        <v>10001</v>
      </c>
      <c r="D79" s="18" t="s">
        <v>18</v>
      </c>
      <c r="E79" s="19">
        <v>800</v>
      </c>
      <c r="F79" s="21">
        <v>547</v>
      </c>
      <c r="G79" s="21">
        <v>73</v>
      </c>
      <c r="H79" s="21">
        <v>187</v>
      </c>
      <c r="I79" s="21">
        <v>60</v>
      </c>
      <c r="J79" s="9">
        <v>1000</v>
      </c>
      <c r="K79" s="9">
        <v>4000</v>
      </c>
      <c r="L79" s="9">
        <v>1000</v>
      </c>
      <c r="M79" s="9">
        <v>1000</v>
      </c>
      <c r="N79" s="9">
        <v>15000</v>
      </c>
      <c r="O79" s="9">
        <v>0</v>
      </c>
      <c r="P79" s="9">
        <v>0</v>
      </c>
      <c r="Q79" s="9">
        <v>0</v>
      </c>
      <c r="R79" s="20">
        <v>100075</v>
      </c>
      <c r="S79" s="22">
        <v>82</v>
      </c>
      <c r="T79" s="22">
        <v>107</v>
      </c>
      <c r="U79" s="22">
        <v>4</v>
      </c>
      <c r="V79" s="22">
        <v>5</v>
      </c>
      <c r="W79" s="22">
        <v>28</v>
      </c>
      <c r="X79" s="22">
        <v>36</v>
      </c>
      <c r="Y79" s="22">
        <v>9</v>
      </c>
      <c r="Z79" s="22">
        <v>12</v>
      </c>
    </row>
    <row r="80" spans="1:26" ht="17.100000000000001" customHeight="1">
      <c r="A80" s="34">
        <v>104001103</v>
      </c>
      <c r="B80" s="9">
        <v>0</v>
      </c>
      <c r="C80" s="23">
        <v>10001</v>
      </c>
      <c r="D80" s="18" t="s">
        <v>19</v>
      </c>
      <c r="E80" s="19">
        <v>700</v>
      </c>
      <c r="F80" s="21">
        <v>633</v>
      </c>
      <c r="G80" s="21">
        <v>87</v>
      </c>
      <c r="H80" s="21">
        <v>213</v>
      </c>
      <c r="I80" s="21">
        <v>67</v>
      </c>
      <c r="J80" s="9">
        <v>1000</v>
      </c>
      <c r="K80" s="9">
        <v>4000</v>
      </c>
      <c r="L80" s="9">
        <v>1000</v>
      </c>
      <c r="M80" s="9">
        <v>1000</v>
      </c>
      <c r="N80" s="9">
        <v>15000</v>
      </c>
      <c r="O80" s="9">
        <v>0</v>
      </c>
      <c r="P80" s="9">
        <v>0</v>
      </c>
      <c r="Q80" s="9">
        <v>0</v>
      </c>
      <c r="R80" s="20">
        <v>100076</v>
      </c>
      <c r="S80" s="22">
        <v>95</v>
      </c>
      <c r="T80" s="22">
        <v>124</v>
      </c>
      <c r="U80" s="22">
        <v>5</v>
      </c>
      <c r="V80" s="22">
        <v>7</v>
      </c>
      <c r="W80" s="22">
        <v>32</v>
      </c>
      <c r="X80" s="22">
        <v>42</v>
      </c>
      <c r="Y80" s="22">
        <v>10</v>
      </c>
      <c r="Z80" s="22">
        <v>13</v>
      </c>
    </row>
    <row r="81" spans="1:26" ht="17.100000000000001" customHeight="1">
      <c r="A81" s="34">
        <v>104001104</v>
      </c>
      <c r="B81" s="9">
        <v>0</v>
      </c>
      <c r="C81" s="23">
        <v>10001</v>
      </c>
      <c r="D81" s="18" t="s">
        <v>20</v>
      </c>
      <c r="E81" s="19">
        <v>600</v>
      </c>
      <c r="F81" s="21">
        <v>720</v>
      </c>
      <c r="G81" s="21">
        <v>100</v>
      </c>
      <c r="H81" s="21">
        <v>240</v>
      </c>
      <c r="I81" s="21">
        <v>73</v>
      </c>
      <c r="J81" s="9">
        <v>1000</v>
      </c>
      <c r="K81" s="9">
        <v>4000</v>
      </c>
      <c r="L81" s="9">
        <v>1000</v>
      </c>
      <c r="M81" s="9">
        <v>1000</v>
      </c>
      <c r="N81" s="9">
        <v>15000</v>
      </c>
      <c r="O81" s="9">
        <v>0</v>
      </c>
      <c r="P81" s="9">
        <v>0</v>
      </c>
      <c r="Q81" s="9">
        <v>0</v>
      </c>
      <c r="R81" s="20">
        <v>100077</v>
      </c>
      <c r="S81" s="22">
        <v>108</v>
      </c>
      <c r="T81" s="22">
        <v>140</v>
      </c>
      <c r="U81" s="22">
        <v>6</v>
      </c>
      <c r="V81" s="22">
        <v>8</v>
      </c>
      <c r="W81" s="22">
        <v>36</v>
      </c>
      <c r="X81" s="22">
        <v>47</v>
      </c>
      <c r="Y81" s="22">
        <v>11</v>
      </c>
      <c r="Z81" s="22">
        <v>14</v>
      </c>
    </row>
    <row r="82" spans="1:26" ht="17.100000000000001" customHeight="1">
      <c r="A82" s="34">
        <v>104001105</v>
      </c>
      <c r="B82" s="9">
        <v>0</v>
      </c>
      <c r="C82" s="23">
        <v>10001</v>
      </c>
      <c r="D82" s="18" t="s">
        <v>21</v>
      </c>
      <c r="E82" s="19">
        <v>500</v>
      </c>
      <c r="F82" s="21">
        <v>780</v>
      </c>
      <c r="G82" s="21">
        <v>107</v>
      </c>
      <c r="H82" s="21">
        <v>260</v>
      </c>
      <c r="I82" s="21">
        <v>80</v>
      </c>
      <c r="J82" s="9">
        <v>1000</v>
      </c>
      <c r="K82" s="9">
        <v>4000</v>
      </c>
      <c r="L82" s="9">
        <v>1000</v>
      </c>
      <c r="M82" s="9">
        <v>1000</v>
      </c>
      <c r="N82" s="9">
        <v>15000</v>
      </c>
      <c r="O82" s="9">
        <v>0</v>
      </c>
      <c r="P82" s="9">
        <v>0</v>
      </c>
      <c r="Q82" s="9">
        <v>0</v>
      </c>
      <c r="R82" s="20">
        <v>100078</v>
      </c>
      <c r="S82" s="22">
        <v>117</v>
      </c>
      <c r="T82" s="22">
        <v>152</v>
      </c>
      <c r="U82" s="22">
        <v>6</v>
      </c>
      <c r="V82" s="22">
        <v>8</v>
      </c>
      <c r="W82" s="22">
        <v>39</v>
      </c>
      <c r="X82" s="22">
        <v>51</v>
      </c>
      <c r="Y82" s="22">
        <v>12</v>
      </c>
      <c r="Z82" s="22">
        <v>16</v>
      </c>
    </row>
    <row r="83" spans="1:26" ht="17.100000000000001" customHeight="1">
      <c r="A83" s="34">
        <v>104001106</v>
      </c>
      <c r="B83" s="9">
        <v>0</v>
      </c>
      <c r="C83" s="23">
        <v>10001</v>
      </c>
      <c r="D83" s="18" t="s">
        <v>22</v>
      </c>
      <c r="E83" s="19">
        <v>400</v>
      </c>
      <c r="F83" s="21">
        <v>840</v>
      </c>
      <c r="G83" s="21">
        <v>113</v>
      </c>
      <c r="H83" s="21">
        <v>280</v>
      </c>
      <c r="I83" s="21">
        <v>87</v>
      </c>
      <c r="J83" s="9">
        <v>1000</v>
      </c>
      <c r="K83" s="9">
        <v>4000</v>
      </c>
      <c r="L83" s="9">
        <v>1000</v>
      </c>
      <c r="M83" s="9">
        <v>1000</v>
      </c>
      <c r="N83" s="9">
        <v>15000</v>
      </c>
      <c r="O83" s="9">
        <v>0</v>
      </c>
      <c r="P83" s="9">
        <v>0</v>
      </c>
      <c r="Q83" s="9">
        <v>0</v>
      </c>
      <c r="R83" s="20">
        <v>100079</v>
      </c>
      <c r="S83" s="22">
        <v>126</v>
      </c>
      <c r="T83" s="22">
        <v>164</v>
      </c>
      <c r="U83" s="22">
        <v>6</v>
      </c>
      <c r="V83" s="22">
        <v>8</v>
      </c>
      <c r="W83" s="22">
        <v>42</v>
      </c>
      <c r="X83" s="22">
        <v>55</v>
      </c>
      <c r="Y83" s="22">
        <v>13</v>
      </c>
      <c r="Z83" s="22">
        <v>17</v>
      </c>
    </row>
    <row r="84" spans="1:26" ht="17.100000000000001" customHeight="1">
      <c r="A84" s="34">
        <v>104001107</v>
      </c>
      <c r="B84" s="9">
        <v>0</v>
      </c>
      <c r="C84" s="23">
        <v>10001</v>
      </c>
      <c r="D84" s="18" t="s">
        <v>23</v>
      </c>
      <c r="E84" s="19">
        <v>300</v>
      </c>
      <c r="F84" s="21">
        <v>900</v>
      </c>
      <c r="G84" s="21">
        <v>120</v>
      </c>
      <c r="H84" s="21">
        <v>300</v>
      </c>
      <c r="I84" s="21">
        <v>93</v>
      </c>
      <c r="J84" s="9">
        <v>1000</v>
      </c>
      <c r="K84" s="9">
        <v>4000</v>
      </c>
      <c r="L84" s="9">
        <v>1000</v>
      </c>
      <c r="M84" s="9">
        <v>1000</v>
      </c>
      <c r="N84" s="9">
        <v>15000</v>
      </c>
      <c r="O84" s="9">
        <v>0</v>
      </c>
      <c r="P84" s="9">
        <v>0</v>
      </c>
      <c r="Q84" s="9">
        <v>0</v>
      </c>
      <c r="R84" s="20">
        <v>100080</v>
      </c>
      <c r="S84" s="22">
        <v>135</v>
      </c>
      <c r="T84" s="22">
        <v>176</v>
      </c>
      <c r="U84" s="22">
        <v>6</v>
      </c>
      <c r="V84" s="22">
        <v>8</v>
      </c>
      <c r="W84" s="22">
        <v>45</v>
      </c>
      <c r="X84" s="22">
        <v>59</v>
      </c>
      <c r="Y84" s="22">
        <v>14</v>
      </c>
      <c r="Z84" s="22">
        <v>18</v>
      </c>
    </row>
  </sheetData>
  <phoneticPr fontId="7" type="noConversion"/>
  <conditionalFormatting sqref="A1">
    <cfRule type="duplicateValues" dxfId="4" priority="8" stopIfTrue="1"/>
  </conditionalFormatting>
  <conditionalFormatting sqref="A2:A4">
    <cfRule type="duplicateValues" dxfId="3" priority="9" stopIfTrue="1"/>
  </conditionalFormatting>
  <conditionalFormatting sqref="A5:A64881">
    <cfRule type="duplicateValues" dxfId="2" priority="26" stopIfTrue="1"/>
  </conditionalFormatting>
  <pageMargins left="0.69930555555555596" right="0.69930555555555596" top="0.75" bottom="0.75" header="0.3" footer="0.3"/>
  <pageSetup paperSize="9" orientation="portrait" horizontalDpi="2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3:J27"/>
  <sheetViews>
    <sheetView workbookViewId="0">
      <selection activeCell="D22" sqref="D22"/>
    </sheetView>
  </sheetViews>
  <sheetFormatPr defaultColWidth="9" defaultRowHeight="13.5"/>
  <cols>
    <col min="3" max="3" width="27.125" style="1" customWidth="1"/>
    <col min="4" max="4" width="9" style="2"/>
    <col min="5" max="5" width="11.75" style="2" customWidth="1"/>
    <col min="8" max="8" width="25.625" customWidth="1"/>
    <col min="13" max="13" width="28.125" customWidth="1"/>
  </cols>
  <sheetData>
    <row r="3" spans="3:10">
      <c r="C3" s="3" t="s">
        <v>2</v>
      </c>
      <c r="D3" s="3" t="s">
        <v>3</v>
      </c>
      <c r="E3" s="3" t="s">
        <v>4</v>
      </c>
      <c r="F3" s="2"/>
      <c r="H3" s="3" t="s">
        <v>2</v>
      </c>
      <c r="I3" s="3" t="s">
        <v>3</v>
      </c>
      <c r="J3" s="3" t="s">
        <v>4</v>
      </c>
    </row>
    <row r="4" spans="3:10">
      <c r="C4" s="4" t="s">
        <v>5</v>
      </c>
      <c r="D4" s="5">
        <v>1</v>
      </c>
      <c r="E4" s="6">
        <f>IF(D4=1,1,0)</f>
        <v>1</v>
      </c>
      <c r="H4" s="4" t="s">
        <v>5</v>
      </c>
      <c r="I4" s="5">
        <v>1</v>
      </c>
      <c r="J4" s="6">
        <f>IF(I4=1,1,0)</f>
        <v>1</v>
      </c>
    </row>
    <row r="5" spans="3:10">
      <c r="C5" s="4" t="s">
        <v>6</v>
      </c>
      <c r="D5" s="5">
        <v>1</v>
      </c>
      <c r="E5" s="6">
        <f>IF(D5=1,2,0)</f>
        <v>2</v>
      </c>
      <c r="H5" s="4" t="s">
        <v>6</v>
      </c>
      <c r="I5" s="5">
        <v>1</v>
      </c>
      <c r="J5" s="6">
        <f>IF(I5=1,2,0)</f>
        <v>2</v>
      </c>
    </row>
    <row r="6" spans="3:10">
      <c r="C6" s="4" t="s">
        <v>7</v>
      </c>
      <c r="D6" s="5">
        <v>2</v>
      </c>
      <c r="E6" s="6">
        <f>IF(D6=1,4,0)</f>
        <v>0</v>
      </c>
      <c r="H6" s="4" t="s">
        <v>7</v>
      </c>
      <c r="I6" s="5">
        <v>2</v>
      </c>
      <c r="J6" s="6">
        <f>IF(I6=1,4,0)</f>
        <v>0</v>
      </c>
    </row>
    <row r="7" spans="3:10">
      <c r="C7" s="4" t="s">
        <v>8</v>
      </c>
      <c r="D7" s="5">
        <v>1</v>
      </c>
      <c r="E7" s="6">
        <f>IF(D7=1,8,0)</f>
        <v>8</v>
      </c>
      <c r="H7" s="4" t="s">
        <v>8</v>
      </c>
      <c r="I7" s="5">
        <v>1</v>
      </c>
      <c r="J7" s="6">
        <f>IF(I7=1,8,0)</f>
        <v>8</v>
      </c>
    </row>
    <row r="8" spans="3:10">
      <c r="C8" s="4" t="s">
        <v>9</v>
      </c>
      <c r="D8" s="5">
        <v>1</v>
      </c>
      <c r="E8" s="6">
        <f>IF(D8=1,16,0)</f>
        <v>16</v>
      </c>
      <c r="H8" s="4" t="s">
        <v>9</v>
      </c>
      <c r="I8" s="5">
        <v>1</v>
      </c>
      <c r="J8" s="6">
        <f>IF(I8=1,16,0)</f>
        <v>16</v>
      </c>
    </row>
    <row r="9" spans="3:10">
      <c r="C9" s="4" t="s">
        <v>10</v>
      </c>
      <c r="D9" s="5">
        <v>2</v>
      </c>
      <c r="E9" s="6">
        <f>IF(D9=1,32,0)</f>
        <v>0</v>
      </c>
      <c r="H9" s="4" t="s">
        <v>10</v>
      </c>
      <c r="I9" s="5">
        <v>1</v>
      </c>
      <c r="J9" s="6">
        <f>IF(I9=1,32,0)</f>
        <v>32</v>
      </c>
    </row>
    <row r="10" spans="3:10">
      <c r="C10" s="4" t="s">
        <v>11</v>
      </c>
      <c r="D10" s="5">
        <v>1</v>
      </c>
      <c r="E10" s="6">
        <f>IF(D10=1,64,0)</f>
        <v>64</v>
      </c>
      <c r="H10" s="4" t="s">
        <v>11</v>
      </c>
      <c r="I10" s="5">
        <v>1</v>
      </c>
      <c r="J10" s="6">
        <f>IF(I10=1,64,0)</f>
        <v>64</v>
      </c>
    </row>
    <row r="11" spans="3:10">
      <c r="H11" s="1"/>
      <c r="I11" s="2"/>
      <c r="J11" s="2"/>
    </row>
    <row r="12" spans="3:10" ht="17.25">
      <c r="C12" s="4"/>
      <c r="D12" s="4" t="s">
        <v>4</v>
      </c>
      <c r="E12" s="7">
        <f>SUM(E4:E10)+128</f>
        <v>219</v>
      </c>
      <c r="H12" s="4"/>
      <c r="I12" s="4" t="s">
        <v>4</v>
      </c>
      <c r="J12" s="7">
        <f>SUM(J4:J10)+128</f>
        <v>251</v>
      </c>
    </row>
    <row r="15" spans="3:10">
      <c r="C15"/>
      <c r="D15"/>
      <c r="E15"/>
    </row>
    <row r="16" spans="3:10">
      <c r="C16"/>
      <c r="D16"/>
      <c r="E16"/>
    </row>
    <row r="17" spans="3:5">
      <c r="C17"/>
      <c r="D17"/>
      <c r="E17"/>
    </row>
    <row r="18" spans="3:5">
      <c r="C18"/>
      <c r="D18"/>
      <c r="E18"/>
    </row>
    <row r="19" spans="3:5">
      <c r="C19"/>
      <c r="D19"/>
      <c r="E19"/>
    </row>
    <row r="20" spans="3:5">
      <c r="C20"/>
      <c r="D20"/>
      <c r="E20"/>
    </row>
    <row r="21" spans="3:5">
      <c r="C21"/>
      <c r="D21"/>
      <c r="E21"/>
    </row>
    <row r="22" spans="3:5">
      <c r="C22"/>
      <c r="D22"/>
      <c r="E22"/>
    </row>
    <row r="23" spans="3:5">
      <c r="C23"/>
      <c r="D23"/>
      <c r="E23"/>
    </row>
    <row r="24" spans="3:5">
      <c r="C24">
        <v>200</v>
      </c>
      <c r="D24"/>
      <c r="E24"/>
    </row>
    <row r="25" spans="3:5">
      <c r="C25"/>
      <c r="D25"/>
      <c r="E25"/>
    </row>
    <row r="26" spans="3:5">
      <c r="C26"/>
      <c r="D26"/>
      <c r="E26"/>
    </row>
    <row r="27" spans="3:5">
      <c r="C27"/>
      <c r="D27"/>
      <c r="E27"/>
    </row>
  </sheetData>
  <phoneticPr fontId="7" type="noConversion"/>
  <conditionalFormatting sqref="D4:D10">
    <cfRule type="cellIs" dxfId="1" priority="6" operator="equal">
      <formula>1</formula>
    </cfRule>
  </conditionalFormatting>
  <conditionalFormatting sqref="I4:I10">
    <cfRule type="cellIs" dxfId="0" priority="5" operator="equal">
      <formula>1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gate_data</vt:lpstr>
      <vt:lpstr>开关计算器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xspriteA1</dc:creator>
  <cp:lastModifiedBy>China</cp:lastModifiedBy>
  <dcterms:created xsi:type="dcterms:W3CDTF">2006-09-13T11:21:00Z</dcterms:created>
  <dcterms:modified xsi:type="dcterms:W3CDTF">2018-07-13T09:04:57Z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