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8_{21C1F407-A0A7-45B4-BAE4-32E9ADBE68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L10" i="1"/>
  <c r="L13" i="1"/>
  <c r="L14" i="1"/>
  <c r="L18" i="1"/>
  <c r="L19" i="1"/>
  <c r="L20" i="1"/>
  <c r="L21" i="1"/>
  <c r="L22" i="1"/>
  <c r="L9" i="1"/>
  <c r="K23" i="1"/>
  <c r="J14" i="1"/>
  <c r="K14" i="1" s="1"/>
  <c r="J10" i="1"/>
  <c r="J11" i="1"/>
  <c r="J12" i="1"/>
  <c r="J13" i="1"/>
  <c r="J15" i="1"/>
  <c r="J16" i="1"/>
  <c r="J17" i="1"/>
  <c r="J18" i="1"/>
  <c r="J19" i="1"/>
  <c r="J20" i="1"/>
  <c r="J21" i="1"/>
  <c r="J9" i="1"/>
  <c r="K10" i="1"/>
  <c r="K18" i="1"/>
  <c r="H25" i="1"/>
  <c r="K11" i="1"/>
  <c r="K12" i="1"/>
  <c r="K13" i="1"/>
  <c r="K15" i="1"/>
  <c r="K16" i="1"/>
  <c r="K17" i="1"/>
  <c r="K19" i="1"/>
  <c r="K20" i="1"/>
  <c r="K21" i="1"/>
  <c r="H10" i="1"/>
  <c r="H9" i="1"/>
  <c r="I10" i="1"/>
  <c r="I11" i="1"/>
  <c r="I12" i="1"/>
  <c r="I13" i="1"/>
  <c r="I14" i="1"/>
  <c r="I23" i="1" s="1"/>
  <c r="I15" i="1"/>
  <c r="I16" i="1"/>
  <c r="I17" i="1"/>
  <c r="I18" i="1"/>
  <c r="I19" i="1"/>
  <c r="I20" i="1"/>
  <c r="I21" i="1"/>
  <c r="I22" i="1"/>
  <c r="I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 l="1"/>
  <c r="K9" i="1" l="1"/>
  <c r="J22" i="1"/>
  <c r="K22" i="1" s="1"/>
</calcChain>
</file>

<file path=xl/sharedStrings.xml><?xml version="1.0" encoding="utf-8"?>
<sst xmlns="http://schemas.openxmlformats.org/spreadsheetml/2006/main" count="28" uniqueCount="28">
  <si>
    <t>Стержень</t>
  </si>
  <si>
    <t>delta*EF</t>
  </si>
  <si>
    <t>Сумма:</t>
  </si>
  <si>
    <t>x=</t>
  </si>
  <si>
    <t>delta(треуг)</t>
  </si>
  <si>
    <t>deltaP*EF(треуг)</t>
  </si>
  <si>
    <t>Погрешность</t>
  </si>
  <si>
    <t>Расчет на листе</t>
  </si>
  <si>
    <t>D</t>
  </si>
  <si>
    <t>E</t>
  </si>
  <si>
    <t>F</t>
  </si>
  <si>
    <t>G</t>
  </si>
  <si>
    <t>H</t>
  </si>
  <si>
    <t>I</t>
  </si>
  <si>
    <t>K</t>
  </si>
  <si>
    <t>J</t>
  </si>
  <si>
    <t>L</t>
  </si>
  <si>
    <t>F(i)*F(i)*G(i)</t>
  </si>
  <si>
    <t>E(i)*F(i)*G(i)</t>
  </si>
  <si>
    <t>E(i)+(54,477*F(i))</t>
  </si>
  <si>
    <t>F(i)*J(i)*G(i)</t>
  </si>
  <si>
    <t>sqrt(J(i)*10^3/sigma)</t>
  </si>
  <si>
    <t>менее  3%</t>
  </si>
  <si>
    <t>Сторона сечения,м</t>
  </si>
  <si>
    <t>Ni, кН</t>
  </si>
  <si>
    <t>l,м</t>
  </si>
  <si>
    <t>N1,кН</t>
  </si>
  <si>
    <t>Np,кН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</si>
</sst>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2" xfId="0" applyFont="1" applyBorder="1"/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6:L25"/>
  <sheetViews>
    <sheetView tabSelected="1" workbookViewId="0">
      <selection activeCell="I3" sqref="I3"/>
    </sheetView>
  </sheetViews>
  <sheetFormatPr defaultRowHeight="14.4" x14ac:dyDescent="0.3"/>
  <cols>
    <col min="5" max="5" width="15.109375" customWidth="1"/>
    <col min="6" max="6" width="14.21875" customWidth="1"/>
    <col min="7" max="7" width="14.6640625" customWidth="1"/>
    <col min="8" max="8" width="16.44140625" customWidth="1"/>
    <col min="9" max="9" width="16.33203125" customWidth="1"/>
    <col min="10" max="10" width="18.6640625" customWidth="1"/>
    <col min="11" max="11" width="12.6640625" bestFit="1" customWidth="1"/>
    <col min="12" max="12" width="18.21875" customWidth="1"/>
  </cols>
  <sheetData>
    <row r="6" spans="3:12" x14ac:dyDescent="0.3">
      <c r="C6" s="1"/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15</v>
      </c>
      <c r="K6" s="2" t="s">
        <v>14</v>
      </c>
      <c r="L6" s="2" t="s">
        <v>16</v>
      </c>
    </row>
    <row r="7" spans="3:12" x14ac:dyDescent="0.3">
      <c r="C7" s="1"/>
      <c r="D7" s="9"/>
      <c r="E7" s="10"/>
      <c r="F7" s="8" t="s">
        <v>7</v>
      </c>
      <c r="G7" s="8"/>
      <c r="H7" s="2" t="s">
        <v>17</v>
      </c>
      <c r="I7" s="2" t="s">
        <v>18</v>
      </c>
      <c r="J7" s="2" t="s">
        <v>19</v>
      </c>
      <c r="K7" s="2" t="s">
        <v>20</v>
      </c>
      <c r="L7" s="2" t="s">
        <v>21</v>
      </c>
    </row>
    <row r="8" spans="3:12" x14ac:dyDescent="0.3">
      <c r="C8" s="1"/>
      <c r="D8" s="2" t="s">
        <v>0</v>
      </c>
      <c r="E8" s="2" t="s">
        <v>27</v>
      </c>
      <c r="F8" s="2" t="s">
        <v>26</v>
      </c>
      <c r="G8" s="2" t="s">
        <v>25</v>
      </c>
      <c r="H8" s="2" t="s">
        <v>1</v>
      </c>
      <c r="I8" s="2" t="s">
        <v>5</v>
      </c>
      <c r="J8" s="2" t="s">
        <v>24</v>
      </c>
      <c r="K8" s="2" t="s">
        <v>4</v>
      </c>
      <c r="L8" s="3" t="s">
        <v>23</v>
      </c>
    </row>
    <row r="9" spans="3:12" x14ac:dyDescent="0.3">
      <c r="C9" s="1"/>
      <c r="D9" s="2">
        <v>1</v>
      </c>
      <c r="E9" s="2">
        <v>100</v>
      </c>
      <c r="F9" s="2">
        <v>0</v>
      </c>
      <c r="G9" s="2">
        <v>3</v>
      </c>
      <c r="H9" s="2">
        <f>F9*F9*G9</f>
        <v>0</v>
      </c>
      <c r="I9" s="2">
        <f>E9*F9*G9</f>
        <v>0</v>
      </c>
      <c r="J9" s="2">
        <f>E9+(54.477*F9)</f>
        <v>100</v>
      </c>
      <c r="K9" s="2">
        <f>F9*J9*G9</f>
        <v>0</v>
      </c>
      <c r="L9" s="2">
        <f>SQRT((ABS(J9)*1000)/(160*1000000))</f>
        <v>2.5000000000000001E-2</v>
      </c>
    </row>
    <row r="10" spans="3:12" x14ac:dyDescent="0.3">
      <c r="C10" s="1"/>
      <c r="D10" s="2">
        <v>2</v>
      </c>
      <c r="E10" s="2">
        <v>100</v>
      </c>
      <c r="F10" s="2">
        <v>-0.44700000000000001</v>
      </c>
      <c r="G10" s="2">
        <v>1</v>
      </c>
      <c r="H10" s="2">
        <f>F10*F10*G10</f>
        <v>0.19980900000000001</v>
      </c>
      <c r="I10" s="2">
        <f t="shared" ref="I10:I22" si="0">E10*F10*G10</f>
        <v>-44.7</v>
      </c>
      <c r="J10" s="2">
        <f t="shared" ref="J10:J21" si="1">E10+(54.477*F10)</f>
        <v>75.648781</v>
      </c>
      <c r="K10" s="2">
        <f t="shared" ref="K10:K22" si="2">F10*J10*G10</f>
        <v>-33.815005106999998</v>
      </c>
      <c r="L10" s="2">
        <f t="shared" ref="L10:L22" si="3">SQRT((ABS(J10)*1000)/(160*1000000))</f>
        <v>2.1744076923383066E-2</v>
      </c>
    </row>
    <row r="11" spans="3:12" x14ac:dyDescent="0.3">
      <c r="C11" s="1"/>
      <c r="D11" s="2">
        <v>3</v>
      </c>
      <c r="E11" s="2">
        <v>0</v>
      </c>
      <c r="F11" s="2">
        <v>0</v>
      </c>
      <c r="G11" s="2">
        <v>1</v>
      </c>
      <c r="H11" s="2">
        <f t="shared" ref="H11:H22" si="4">F11*F11*G11</f>
        <v>0</v>
      </c>
      <c r="I11" s="2">
        <f t="shared" si="0"/>
        <v>0</v>
      </c>
      <c r="J11" s="2">
        <f t="shared" si="1"/>
        <v>0</v>
      </c>
      <c r="K11" s="2">
        <f t="shared" si="2"/>
        <v>0</v>
      </c>
      <c r="L11" s="2"/>
    </row>
    <row r="12" spans="3:12" x14ac:dyDescent="0.3">
      <c r="C12" s="1"/>
      <c r="D12" s="2">
        <v>4</v>
      </c>
      <c r="E12" s="2">
        <v>0</v>
      </c>
      <c r="F12" s="2">
        <v>0</v>
      </c>
      <c r="G12" s="2">
        <v>2</v>
      </c>
      <c r="H12" s="2">
        <f t="shared" si="4"/>
        <v>0</v>
      </c>
      <c r="I12" s="2">
        <f t="shared" si="0"/>
        <v>0</v>
      </c>
      <c r="J12" s="2">
        <f t="shared" si="1"/>
        <v>0</v>
      </c>
      <c r="K12" s="2">
        <f t="shared" si="2"/>
        <v>0</v>
      </c>
      <c r="L12" s="2"/>
    </row>
    <row r="13" spans="3:12" x14ac:dyDescent="0.3">
      <c r="C13" s="1"/>
      <c r="D13" s="2">
        <v>5</v>
      </c>
      <c r="E13" s="2">
        <v>72.5</v>
      </c>
      <c r="F13" s="2">
        <v>0</v>
      </c>
      <c r="G13" s="2">
        <v>1</v>
      </c>
      <c r="H13" s="2">
        <f t="shared" si="4"/>
        <v>0</v>
      </c>
      <c r="I13" s="2">
        <f t="shared" si="0"/>
        <v>0</v>
      </c>
      <c r="J13" s="2">
        <f t="shared" si="1"/>
        <v>72.5</v>
      </c>
      <c r="K13" s="2">
        <f t="shared" si="2"/>
        <v>0</v>
      </c>
      <c r="L13" s="2">
        <f t="shared" si="3"/>
        <v>2.1286732957408003E-2</v>
      </c>
    </row>
    <row r="14" spans="3:12" x14ac:dyDescent="0.3">
      <c r="C14" s="1"/>
      <c r="D14" s="2">
        <v>6</v>
      </c>
      <c r="E14" s="2">
        <v>72.5</v>
      </c>
      <c r="F14" s="2">
        <v>-0.44700000000000001</v>
      </c>
      <c r="G14" s="2">
        <v>1</v>
      </c>
      <c r="H14" s="2">
        <f t="shared" si="4"/>
        <v>0.19980900000000001</v>
      </c>
      <c r="I14" s="2">
        <f t="shared" si="0"/>
        <v>-32.407499999999999</v>
      </c>
      <c r="J14" s="2">
        <f t="shared" si="1"/>
        <v>48.148781</v>
      </c>
      <c r="K14" s="2">
        <f t="shared" si="2"/>
        <v>-21.522505107000001</v>
      </c>
      <c r="L14" s="2">
        <f t="shared" si="3"/>
        <v>1.7347330666416663E-2</v>
      </c>
    </row>
    <row r="15" spans="3:12" x14ac:dyDescent="0.3">
      <c r="C15" s="1"/>
      <c r="D15" s="2">
        <v>7</v>
      </c>
      <c r="E15" s="2">
        <v>0</v>
      </c>
      <c r="F15" s="2">
        <v>0</v>
      </c>
      <c r="G15" s="2">
        <v>3</v>
      </c>
      <c r="H15" s="2">
        <f t="shared" si="4"/>
        <v>0</v>
      </c>
      <c r="I15" s="2">
        <f t="shared" si="0"/>
        <v>0</v>
      </c>
      <c r="J15" s="2">
        <f t="shared" si="1"/>
        <v>0</v>
      </c>
      <c r="K15" s="2">
        <f t="shared" si="2"/>
        <v>0</v>
      </c>
      <c r="L15" s="2"/>
    </row>
    <row r="16" spans="3:12" x14ac:dyDescent="0.3">
      <c r="C16" s="1"/>
      <c r="D16" s="2">
        <v>8</v>
      </c>
      <c r="E16" s="2">
        <v>0</v>
      </c>
      <c r="F16" s="2">
        <v>0</v>
      </c>
      <c r="G16" s="2">
        <v>2</v>
      </c>
      <c r="H16" s="2">
        <f t="shared" si="4"/>
        <v>0</v>
      </c>
      <c r="I16" s="2">
        <f t="shared" si="0"/>
        <v>0</v>
      </c>
      <c r="J16" s="2">
        <f t="shared" si="1"/>
        <v>0</v>
      </c>
      <c r="K16" s="2">
        <f t="shared" si="2"/>
        <v>0</v>
      </c>
      <c r="L16" s="2"/>
    </row>
    <row r="17" spans="3:12" x14ac:dyDescent="0.3">
      <c r="C17" s="1"/>
      <c r="D17" s="2">
        <v>9</v>
      </c>
      <c r="E17" s="2">
        <v>0</v>
      </c>
      <c r="F17" s="2">
        <v>0</v>
      </c>
      <c r="G17" s="2">
        <v>3.605</v>
      </c>
      <c r="H17" s="2">
        <f t="shared" si="4"/>
        <v>0</v>
      </c>
      <c r="I17" s="2">
        <f t="shared" si="0"/>
        <v>0</v>
      </c>
      <c r="J17" s="2">
        <f t="shared" si="1"/>
        <v>0</v>
      </c>
      <c r="K17" s="2">
        <f t="shared" si="2"/>
        <v>0</v>
      </c>
      <c r="L17" s="2"/>
    </row>
    <row r="18" spans="3:12" x14ac:dyDescent="0.3">
      <c r="C18" s="1"/>
      <c r="D18" s="2">
        <v>10</v>
      </c>
      <c r="E18" s="2">
        <v>0</v>
      </c>
      <c r="F18" s="2">
        <v>-0.89400000000000002</v>
      </c>
      <c r="G18" s="2">
        <v>2</v>
      </c>
      <c r="H18" s="2">
        <f t="shared" si="4"/>
        <v>1.5984720000000001</v>
      </c>
      <c r="I18" s="2">
        <f t="shared" si="0"/>
        <v>0</v>
      </c>
      <c r="J18" s="2">
        <f t="shared" si="1"/>
        <v>-48.702438000000001</v>
      </c>
      <c r="K18" s="2">
        <f t="shared" si="2"/>
        <v>87.079959144</v>
      </c>
      <c r="L18" s="2">
        <f t="shared" si="3"/>
        <v>1.7446783012922469E-2</v>
      </c>
    </row>
    <row r="19" spans="3:12" x14ac:dyDescent="0.3">
      <c r="C19" s="1"/>
      <c r="D19" s="2">
        <v>11</v>
      </c>
      <c r="E19" s="2">
        <v>-162.09800000000001</v>
      </c>
      <c r="F19" s="2">
        <v>1</v>
      </c>
      <c r="G19" s="2">
        <v>2.2360000000000002</v>
      </c>
      <c r="H19" s="2">
        <f t="shared" si="4"/>
        <v>2.2360000000000002</v>
      </c>
      <c r="I19" s="2">
        <f t="shared" si="0"/>
        <v>-362.45112800000004</v>
      </c>
      <c r="J19" s="2">
        <f t="shared" si="1"/>
        <v>-107.62100000000001</v>
      </c>
      <c r="K19" s="2">
        <f t="shared" si="2"/>
        <v>-240.64055600000003</v>
      </c>
      <c r="L19" s="2">
        <f t="shared" si="3"/>
        <v>2.5935135434387076E-2</v>
      </c>
    </row>
    <row r="20" spans="3:12" x14ac:dyDescent="0.3">
      <c r="C20" s="1"/>
      <c r="D20" s="2">
        <v>12</v>
      </c>
      <c r="E20" s="2">
        <v>0</v>
      </c>
      <c r="F20" s="2">
        <v>-0.89400000000000002</v>
      </c>
      <c r="G20" s="2">
        <v>2</v>
      </c>
      <c r="H20" s="2">
        <f t="shared" si="4"/>
        <v>1.5984720000000001</v>
      </c>
      <c r="I20" s="2">
        <f t="shared" si="0"/>
        <v>0</v>
      </c>
      <c r="J20" s="2">
        <f t="shared" si="1"/>
        <v>-48.702438000000001</v>
      </c>
      <c r="K20" s="2">
        <f t="shared" si="2"/>
        <v>87.079959144</v>
      </c>
      <c r="L20" s="2">
        <f t="shared" si="3"/>
        <v>1.7446783012922469E-2</v>
      </c>
    </row>
    <row r="21" spans="3:12" x14ac:dyDescent="0.3">
      <c r="C21" s="1"/>
      <c r="D21" s="2">
        <v>13</v>
      </c>
      <c r="E21" s="2">
        <v>61.47</v>
      </c>
      <c r="F21" s="2">
        <v>0</v>
      </c>
      <c r="G21" s="2">
        <v>2.2360000000000002</v>
      </c>
      <c r="H21" s="2">
        <f t="shared" si="4"/>
        <v>0</v>
      </c>
      <c r="I21" s="2">
        <f t="shared" si="0"/>
        <v>0</v>
      </c>
      <c r="J21" s="2">
        <f t="shared" si="1"/>
        <v>61.47</v>
      </c>
      <c r="K21" s="2">
        <f t="shared" si="2"/>
        <v>0</v>
      </c>
      <c r="L21" s="2">
        <f t="shared" si="3"/>
        <v>1.960070151805797E-2</v>
      </c>
    </row>
    <row r="22" spans="3:12" x14ac:dyDescent="0.3">
      <c r="C22" s="1"/>
      <c r="D22" s="2">
        <v>14</v>
      </c>
      <c r="E22" s="2">
        <v>0</v>
      </c>
      <c r="F22" s="2">
        <v>1</v>
      </c>
      <c r="G22" s="2">
        <v>2.2360000000000002</v>
      </c>
      <c r="H22" s="2">
        <f t="shared" si="4"/>
        <v>2.2360000000000002</v>
      </c>
      <c r="I22" s="2">
        <f t="shared" si="0"/>
        <v>0</v>
      </c>
      <c r="J22" s="2">
        <f>H25</f>
        <v>54.477938943767185</v>
      </c>
      <c r="K22" s="2">
        <f t="shared" si="2"/>
        <v>121.81267147826344</v>
      </c>
      <c r="L22" s="2">
        <f t="shared" si="3"/>
        <v>1.8452293039038399E-2</v>
      </c>
    </row>
    <row r="23" spans="3:12" x14ac:dyDescent="0.3">
      <c r="C23" s="1"/>
      <c r="D23" s="1"/>
      <c r="E23" s="1"/>
      <c r="F23" s="1"/>
      <c r="G23" s="1" t="s">
        <v>2</v>
      </c>
      <c r="H23" s="4">
        <f>SUM(H9:H22)</f>
        <v>8.068562</v>
      </c>
      <c r="I23" s="6">
        <f>SUM(I9:I22)</f>
        <v>-439.55862800000006</v>
      </c>
      <c r="J23" s="4"/>
      <c r="K23" s="7">
        <f>SUM(K9:K22)</f>
        <v>-5.4764477365978337E-3</v>
      </c>
      <c r="L23" s="5"/>
    </row>
    <row r="24" spans="3:12" x14ac:dyDescent="0.3">
      <c r="C24" s="1"/>
      <c r="D24" s="1"/>
      <c r="E24" s="1"/>
      <c r="F24" s="1"/>
      <c r="G24" s="1"/>
      <c r="H24" s="1"/>
      <c r="I24" s="1"/>
      <c r="J24" s="4" t="s">
        <v>6</v>
      </c>
      <c r="K24" s="3">
        <f>K23/240 * 100%</f>
        <v>-2.2818532235824306E-5</v>
      </c>
      <c r="L24" s="2" t="s">
        <v>22</v>
      </c>
    </row>
    <row r="25" spans="3:12" x14ac:dyDescent="0.3">
      <c r="C25" s="1"/>
      <c r="D25" s="1"/>
      <c r="E25" s="1"/>
      <c r="F25" s="1"/>
      <c r="G25" s="2" t="s">
        <v>3</v>
      </c>
      <c r="H25" s="2">
        <f>-I23/H23</f>
        <v>54.477938943767185</v>
      </c>
      <c r="I25" s="1"/>
      <c r="J25" s="1"/>
      <c r="K25" s="1"/>
      <c r="L25" s="1"/>
    </row>
  </sheetData>
  <mergeCells count="2">
    <mergeCell ref="F7:G7"/>
    <mergeCell ref="D7:E7"/>
  </mergeCells>
  <pageMargins left="0.7" right="0.7" top="0.75" bottom="0.75" header="0.3" footer="0.3"/>
  <pageSetup paperSize="9" scale="8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cp:lastPrinted>2023-11-16T17:29:13Z</cp:lastPrinted>
  <dcterms:created xsi:type="dcterms:W3CDTF">2015-06-05T18:19:34Z</dcterms:created>
  <dcterms:modified xsi:type="dcterms:W3CDTF">2023-11-19T12:34:43Z</dcterms:modified>
</cp:coreProperties>
</file>