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132DD0D-7EB1-42DC-B063-F62B26D3445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1" i="1"/>
  <c r="H10" i="1"/>
  <c r="H9" i="1"/>
  <c r="H3" i="1"/>
  <c r="H4" i="1"/>
  <c r="H5" i="1"/>
  <c r="H6" i="1"/>
  <c r="H7" i="1"/>
  <c r="H8" i="1"/>
  <c r="H12" i="1"/>
  <c r="H15" i="1"/>
  <c r="H2" i="1" l="1"/>
  <c r="H17" i="1" s="1"/>
</calcChain>
</file>

<file path=xl/sharedStrings.xml><?xml version="1.0" encoding="utf-8"?>
<sst xmlns="http://schemas.openxmlformats.org/spreadsheetml/2006/main" count="50" uniqueCount="40">
  <si>
    <t xml:space="preserve">Item </t>
  </si>
  <si>
    <t>Unit Cost</t>
  </si>
  <si>
    <t>Schematic</t>
  </si>
  <si>
    <t>QTY</t>
  </si>
  <si>
    <t>Vendor</t>
  </si>
  <si>
    <t>Description</t>
  </si>
  <si>
    <t>Mouser</t>
  </si>
  <si>
    <t>Cost</t>
  </si>
  <si>
    <t>Vendor SKU</t>
  </si>
  <si>
    <t>Adafruit Feather 32u4 Bluefruit LE</t>
  </si>
  <si>
    <t>Arm-based development board with bluetooth module</t>
  </si>
  <si>
    <t>Adafruit</t>
  </si>
  <si>
    <t>Lithium Ion Polymer Battery - 3.7v 500mAh</t>
  </si>
  <si>
    <t>LIon Battery</t>
  </si>
  <si>
    <t>RGB LED 3mm</t>
  </si>
  <si>
    <t>Custom PCB</t>
  </si>
  <si>
    <t>Purple Solder Mask 5 minimum Order</t>
  </si>
  <si>
    <t>PCBWay.com</t>
  </si>
  <si>
    <t>Total:</t>
  </si>
  <si>
    <t>Switch Cap, 9x9, Black</t>
  </si>
  <si>
    <t>653-B32-1210</t>
  </si>
  <si>
    <t>Switch Cap, 9x9, White</t>
  </si>
  <si>
    <t>653-B32-1260</t>
  </si>
  <si>
    <t>Switch Cap, 4x4, Red</t>
  </si>
  <si>
    <t>653-B32-1080</t>
  </si>
  <si>
    <t>Switch Cap, 4x4, Orange</t>
  </si>
  <si>
    <t>Switch Cap, 4x4, Blue</t>
  </si>
  <si>
    <t>653-B32-1020</t>
  </si>
  <si>
    <t>653-B32-1040</t>
  </si>
  <si>
    <t>Tack Switch, plunger, 12x12</t>
  </si>
  <si>
    <t>653-B3W4005S</t>
  </si>
  <si>
    <t>MCP23017</t>
  </si>
  <si>
    <t xml:space="preserve">579-MCP23017-E/SP </t>
  </si>
  <si>
    <t>Interface expander, 16 I/O ports</t>
  </si>
  <si>
    <t>Acrylic Plastic</t>
  </si>
  <si>
    <t>Tack Switch, plunger, 6x6</t>
  </si>
  <si>
    <t>653-B3W1100S</t>
  </si>
  <si>
    <t>Tack On-Off Switch</t>
  </si>
  <si>
    <t xml:space="preserve">653-B3AL-1003P-MS </t>
  </si>
  <si>
    <t>604-WP154A4SUREQBFZG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</si>
</sst>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" fontId="1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view="pageLayout" zoomScaleNormal="100" workbookViewId="0">
      <selection activeCell="E23" sqref="E23"/>
    </sheetView>
  </sheetViews>
  <sheetFormatPr defaultRowHeight="15" x14ac:dyDescent="0.25"/>
  <cols>
    <col min="1" max="1" width="22.7109375" style="7" customWidth="1"/>
    <col min="3" max="3" width="21.42578125" style="7" bestFit="1" customWidth="1"/>
    <col min="4" max="4" width="11.28515625" customWidth="1"/>
    <col min="5" max="5" width="23.7109375" bestFit="1" customWidth="1"/>
    <col min="6" max="6" width="9" style="3"/>
    <col min="7" max="7" width="9" style="5"/>
    <col min="8" max="8" width="9" style="3"/>
  </cols>
  <sheetData>
    <row r="1" spans="1:8" s="1" customFormat="1" x14ac:dyDescent="0.25">
      <c r="A1" s="6" t="s">
        <v>0</v>
      </c>
      <c r="B1" s="1" t="s">
        <v>2</v>
      </c>
      <c r="C1" s="6" t="s">
        <v>5</v>
      </c>
      <c r="D1" s="1" t="s">
        <v>4</v>
      </c>
      <c r="E1" s="1" t="s">
        <v>8</v>
      </c>
      <c r="F1" s="2" t="s">
        <v>1</v>
      </c>
      <c r="G1" s="4" t="s">
        <v>3</v>
      </c>
      <c r="H1" s="2" t="s">
        <v>7</v>
      </c>
    </row>
    <row r="2" spans="1:8" ht="60" x14ac:dyDescent="0.25">
      <c r="A2" s="10" t="s">
        <v>9</v>
      </c>
      <c r="B2" s="11"/>
      <c r="C2" s="10" t="s">
        <v>10</v>
      </c>
      <c r="D2" s="11" t="s">
        <v>11</v>
      </c>
      <c r="E2" s="9">
        <v>2829</v>
      </c>
      <c r="F2" s="12">
        <v>29.95</v>
      </c>
      <c r="G2" s="13">
        <v>1</v>
      </c>
      <c r="H2" s="12">
        <f>F2*G2</f>
        <v>29.95</v>
      </c>
    </row>
    <row r="3" spans="1:8" ht="30" x14ac:dyDescent="0.25">
      <c r="A3" s="10" t="s">
        <v>13</v>
      </c>
      <c r="B3" s="11"/>
      <c r="C3" s="10" t="s">
        <v>12</v>
      </c>
      <c r="D3" s="11" t="s">
        <v>11</v>
      </c>
      <c r="E3" s="9">
        <v>1578</v>
      </c>
      <c r="F3" s="12">
        <v>7.95</v>
      </c>
      <c r="G3" s="13">
        <v>1</v>
      </c>
      <c r="H3" s="12">
        <f t="shared" ref="H3:H15" si="0">F3*G3</f>
        <v>7.95</v>
      </c>
    </row>
    <row r="4" spans="1:8" ht="30" x14ac:dyDescent="0.25">
      <c r="A4" s="10" t="s">
        <v>29</v>
      </c>
      <c r="B4" s="11"/>
      <c r="C4" s="10"/>
      <c r="D4" s="11" t="s">
        <v>6</v>
      </c>
      <c r="E4" s="9" t="s">
        <v>30</v>
      </c>
      <c r="F4" s="12">
        <v>0.69</v>
      </c>
      <c r="G4" s="13">
        <v>20</v>
      </c>
      <c r="H4" s="12">
        <f t="shared" si="0"/>
        <v>13.799999999999999</v>
      </c>
    </row>
    <row r="5" spans="1:8" ht="30" x14ac:dyDescent="0.25">
      <c r="A5" s="10" t="s">
        <v>35</v>
      </c>
      <c r="B5" s="11"/>
      <c r="C5" s="10"/>
      <c r="D5" s="11" t="s">
        <v>6</v>
      </c>
      <c r="E5" s="9" t="s">
        <v>36</v>
      </c>
      <c r="F5" s="12">
        <v>0.64</v>
      </c>
      <c r="G5" s="13">
        <v>4</v>
      </c>
      <c r="H5" s="12">
        <f t="shared" si="0"/>
        <v>2.56</v>
      </c>
    </row>
    <row r="6" spans="1:8" x14ac:dyDescent="0.25">
      <c r="A6" s="10" t="s">
        <v>37</v>
      </c>
      <c r="B6" s="11"/>
      <c r="C6" s="10"/>
      <c r="D6" s="11" t="s">
        <v>6</v>
      </c>
      <c r="E6" s="9" t="s">
        <v>38</v>
      </c>
      <c r="F6" s="12">
        <v>1.79</v>
      </c>
      <c r="G6" s="13">
        <v>1</v>
      </c>
      <c r="H6" s="12">
        <f t="shared" si="0"/>
        <v>1.79</v>
      </c>
    </row>
    <row r="7" spans="1:8" x14ac:dyDescent="0.25">
      <c r="A7" s="10" t="s">
        <v>19</v>
      </c>
      <c r="B7" s="11"/>
      <c r="C7" s="10"/>
      <c r="D7" s="11" t="s">
        <v>6</v>
      </c>
      <c r="E7" s="9" t="s">
        <v>20</v>
      </c>
      <c r="F7" s="12">
        <v>0.28000000000000003</v>
      </c>
      <c r="G7" s="13">
        <v>8</v>
      </c>
      <c r="H7" s="12">
        <f t="shared" si="0"/>
        <v>2.2400000000000002</v>
      </c>
    </row>
    <row r="8" spans="1:8" x14ac:dyDescent="0.25">
      <c r="A8" s="10" t="s">
        <v>21</v>
      </c>
      <c r="B8" s="11"/>
      <c r="C8" s="10"/>
      <c r="D8" s="11" t="s">
        <v>6</v>
      </c>
      <c r="E8" s="9" t="s">
        <v>22</v>
      </c>
      <c r="F8" s="12">
        <v>0.28000000000000003</v>
      </c>
      <c r="G8" s="13">
        <v>12</v>
      </c>
      <c r="H8" s="12">
        <f t="shared" si="0"/>
        <v>3.3600000000000003</v>
      </c>
    </row>
    <row r="9" spans="1:8" x14ac:dyDescent="0.25">
      <c r="A9" s="10" t="s">
        <v>23</v>
      </c>
      <c r="B9" s="11"/>
      <c r="C9" s="10"/>
      <c r="D9" s="11" t="s">
        <v>6</v>
      </c>
      <c r="E9" s="9" t="s">
        <v>24</v>
      </c>
      <c r="F9" s="12">
        <v>0.25</v>
      </c>
      <c r="G9" s="13">
        <v>1</v>
      </c>
      <c r="H9" s="12">
        <f t="shared" si="0"/>
        <v>0.25</v>
      </c>
    </row>
    <row r="10" spans="1:8" x14ac:dyDescent="0.25">
      <c r="A10" s="10" t="s">
        <v>25</v>
      </c>
      <c r="B10" s="11"/>
      <c r="C10" s="10"/>
      <c r="D10" s="11" t="s">
        <v>6</v>
      </c>
      <c r="E10" s="9" t="s">
        <v>27</v>
      </c>
      <c r="F10" s="12">
        <v>0.28999999999999998</v>
      </c>
      <c r="G10" s="13">
        <v>1</v>
      </c>
      <c r="H10" s="12">
        <f t="shared" si="0"/>
        <v>0.28999999999999998</v>
      </c>
    </row>
    <row r="11" spans="1:8" x14ac:dyDescent="0.25">
      <c r="A11" s="10" t="s">
        <v>26</v>
      </c>
      <c r="B11" s="11"/>
      <c r="C11" s="10"/>
      <c r="D11" s="11" t="s">
        <v>6</v>
      </c>
      <c r="E11" s="9" t="s">
        <v>28</v>
      </c>
      <c r="F11" s="12">
        <v>0.28000000000000003</v>
      </c>
      <c r="G11" s="13">
        <v>1</v>
      </c>
      <c r="H11" s="12">
        <f t="shared" si="0"/>
        <v>0.28000000000000003</v>
      </c>
    </row>
    <row r="12" spans="1:8" x14ac:dyDescent="0.25">
      <c r="A12" s="10" t="s">
        <v>14</v>
      </c>
      <c r="B12" s="11"/>
      <c r="C12" s="10"/>
      <c r="D12" s="11" t="s">
        <v>6</v>
      </c>
      <c r="E12" s="9" t="s">
        <v>39</v>
      </c>
      <c r="F12" s="12">
        <v>1.53</v>
      </c>
      <c r="G12" s="13">
        <v>1</v>
      </c>
      <c r="H12" s="12">
        <f t="shared" si="0"/>
        <v>1.53</v>
      </c>
    </row>
    <row r="13" spans="1:8" ht="30" x14ac:dyDescent="0.25">
      <c r="A13" s="10" t="s">
        <v>31</v>
      </c>
      <c r="B13" s="11"/>
      <c r="C13" s="10" t="s">
        <v>33</v>
      </c>
      <c r="D13" s="11" t="s">
        <v>6</v>
      </c>
      <c r="E13" s="9" t="s">
        <v>32</v>
      </c>
      <c r="F13" s="12">
        <v>1.23</v>
      </c>
      <c r="G13" s="13">
        <v>1</v>
      </c>
      <c r="H13" s="12">
        <f t="shared" si="0"/>
        <v>1.23</v>
      </c>
    </row>
    <row r="14" spans="1:8" x14ac:dyDescent="0.25">
      <c r="A14" s="10" t="s">
        <v>34</v>
      </c>
      <c r="B14" s="11"/>
      <c r="C14" s="10"/>
      <c r="D14" s="11"/>
      <c r="E14" s="9"/>
      <c r="F14" s="12">
        <v>15</v>
      </c>
      <c r="G14" s="13">
        <v>1</v>
      </c>
      <c r="H14" s="12">
        <f t="shared" si="0"/>
        <v>15</v>
      </c>
    </row>
    <row r="15" spans="1:8" ht="30" x14ac:dyDescent="0.25">
      <c r="A15" s="10" t="s">
        <v>15</v>
      </c>
      <c r="B15" s="11"/>
      <c r="C15" s="10" t="s">
        <v>16</v>
      </c>
      <c r="D15" s="11" t="s">
        <v>17</v>
      </c>
      <c r="E15" s="9"/>
      <c r="F15" s="12">
        <v>100</v>
      </c>
      <c r="G15" s="13">
        <v>1</v>
      </c>
      <c r="H15" s="12">
        <f t="shared" si="0"/>
        <v>100</v>
      </c>
    </row>
    <row r="17" spans="7:8" x14ac:dyDescent="0.25">
      <c r="G17" s="8" t="s">
        <v>18</v>
      </c>
      <c r="H17" s="3">
        <f>SUM(H2:H15)</f>
        <v>180.23000000000002</v>
      </c>
    </row>
  </sheetData>
  <printOptions gridLines="1"/>
  <pageMargins left="0.7" right="0.7" top="0.75" bottom="0.75" header="0.3" footer="0.3"/>
  <pageSetup orientation="landscape" horizontalDpi="1200" verticalDpi="1200" r:id="rId1"/>
  <headerFooter>
    <oddHeader>&amp;C&amp;"-,Bold"&amp;16midiKeyboard Bill Of Materials&amp;RPage &amp;P of &amp;N</oddHeader>
    <oddFooter>&amp;LMatthew Dunlap&amp;RDunlap.Media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2019-02-03T22:31:31Z</dcterms:modified>
</cp:coreProperties>
</file>