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9040" windowHeight="15720" tabRatio="600" firstSheet="0" activeTab="3" autoFilterDateGrouping="1"/>
  </bookViews>
  <sheets>
    <sheet name="query1" sheetId="1" state="visible" r:id="rId1"/>
    <sheet name="query2" sheetId="2" state="visible" r:id="rId2"/>
    <sheet name="query3" sheetId="3" state="visible" r:id="rId3"/>
    <sheet name="query4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8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6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3" borderId="1" pivotButton="0" quotePrefix="0" xfId="0"/>
    <xf numFmtId="0" fontId="0" fillId="2" borderId="1" pivotButton="0" quotePrefix="0" xfId="0"/>
    <xf numFmtId="9" fontId="0" fillId="7" borderId="1" applyAlignment="1" pivotButton="0" quotePrefix="0" xfId="0">
      <alignment horizontal="center"/>
    </xf>
    <xf numFmtId="0" fontId="0" fillId="0" borderId="2" pivotButton="0" quotePrefix="0" xfId="0"/>
  </cellXfs>
  <cellStyles count="1">
    <cellStyle name="Normale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Prima</a:t>
            </a:r>
            <a:r>
              <a:rPr lang="it-IT" baseline="0"/>
              <a:t xml:space="preserve"> esecuzione</a:t>
            </a:r>
            <a:endParaRPr lang="it-IT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Neo4j</v>
          </tx>
          <spPr>
            <a:solidFill>
              <a:schemeClr val="accent2"/>
            </a:solidFill>
            <a:ln>
              <a:solidFill>
                <a:schemeClr val="accent2"/>
              </a:solidFill>
              <a:prstDash val="solid"/>
            </a:ln>
          </spPr>
          <invertIfNegative val="0"/>
          <errBars>
            <errBarType val="both"/>
            <errValType val="cust"/>
            <noEndCap val="0"/>
            <minus>
              <numRef>
                <f>query1!$B$5:$I$5</f>
                <numCache>
                  <formatCode>General</formatCode>
                  <ptCount val="8"/>
                  <pt idx="0">
                    <v>1.232433389406862</v>
                  </pt>
                  <pt idx="1">
                    <v>0.0008464987207010533</v>
                  </pt>
                  <pt idx="2">
                    <v>0.9438459476907541</v>
                  </pt>
                  <pt idx="3">
                    <v>0.0004509701823830764</v>
                  </pt>
                  <pt idx="4">
                    <v>1.719581331432164</v>
                  </pt>
                  <pt idx="5">
                    <v>0.0003336282730415686</v>
                  </pt>
                  <pt idx="6">
                    <v>4.288906670417292</v>
                  </pt>
                  <pt idx="7">
                    <v>0.0002690177239518985</v>
                  </pt>
                </numCache>
              </numRef>
            </minus>
            <plus>
              <numRef>
                <f>query1!$B$5:$I$5</f>
                <numCache>
                  <formatCode>General</formatCode>
                  <ptCount val="8"/>
                  <pt idx="0">
                    <v>1.232433389406862</v>
                  </pt>
                  <pt idx="1">
                    <v>0.0008464987207010533</v>
                  </pt>
                  <pt idx="2">
                    <v>0.9438459476907541</v>
                  </pt>
                  <pt idx="3">
                    <v>0.0004509701823830764</v>
                  </pt>
                  <pt idx="4">
                    <v>1.719581331432164</v>
                  </pt>
                  <pt idx="5">
                    <v>0.0003336282730415686</v>
                  </pt>
                  <pt idx="6">
                    <v>4.288906670417292</v>
                  </pt>
                  <pt idx="7">
                    <v>0.0002690177239518985</v>
                  </pt>
                </numCache>
              </numRef>
            </plus>
            <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spPr>
          </errBars>
          <cat>
            <numRef>
              <f>(query1!$B$6,query1!$D$6,query1!$F$6,query1!$H$6)</f>
              <numCache>
                <formatCode>0%</formatCode>
                <ptCount val="4"/>
                <pt idx="0">
                  <v>0.25</v>
                </pt>
                <pt idx="1">
                  <v>0.5</v>
                </pt>
                <pt idx="2">
                  <v>0.75</v>
                </pt>
                <pt idx="3">
                  <v>1</v>
                </pt>
              </numCache>
            </numRef>
          </cat>
          <val>
            <numRef>
              <f>(query1!$B$2,query1!$D$2,query1!$F$2,query1!$H$2)</f>
              <numCache>
                <formatCode>General</formatCode>
                <ptCount val="4"/>
                <pt idx="0">
                  <v>126.713834004477</v>
                </pt>
                <pt idx="1">
                  <v>231.049083988182</v>
                </pt>
                <pt idx="2">
                  <v>331.024042039644</v>
                </pt>
                <pt idx="3">
                  <v>417.55174996797</v>
                </pt>
              </numCache>
            </numRef>
          </val>
        </ser>
        <ser>
          <idx val="1"/>
          <order val="1"/>
          <tx>
            <v>MongoDB</v>
          </tx>
          <spPr>
            <a:solidFill>
              <a:schemeClr val="accent1"/>
            </a:solidFill>
            <a:ln>
              <a:solidFill>
                <a:schemeClr val="accent1"/>
              </a:solidFill>
              <a:prstDash val="solid"/>
            </a:ln>
          </spPr>
          <invertIfNegative val="0"/>
          <errBars>
            <errBarType val="both"/>
            <errValType val="cust"/>
            <noEndCap val="0"/>
            <minus>
              <numLit>
                <formatCode>General</formatCode>
                <ptCount val="1"/>
                <pt idx="0">
                  <v>1</v>
                </pt>
              </numLit>
            </minus>
            <plus>
              <numLit>
                <formatCode>General</formatCode>
                <ptCount val="1"/>
                <pt idx="0">
                  <v>1</v>
                </pt>
              </numLit>
            </plus>
            <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</spPr>
          </errBars>
          <cat>
            <numRef>
              <f>(query1!$B$6,query1!$D$6,query1!$F$6,query1!$H$6)</f>
              <numCache>
                <formatCode>0%</formatCode>
                <ptCount val="4"/>
                <pt idx="0">
                  <v>0.25</v>
                </pt>
                <pt idx="1">
                  <v>0.5</v>
                </pt>
                <pt idx="2">
                  <v>0.75</v>
                </pt>
                <pt idx="3">
                  <v>1</v>
                </pt>
              </numCache>
            </numRef>
          </cat>
          <val>
            <numRef>
              <f>(query1!$C$2,query1!$E$2,query1!$G$2,query1!$I$2)</f>
              <numCache>
                <formatCode>General</formatCode>
                <ptCount val="4"/>
                <pt idx="0">
                  <v>13.238249986898</v>
                </pt>
                <pt idx="1">
                  <v>2.997707983013</v>
                </pt>
                <pt idx="2">
                  <v>3.137541003525</v>
                </pt>
                <pt idx="3">
                  <v>6.012541998643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917360"/>
        <axId val="213061376"/>
      </barChart>
      <catAx>
        <axId val="20891736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it-IT"/>
          </a:p>
        </txPr>
        <crossAx val="213061376"/>
        <crosses val="autoZero"/>
        <auto val="1"/>
        <lblAlgn val="ctr"/>
        <lblOffset val="100"/>
        <noMultiLvlLbl val="0"/>
      </catAx>
      <valAx>
        <axId val="213061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Millisecondi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6350" cap="flat" cmpd="sng" algn="ctr">
            <a:noFill/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it-IT"/>
          </a:p>
        </txPr>
        <crossAx val="208917360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Esecuzioni successive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Neo4j</v>
          </tx>
          <spPr>
            <a:solidFill>
              <a:schemeClr val="accent2"/>
            </a:solidFill>
            <a:ln>
              <a:solidFill>
                <a:schemeClr val="accent2"/>
              </a:solidFill>
              <a:prstDash val="solid"/>
            </a:ln>
          </spPr>
          <invertIfNegative val="0"/>
          <errBars>
            <errBarType val="both"/>
            <errValType val="cust"/>
            <noEndCap val="0"/>
            <minus>
              <numRef>
                <f>query1!$B$5:$I$5</f>
                <numCache>
                  <formatCode>General</formatCode>
                  <ptCount val="8"/>
                  <pt idx="0">
                    <v>1.232433389406862</v>
                  </pt>
                  <pt idx="1">
                    <v>0.0008464987207010533</v>
                  </pt>
                  <pt idx="2">
                    <v>0.9438459476907541</v>
                  </pt>
                  <pt idx="3">
                    <v>0.0004509701823830764</v>
                  </pt>
                  <pt idx="4">
                    <v>1.719581331432164</v>
                  </pt>
                  <pt idx="5">
                    <v>0.0003336282730415686</v>
                  </pt>
                  <pt idx="6">
                    <v>4.288906670417292</v>
                  </pt>
                  <pt idx="7">
                    <v>0.0002690177239518985</v>
                  </pt>
                </numCache>
              </numRef>
            </minus>
            <plus>
              <numRef>
                <f>query1!$B$5:$I$5</f>
                <numCache>
                  <formatCode>General</formatCode>
                  <ptCount val="8"/>
                  <pt idx="0">
                    <v>1.232433389406862</v>
                  </pt>
                  <pt idx="1">
                    <v>0.0008464987207010533</v>
                  </pt>
                  <pt idx="2">
                    <v>0.9438459476907541</v>
                  </pt>
                  <pt idx="3">
                    <v>0.0004509701823830764</v>
                  </pt>
                  <pt idx="4">
                    <v>1.719581331432164</v>
                  </pt>
                  <pt idx="5">
                    <v>0.0003336282730415686</v>
                  </pt>
                  <pt idx="6">
                    <v>4.288906670417292</v>
                  </pt>
                  <pt idx="7">
                    <v>0.0002690177239518985</v>
                  </pt>
                </numCache>
              </numRef>
            </plus>
            <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spPr>
          </errBars>
          <cat>
            <numRef>
              <f>(query1!$B$6,query1!$D$6,query1!$F$6,query1!$H$6)</f>
              <numCache>
                <formatCode>0%</formatCode>
                <ptCount val="4"/>
                <pt idx="0">
                  <v>0.25</v>
                </pt>
                <pt idx="1">
                  <v>0.5</v>
                </pt>
                <pt idx="2">
                  <v>0.75</v>
                </pt>
                <pt idx="3">
                  <v>1</v>
                </pt>
              </numCache>
            </numRef>
          </cat>
          <val>
            <numRef>
              <f>(query1!$B$3,query1!$D$3,query1!$F$3,query1!$H$3)</f>
              <numCache>
                <formatCode>General</formatCode>
                <ptCount val="4"/>
                <pt idx="0">
                  <v>18.143994427131</v>
                </pt>
                <pt idx="1">
                  <v>30.703143028465</v>
                </pt>
                <pt idx="2">
                  <v>45.17302913397199</v>
                </pt>
                <pt idx="3">
                  <v>61.476690366787</v>
                </pt>
              </numCache>
            </numRef>
          </val>
        </ser>
        <ser>
          <idx val="1"/>
          <order val="1"/>
          <tx>
            <v>MongoDB</v>
          </tx>
          <spPr>
            <a:solidFill>
              <a:schemeClr val="accent1"/>
            </a:solidFill>
            <a:ln>
              <a:solidFill>
                <a:schemeClr val="accent1"/>
              </a:solidFill>
              <a:prstDash val="solid"/>
            </a:ln>
          </spPr>
          <invertIfNegative val="0"/>
          <errBars>
            <errBarType val="both"/>
            <errValType val="cust"/>
            <noEndCap val="0"/>
            <minus>
              <numRef>
                <f>(query1!$C$5,query1!$E$5,query1!$G$5,query1!$I$5)</f>
                <numCache>
                  <formatCode>General</formatCode>
                  <ptCount val="4"/>
                  <pt idx="0">
                    <v>0.0008464987207010533</v>
                  </pt>
                  <pt idx="1">
                    <v>0.0004509701823830764</v>
                  </pt>
                  <pt idx="2">
                    <v>0.0003336282730415686</v>
                  </pt>
                  <pt idx="3">
                    <v>0.0002690177239518985</v>
                  </pt>
                </numCache>
              </numRef>
            </minus>
            <plus>
              <numRef>
                <f>(query1!$C$5,query1!$E$5,query1!$G$5,query1!$I$5)</f>
                <numCache>
                  <formatCode>General</formatCode>
                  <ptCount val="4"/>
                  <pt idx="0">
                    <v>0.0008464987207010533</v>
                  </pt>
                  <pt idx="1">
                    <v>0.0004509701823830764</v>
                  </pt>
                  <pt idx="2">
                    <v>0.0003336282730415686</v>
                  </pt>
                  <pt idx="3">
                    <v>0.0002690177239518985</v>
                  </pt>
                </numCache>
              </numRef>
            </plus>
            <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</spPr>
          </errBars>
          <cat>
            <numRef>
              <f>(query1!$B$6,query1!$D$6,query1!$F$6,query1!$H$6)</f>
              <numCache>
                <formatCode>0%</formatCode>
                <ptCount val="4"/>
                <pt idx="0">
                  <v>0.25</v>
                </pt>
                <pt idx="1">
                  <v>0.5</v>
                </pt>
                <pt idx="2">
                  <v>0.75</v>
                </pt>
                <pt idx="3">
                  <v>1</v>
                </pt>
              </numCache>
            </numRef>
          </cat>
          <val>
            <numRef>
              <f>(query1!$C$3,query1!$E$3,query1!$G$3,query1!$I$3)</f>
              <numCache>
                <formatCode>General</formatCode>
                <ptCount val="4"/>
                <pt idx="0">
                  <v>0.004901434295</v>
                </pt>
                <pt idx="1">
                  <v>0.004931991377</v>
                </pt>
                <pt idx="2">
                  <v>0.004524960726</v>
                </pt>
                <pt idx="3">
                  <v>0.004565234606000001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917360"/>
        <axId val="213061376"/>
      </barChart>
      <catAx>
        <axId val="20891736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it-IT"/>
          </a:p>
        </txPr>
        <crossAx val="213061376"/>
        <crosses val="autoZero"/>
        <auto val="1"/>
        <lblAlgn val="ctr"/>
        <lblOffset val="100"/>
        <noMultiLvlLbl val="0"/>
      </catAx>
      <valAx>
        <axId val="213061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Millisecondi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6350" cap="flat" cmpd="sng" algn="ctr">
            <a:noFill/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it-IT"/>
          </a:p>
        </txPr>
        <crossAx val="208917360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Prima</a:t>
            </a:r>
            <a:r>
              <a:rPr lang="it-IT" baseline="0"/>
              <a:t xml:space="preserve"> esecuzione</a:t>
            </a:r>
            <a:endParaRPr lang="it-IT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Neo4j</v>
          </tx>
          <spPr>
            <a:solidFill>
              <a:schemeClr val="accent2"/>
            </a:solidFill>
            <a:ln>
              <a:solidFill>
                <a:schemeClr val="accent2"/>
              </a:solidFill>
              <a:prstDash val="solid"/>
            </a:ln>
          </spPr>
          <invertIfNegative val="0"/>
          <errBars>
            <errBarType val="both"/>
            <errValType val="cust"/>
            <noEndCap val="0"/>
            <minus>
              <numRef>
                <f>query1!$B$5:$I$5</f>
                <numCache>
                  <formatCode>General</formatCode>
                  <ptCount val="8"/>
                  <pt idx="0">
                    <v>1.232433389406862</v>
                  </pt>
                  <pt idx="1">
                    <v>0.0008464987207010533</v>
                  </pt>
                  <pt idx="2">
                    <v>0.9438459476907541</v>
                  </pt>
                  <pt idx="3">
                    <v>0.0004509701823830764</v>
                  </pt>
                  <pt idx="4">
                    <v>1.719581331432164</v>
                  </pt>
                  <pt idx="5">
                    <v>0.0003336282730415686</v>
                  </pt>
                  <pt idx="6">
                    <v>4.288906670417292</v>
                  </pt>
                  <pt idx="7">
                    <v>0.0002690177239518985</v>
                  </pt>
                </numCache>
              </numRef>
            </minus>
            <plus>
              <numRef>
                <f>query1!$B$5:$I$5</f>
                <numCache>
                  <formatCode>General</formatCode>
                  <ptCount val="8"/>
                  <pt idx="0">
                    <v>1.232433389406862</v>
                  </pt>
                  <pt idx="1">
                    <v>0.0008464987207010533</v>
                  </pt>
                  <pt idx="2">
                    <v>0.9438459476907541</v>
                  </pt>
                  <pt idx="3">
                    <v>0.0004509701823830764</v>
                  </pt>
                  <pt idx="4">
                    <v>1.719581331432164</v>
                  </pt>
                  <pt idx="5">
                    <v>0.0003336282730415686</v>
                  </pt>
                  <pt idx="6">
                    <v>4.288906670417292</v>
                  </pt>
                  <pt idx="7">
                    <v>0.0002690177239518985</v>
                  </pt>
                </numCache>
              </numRef>
            </plus>
            <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spPr>
          </errBars>
          <cat>
            <numRef>
              <f>(query1!$B$6,query1!$D$6,query1!$F$6,query1!$H$6)</f>
              <numCache>
                <formatCode>0%</formatCode>
                <ptCount val="4"/>
                <pt idx="0">
                  <v>0.25</v>
                </pt>
                <pt idx="1">
                  <v>0.5</v>
                </pt>
                <pt idx="2">
                  <v>0.75</v>
                </pt>
                <pt idx="3">
                  <v>1</v>
                </pt>
              </numCache>
            </numRef>
          </cat>
          <val>
            <numRef>
              <f>(query2!$B$2,query2!$D$2,query2!$F$2,query2!$H$2)</f>
              <numCache>
                <formatCode>General</formatCode>
                <ptCount val="4"/>
                <pt idx="0">
                  <v>5.5145000224</v>
                </pt>
                <pt idx="1">
                  <v>10.378459002823</v>
                </pt>
                <pt idx="2">
                  <v>12.460708036087</v>
                </pt>
                <pt idx="3">
                  <v>17.129125015344</v>
                </pt>
              </numCache>
            </numRef>
          </val>
        </ser>
        <ser>
          <idx val="1"/>
          <order val="1"/>
          <tx>
            <v>MongoDB</v>
          </tx>
          <spPr>
            <a:solidFill>
              <a:schemeClr val="accent1"/>
            </a:solidFill>
            <a:ln>
              <a:solidFill>
                <a:schemeClr val="accent1"/>
              </a:solidFill>
              <a:prstDash val="solid"/>
            </a:ln>
          </spPr>
          <invertIfNegative val="0"/>
          <errBars>
            <errBarType val="both"/>
            <errValType val="cust"/>
            <noEndCap val="0"/>
            <minus>
              <numRef>
                <f>(query2!$C$5,query2!$E$5,query2!$G$5,query2!$I$5)</f>
                <numCache>
                  <formatCode>General</formatCode>
                  <ptCount val="4"/>
                  <pt idx="0">
                    <v>0.0003749428019229333</v>
                  </pt>
                  <pt idx="1">
                    <v>0.0002125445522087335</v>
                  </pt>
                  <pt idx="2">
                    <v>0.0001277336215694993</v>
                  </pt>
                  <pt idx="3">
                    <v>0.0002728718281303961</v>
                  </pt>
                </numCache>
              </numRef>
            </minus>
            <plus>
              <numRef>
                <f>(query2!$C$5,query2!$E$5,query2!$G$5,query2!$I$5)</f>
                <numCache>
                  <formatCode>General</formatCode>
                  <ptCount val="4"/>
                  <pt idx="0">
                    <v>0.0003749428019229333</v>
                  </pt>
                  <pt idx="1">
                    <v>0.0002125445522087335</v>
                  </pt>
                  <pt idx="2">
                    <v>0.0001277336215694993</v>
                  </pt>
                  <pt idx="3">
                    <v>0.0002728718281303961</v>
                  </pt>
                </numCache>
              </numRef>
            </plus>
            <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</spPr>
          </errBars>
          <cat>
            <numRef>
              <f>(query1!$B$6,query1!$D$6,query1!$F$6,query1!$H$6)</f>
              <numCache>
                <formatCode>0%</formatCode>
                <ptCount val="4"/>
                <pt idx="0">
                  <v>0.25</v>
                </pt>
                <pt idx="1">
                  <v>0.5</v>
                </pt>
                <pt idx="2">
                  <v>0.75</v>
                </pt>
                <pt idx="3">
                  <v>1</v>
                </pt>
              </numCache>
            </numRef>
          </cat>
          <val>
            <numRef>
              <f>(query2!$C$2,query2!$E$2,query2!$G$2,query2!$I$2)</f>
              <numCache>
                <formatCode>General</formatCode>
                <ptCount val="4"/>
                <pt idx="0">
                  <v>3.667375014629</v>
                </pt>
                <pt idx="1">
                  <v>2.099084027577</v>
                </pt>
                <pt idx="2">
                  <v>2.03362503089</v>
                </pt>
                <pt idx="3">
                  <v>2.430708962493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917360"/>
        <axId val="213061376"/>
      </barChart>
      <catAx>
        <axId val="20891736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it-IT"/>
          </a:p>
        </txPr>
        <crossAx val="213061376"/>
        <crosses val="autoZero"/>
        <auto val="1"/>
        <lblAlgn val="ctr"/>
        <lblOffset val="100"/>
        <noMultiLvlLbl val="0"/>
      </catAx>
      <valAx>
        <axId val="213061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Millisecondi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6350" cap="flat" cmpd="sng" algn="ctr">
            <a:noFill/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it-IT"/>
          </a:p>
        </txPr>
        <crossAx val="208917360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Esecuzioni successive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Neo4j</v>
          </tx>
          <spPr>
            <a:solidFill>
              <a:schemeClr val="accent2"/>
            </a:solidFill>
            <a:ln>
              <a:solidFill>
                <a:schemeClr val="accent2"/>
              </a:solidFill>
              <a:prstDash val="solid"/>
            </a:ln>
          </spPr>
          <invertIfNegative val="0"/>
          <errBars>
            <errBarType val="both"/>
            <errValType val="cust"/>
            <noEndCap val="0"/>
            <minus>
              <numRef>
                <f>query1!$B$5:$I$5</f>
                <numCache>
                  <formatCode>General</formatCode>
                  <ptCount val="8"/>
                  <pt idx="0">
                    <v>1.232433389406862</v>
                  </pt>
                  <pt idx="1">
                    <v>0.0008464987207010533</v>
                  </pt>
                  <pt idx="2">
                    <v>0.9438459476907541</v>
                  </pt>
                  <pt idx="3">
                    <v>0.0004509701823830764</v>
                  </pt>
                  <pt idx="4">
                    <v>1.719581331432164</v>
                  </pt>
                  <pt idx="5">
                    <v>0.0003336282730415686</v>
                  </pt>
                  <pt idx="6">
                    <v>4.288906670417292</v>
                  </pt>
                  <pt idx="7">
                    <v>0.0002690177239518985</v>
                  </pt>
                </numCache>
              </numRef>
            </minus>
            <plus>
              <numRef>
                <f>query1!$B$5:$I$5</f>
                <numCache>
                  <formatCode>General</formatCode>
                  <ptCount val="8"/>
                  <pt idx="0">
                    <v>1.232433389406862</v>
                  </pt>
                  <pt idx="1">
                    <v>0.0008464987207010533</v>
                  </pt>
                  <pt idx="2">
                    <v>0.9438459476907541</v>
                  </pt>
                  <pt idx="3">
                    <v>0.0004509701823830764</v>
                  </pt>
                  <pt idx="4">
                    <v>1.719581331432164</v>
                  </pt>
                  <pt idx="5">
                    <v>0.0003336282730415686</v>
                  </pt>
                  <pt idx="6">
                    <v>4.288906670417292</v>
                  </pt>
                  <pt idx="7">
                    <v>0.0002690177239518985</v>
                  </pt>
                </numCache>
              </numRef>
            </plus>
            <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spPr>
          </errBars>
          <cat>
            <numRef>
              <f>(query1!$B$6,query1!$D$6,query1!$F$6,query1!$H$6)</f>
              <numCache>
                <formatCode>0%</formatCode>
                <ptCount val="4"/>
                <pt idx="0">
                  <v>0.25</v>
                </pt>
                <pt idx="1">
                  <v>0.5</v>
                </pt>
                <pt idx="2">
                  <v>0.75</v>
                </pt>
                <pt idx="3">
                  <v>1</v>
                </pt>
              </numCache>
            </numRef>
          </cat>
          <val>
            <numRef>
              <f>(query2!$B$3,query2!$D$3,query2!$F$3,query2!$H$3)</f>
              <numCache>
                <formatCode>General</formatCode>
                <ptCount val="4"/>
                <pt idx="0">
                  <v>2.837597202354</v>
                </pt>
                <pt idx="1">
                  <v>5.247045764311999</v>
                </pt>
                <pt idx="2">
                  <v>6.970825028839</v>
                </pt>
                <pt idx="3">
                  <v>8.595323675156999</v>
                </pt>
              </numCache>
            </numRef>
          </val>
        </ser>
        <ser>
          <idx val="1"/>
          <order val="1"/>
          <tx>
            <v>MongoDB</v>
          </tx>
          <spPr>
            <a:solidFill>
              <a:schemeClr val="accent1"/>
            </a:solidFill>
            <a:ln>
              <a:solidFill>
                <a:schemeClr val="accent1"/>
              </a:solidFill>
              <a:prstDash val="solid"/>
            </a:ln>
          </spPr>
          <invertIfNegative val="0"/>
          <errBars>
            <errBarType val="both"/>
            <errValType val="cust"/>
            <noEndCap val="0"/>
            <minus>
              <numRef>
                <f>(query2!$C$5,query2!$E$5,query2!$G$5,query2!$I$5)</f>
                <numCache>
                  <formatCode>General</formatCode>
                  <ptCount val="4"/>
                  <pt idx="0">
                    <v>0.0003749428019229333</v>
                  </pt>
                  <pt idx="1">
                    <v>0.0002125445522087335</v>
                  </pt>
                  <pt idx="2">
                    <v>0.0001277336215694993</v>
                  </pt>
                  <pt idx="3">
                    <v>0.0002728718281303961</v>
                  </pt>
                </numCache>
              </numRef>
            </minus>
            <plus>
              <numRef>
                <f>(query2!$C$5,query2!$E$5,query2!$G$5,query2!$I$5)</f>
                <numCache>
                  <formatCode>General</formatCode>
                  <ptCount val="4"/>
                  <pt idx="0">
                    <v>0.0003749428019229333</v>
                  </pt>
                  <pt idx="1">
                    <v>0.0002125445522087335</v>
                  </pt>
                  <pt idx="2">
                    <v>0.0001277336215694993</v>
                  </pt>
                  <pt idx="3">
                    <v>0.0002728718281303961</v>
                  </pt>
                </numCache>
              </numRef>
            </plus>
            <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</spPr>
          </errBars>
          <cat>
            <numRef>
              <f>(query1!$B$6,query1!$D$6,query1!$F$6,query1!$H$6)</f>
              <numCache>
                <formatCode>0%</formatCode>
                <ptCount val="4"/>
                <pt idx="0">
                  <v>0.25</v>
                </pt>
                <pt idx="1">
                  <v>0.5</v>
                </pt>
                <pt idx="2">
                  <v>0.75</v>
                </pt>
                <pt idx="3">
                  <v>1</v>
                </pt>
              </numCache>
            </numRef>
          </cat>
          <val>
            <numRef>
              <f>(query2!$C$3,query2!$E$3,query2!$G$3,query2!$I$3)</f>
              <numCache>
                <formatCode>General</formatCode>
                <ptCount val="4"/>
                <pt idx="0">
                  <v>0.004169500122</v>
                </pt>
                <pt idx="1">
                  <v>0.004238872013</v>
                </pt>
                <pt idx="2">
                  <v>0.004373502452</v>
                </pt>
                <pt idx="3">
                  <v>0.004616763908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917360"/>
        <axId val="213061376"/>
      </barChart>
      <catAx>
        <axId val="20891736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it-IT"/>
          </a:p>
        </txPr>
        <crossAx val="213061376"/>
        <crosses val="autoZero"/>
        <auto val="1"/>
        <lblAlgn val="ctr"/>
        <lblOffset val="100"/>
        <noMultiLvlLbl val="0"/>
      </catAx>
      <valAx>
        <axId val="213061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Millisecondi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6350" cap="flat" cmpd="sng" algn="ctr">
            <a:noFill/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it-IT"/>
          </a:p>
        </txPr>
        <crossAx val="208917360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Prima</a:t>
            </a:r>
            <a:r>
              <a:rPr lang="it-IT" baseline="0"/>
              <a:t xml:space="preserve"> esecuzione</a:t>
            </a:r>
            <a:endParaRPr lang="it-IT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Neo4j</v>
          </tx>
          <spPr>
            <a:solidFill>
              <a:schemeClr val="accent2"/>
            </a:solidFill>
            <a:ln>
              <a:solidFill>
                <a:schemeClr val="accent2"/>
              </a:solidFill>
              <a:prstDash val="solid"/>
            </a:ln>
          </spPr>
          <invertIfNegative val="0"/>
          <errBars>
            <errBarType val="both"/>
            <errValType val="cust"/>
            <noEndCap val="0"/>
            <minus>
              <numRef>
                <f>query1!$B$5:$I$5</f>
                <numCache>
                  <formatCode>General</formatCode>
                  <ptCount val="8"/>
                  <pt idx="0">
                    <v>1.232433389406862</v>
                  </pt>
                  <pt idx="1">
                    <v>0.0008464987207010533</v>
                  </pt>
                  <pt idx="2">
                    <v>0.9438459476907541</v>
                  </pt>
                  <pt idx="3">
                    <v>0.0004509701823830764</v>
                  </pt>
                  <pt idx="4">
                    <v>1.719581331432164</v>
                  </pt>
                  <pt idx="5">
                    <v>0.0003336282730415686</v>
                  </pt>
                  <pt idx="6">
                    <v>4.288906670417292</v>
                  </pt>
                  <pt idx="7">
                    <v>0.0002690177239518985</v>
                  </pt>
                </numCache>
              </numRef>
            </minus>
            <plus>
              <numRef>
                <f>query1!$B$5:$I$5</f>
                <numCache>
                  <formatCode>General</formatCode>
                  <ptCount val="8"/>
                  <pt idx="0">
                    <v>1.232433389406862</v>
                  </pt>
                  <pt idx="1">
                    <v>0.0008464987207010533</v>
                  </pt>
                  <pt idx="2">
                    <v>0.9438459476907541</v>
                  </pt>
                  <pt idx="3">
                    <v>0.0004509701823830764</v>
                  </pt>
                  <pt idx="4">
                    <v>1.719581331432164</v>
                  </pt>
                  <pt idx="5">
                    <v>0.0003336282730415686</v>
                  </pt>
                  <pt idx="6">
                    <v>4.288906670417292</v>
                  </pt>
                  <pt idx="7">
                    <v>0.0002690177239518985</v>
                  </pt>
                </numCache>
              </numRef>
            </plus>
            <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spPr>
          </errBars>
          <cat>
            <numRef>
              <f>(query1!$B$6,query1!$D$6,query1!$F$6,query1!$H$6)</f>
              <numCache>
                <formatCode>0%</formatCode>
                <ptCount val="4"/>
                <pt idx="0">
                  <v>0.25</v>
                </pt>
                <pt idx="1">
                  <v>0.5</v>
                </pt>
                <pt idx="2">
                  <v>0.75</v>
                </pt>
                <pt idx="3">
                  <v>1</v>
                </pt>
              </numCache>
            </numRef>
          </cat>
          <val>
            <numRef>
              <f>(query3!$B$2,query3!$D$2,query3!$F$2,query3!$H$2)</f>
              <numCache>
                <formatCode>General</formatCode>
                <ptCount val="4"/>
                <pt idx="0">
                  <v>65.54808298824399</v>
                </pt>
                <pt idx="1">
                  <v>126.561374985613</v>
                </pt>
                <pt idx="2">
                  <v>183.577542018611</v>
                </pt>
                <pt idx="3">
                  <v>243.116915982682</v>
                </pt>
              </numCache>
            </numRef>
          </val>
        </ser>
        <ser>
          <idx val="1"/>
          <order val="1"/>
          <tx>
            <v>MongoDB</v>
          </tx>
          <spPr>
            <a:solidFill>
              <a:schemeClr val="accent1"/>
            </a:solidFill>
            <a:ln>
              <a:solidFill>
                <a:schemeClr val="accent1"/>
              </a:solidFill>
              <a:prstDash val="solid"/>
            </a:ln>
          </spPr>
          <invertIfNegative val="0"/>
          <errBars>
            <errBarType val="both"/>
            <errValType val="cust"/>
            <noEndCap val="0"/>
            <minus>
              <numRef>
                <f>(query3!$C$5,query3!$E$5,query3!$G$5,query3!$I$5)</f>
                <numCache>
                  <formatCode>General</formatCode>
                  <ptCount val="4"/>
                  <pt idx="0">
                    <v>0.2677224713497224</v>
                  </pt>
                  <pt idx="1">
                    <v>0.4037592486960856</v>
                  </pt>
                  <pt idx="2">
                    <v>0.9600557420704789</v>
                  </pt>
                  <pt idx="3">
                    <v>1.500516497464865</v>
                  </pt>
                </numCache>
              </numRef>
            </minus>
            <plus>
              <numRef>
                <f>(query3!$C$5,query3!$E$5,query3!$G$5,query3!$I$5)</f>
                <numCache>
                  <formatCode>General</formatCode>
                  <ptCount val="4"/>
                  <pt idx="0">
                    <v>0.2677224713497224</v>
                  </pt>
                  <pt idx="1">
                    <v>0.4037592486960856</v>
                  </pt>
                  <pt idx="2">
                    <v>0.9600557420704789</v>
                  </pt>
                  <pt idx="3">
                    <v>1.500516497464865</v>
                  </pt>
                </numCache>
              </numRef>
            </plus>
            <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</spPr>
          </errBars>
          <cat>
            <numRef>
              <f>(query1!$B$6,query1!$D$6,query1!$F$6,query1!$H$6)</f>
              <numCache>
                <formatCode>0%</formatCode>
                <ptCount val="4"/>
                <pt idx="0">
                  <v>0.25</v>
                </pt>
                <pt idx="1">
                  <v>0.5</v>
                </pt>
                <pt idx="2">
                  <v>0.75</v>
                </pt>
                <pt idx="3">
                  <v>1</v>
                </pt>
              </numCache>
            </numRef>
          </cat>
          <val>
            <numRef>
              <f>(query3!$C$2,query3!$E$2,query3!$G$2,query3!$I$2)</f>
              <numCache>
                <formatCode>General</formatCode>
                <ptCount val="4"/>
                <pt idx="0">
                  <v>59.197125025094</v>
                </pt>
                <pt idx="1">
                  <v>69.26591595402</v>
                </pt>
                <pt idx="2">
                  <v>98.076292022597</v>
                </pt>
                <pt idx="3">
                  <v>73.998833016958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917360"/>
        <axId val="213061376"/>
      </barChart>
      <catAx>
        <axId val="20891736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it-IT"/>
          </a:p>
        </txPr>
        <crossAx val="213061376"/>
        <crosses val="autoZero"/>
        <auto val="1"/>
        <lblAlgn val="ctr"/>
        <lblOffset val="100"/>
        <noMultiLvlLbl val="0"/>
      </catAx>
      <valAx>
        <axId val="213061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Millisecondi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6350" cap="flat" cmpd="sng" algn="ctr">
            <a:noFill/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it-IT"/>
          </a:p>
        </txPr>
        <crossAx val="208917360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Esecuzioni successive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Neo4j</v>
          </tx>
          <spPr>
            <a:solidFill>
              <a:schemeClr val="accent2"/>
            </a:solidFill>
            <a:ln>
              <a:solidFill>
                <a:schemeClr val="accent2"/>
              </a:solidFill>
              <a:prstDash val="solid"/>
            </a:ln>
          </spPr>
          <invertIfNegative val="0"/>
          <errBars>
            <errBarType val="both"/>
            <errValType val="cust"/>
            <noEndCap val="0"/>
            <minus>
              <numRef>
                <f>query1!$B$5:$I$5</f>
                <numCache>
                  <formatCode>General</formatCode>
                  <ptCount val="8"/>
                  <pt idx="0">
                    <v>1.232433389406862</v>
                  </pt>
                  <pt idx="1">
                    <v>0.0008464987207010533</v>
                  </pt>
                  <pt idx="2">
                    <v>0.9438459476907541</v>
                  </pt>
                  <pt idx="3">
                    <v>0.0004509701823830764</v>
                  </pt>
                  <pt idx="4">
                    <v>1.719581331432164</v>
                  </pt>
                  <pt idx="5">
                    <v>0.0003336282730415686</v>
                  </pt>
                  <pt idx="6">
                    <v>4.288906670417292</v>
                  </pt>
                  <pt idx="7">
                    <v>0.0002690177239518985</v>
                  </pt>
                </numCache>
              </numRef>
            </minus>
            <plus>
              <numRef>
                <f>query1!$B$5:$I$5</f>
                <numCache>
                  <formatCode>General</formatCode>
                  <ptCount val="8"/>
                  <pt idx="0">
                    <v>1.232433389406862</v>
                  </pt>
                  <pt idx="1">
                    <v>0.0008464987207010533</v>
                  </pt>
                  <pt idx="2">
                    <v>0.9438459476907541</v>
                  </pt>
                  <pt idx="3">
                    <v>0.0004509701823830764</v>
                  </pt>
                  <pt idx="4">
                    <v>1.719581331432164</v>
                  </pt>
                  <pt idx="5">
                    <v>0.0003336282730415686</v>
                  </pt>
                  <pt idx="6">
                    <v>4.288906670417292</v>
                  </pt>
                  <pt idx="7">
                    <v>0.0002690177239518985</v>
                  </pt>
                </numCache>
              </numRef>
            </plus>
            <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spPr>
          </errBars>
          <cat>
            <numRef>
              <f>(query1!$B$6,query1!$D$6,query1!$F$6,query1!$H$6)</f>
              <numCache>
                <formatCode>0%</formatCode>
                <ptCount val="4"/>
                <pt idx="0">
                  <v>0.25</v>
                </pt>
                <pt idx="1">
                  <v>0.5</v>
                </pt>
                <pt idx="2">
                  <v>0.75</v>
                </pt>
                <pt idx="3">
                  <v>1</v>
                </pt>
              </numCache>
            </numRef>
          </cat>
          <val>
            <numRef>
              <f>(query3!$B$3,query3!$D$3,query3!$F$3,query3!$H$3)</f>
              <numCache>
                <formatCode>General</formatCode>
                <ptCount val="4"/>
                <pt idx="0">
                  <v>23.894979203275</v>
                </pt>
                <pt idx="1">
                  <v>43.285534866542</v>
                </pt>
                <pt idx="2">
                  <v>64.31757640093599</v>
                </pt>
                <pt idx="3">
                  <v>84.822994489999</v>
                </pt>
              </numCache>
            </numRef>
          </val>
        </ser>
        <ser>
          <idx val="1"/>
          <order val="1"/>
          <tx>
            <v>MongoDB</v>
          </tx>
          <spPr>
            <a:solidFill>
              <a:schemeClr val="accent1"/>
            </a:solidFill>
            <a:ln>
              <a:solidFill>
                <a:schemeClr val="accent1"/>
              </a:solidFill>
              <a:prstDash val="solid"/>
            </a:ln>
          </spPr>
          <invertIfNegative val="0"/>
          <errBars>
            <errBarType val="both"/>
            <errValType val="cust"/>
            <noEndCap val="0"/>
            <minus>
              <numRef>
                <f>(query3!$C$5,query3!$E$5,query3!$G$5,query3!$I$5)</f>
                <numCache>
                  <formatCode>General</formatCode>
                  <ptCount val="4"/>
                  <pt idx="0">
                    <v>0.2677224713497224</v>
                  </pt>
                  <pt idx="1">
                    <v>0.4037592486960856</v>
                  </pt>
                  <pt idx="2">
                    <v>0.9600557420704789</v>
                  </pt>
                  <pt idx="3">
                    <v>1.500516497464865</v>
                  </pt>
                </numCache>
              </numRef>
            </minus>
            <plus>
              <numRef>
                <f>(query3!$C$5,query3!$E$5,query3!$G$5,query3!$I$5)</f>
                <numCache>
                  <formatCode>General</formatCode>
                  <ptCount val="4"/>
                  <pt idx="0">
                    <v>0.2677224713497224</v>
                  </pt>
                  <pt idx="1">
                    <v>0.4037592486960856</v>
                  </pt>
                  <pt idx="2">
                    <v>0.9600557420704789</v>
                  </pt>
                  <pt idx="3">
                    <v>1.500516497464865</v>
                  </pt>
                </numCache>
              </numRef>
            </plus>
            <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</spPr>
          </errBars>
          <cat>
            <numRef>
              <f>(query1!$B$6,query1!$D$6,query1!$F$6,query1!$H$6)</f>
              <numCache>
                <formatCode>0%</formatCode>
                <ptCount val="4"/>
                <pt idx="0">
                  <v>0.25</v>
                </pt>
                <pt idx="1">
                  <v>0.5</v>
                </pt>
                <pt idx="2">
                  <v>0.75</v>
                </pt>
                <pt idx="3">
                  <v>1</v>
                </pt>
              </numCache>
            </numRef>
          </cat>
          <val>
            <numRef>
              <f>(query3!$C$3,query3!$E$3,query3!$G$3,query3!$I$3)</f>
              <numCache>
                <formatCode>General</formatCode>
                <ptCount val="4"/>
                <pt idx="0">
                  <v>21.551729166337</v>
                </pt>
                <pt idx="1">
                  <v>43.864747226083</v>
                </pt>
                <pt idx="2">
                  <v>46.218876362157</v>
                </pt>
                <pt idx="3">
                  <v>45.515701500699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917360"/>
        <axId val="213061376"/>
      </barChart>
      <catAx>
        <axId val="20891736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it-IT"/>
          </a:p>
        </txPr>
        <crossAx val="213061376"/>
        <crosses val="autoZero"/>
        <auto val="1"/>
        <lblAlgn val="ctr"/>
        <lblOffset val="100"/>
        <noMultiLvlLbl val="0"/>
      </catAx>
      <valAx>
        <axId val="213061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Millisecondi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6350" cap="flat" cmpd="sng" algn="ctr">
            <a:noFill/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it-IT"/>
          </a:p>
        </txPr>
        <crossAx val="208917360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Prima</a:t>
            </a:r>
            <a:r>
              <a:rPr lang="it-IT" baseline="0"/>
              <a:t xml:space="preserve"> esecuzione</a:t>
            </a:r>
            <a:endParaRPr lang="it-IT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Neo4j</v>
          </tx>
          <spPr>
            <a:solidFill>
              <a:schemeClr val="accent2"/>
            </a:solidFill>
            <a:ln>
              <a:solidFill>
                <a:schemeClr val="accent2"/>
              </a:solidFill>
              <a:prstDash val="solid"/>
            </a:ln>
          </spPr>
          <invertIfNegative val="0"/>
          <errBars>
            <errBarType val="both"/>
            <errValType val="cust"/>
            <noEndCap val="0"/>
            <minus>
              <numRef>
                <f>query1!$B$5:$I$5</f>
                <numCache>
                  <formatCode>General</formatCode>
                  <ptCount val="8"/>
                  <pt idx="0">
                    <v>1.232433389406862</v>
                  </pt>
                  <pt idx="1">
                    <v>0.0008464987207010533</v>
                  </pt>
                  <pt idx="2">
                    <v>0.9438459476907541</v>
                  </pt>
                  <pt idx="3">
                    <v>0.0004509701823830764</v>
                  </pt>
                  <pt idx="4">
                    <v>1.719581331432164</v>
                  </pt>
                  <pt idx="5">
                    <v>0.0003336282730415686</v>
                  </pt>
                  <pt idx="6">
                    <v>4.288906670417292</v>
                  </pt>
                  <pt idx="7">
                    <v>0.0002690177239518985</v>
                  </pt>
                </numCache>
              </numRef>
            </minus>
            <plus>
              <numRef>
                <f>query1!$B$5:$I$5</f>
                <numCache>
                  <formatCode>General</formatCode>
                  <ptCount val="8"/>
                  <pt idx="0">
                    <v>1.232433389406862</v>
                  </pt>
                  <pt idx="1">
                    <v>0.0008464987207010533</v>
                  </pt>
                  <pt idx="2">
                    <v>0.9438459476907541</v>
                  </pt>
                  <pt idx="3">
                    <v>0.0004509701823830764</v>
                  </pt>
                  <pt idx="4">
                    <v>1.719581331432164</v>
                  </pt>
                  <pt idx="5">
                    <v>0.0003336282730415686</v>
                  </pt>
                  <pt idx="6">
                    <v>4.288906670417292</v>
                  </pt>
                  <pt idx="7">
                    <v>0.0002690177239518985</v>
                  </pt>
                </numCache>
              </numRef>
            </plus>
            <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spPr>
          </errBars>
          <cat>
            <numRef>
              <f>(query1!$B$6,query1!$D$6,query1!$F$6,query1!$H$6)</f>
              <numCache>
                <formatCode>0%</formatCode>
                <ptCount val="4"/>
                <pt idx="0">
                  <v>0.25</v>
                </pt>
                <pt idx="1">
                  <v>0.5</v>
                </pt>
                <pt idx="2">
                  <v>0.75</v>
                </pt>
                <pt idx="3">
                  <v>1</v>
                </pt>
              </numCache>
            </numRef>
          </cat>
          <val>
            <numRef>
              <f>(query4!$B$2,query4!$D$2,query4!$F$2,query4!$H$2)</f>
              <numCache>
                <formatCode>General</formatCode>
                <ptCount val="4"/>
                <pt idx="0">
                  <v>65.145750006195</v>
                </pt>
                <pt idx="1">
                  <v>43.049667030573</v>
                </pt>
                <pt idx="2">
                  <v>40.721458033659</v>
                </pt>
                <pt idx="3">
                  <v>54.649333993439</v>
                </pt>
              </numCache>
            </numRef>
          </val>
        </ser>
        <ser>
          <idx val="1"/>
          <order val="1"/>
          <tx>
            <v>MongoDB</v>
          </tx>
          <spPr>
            <a:solidFill>
              <a:schemeClr val="accent1"/>
            </a:solidFill>
            <a:ln>
              <a:solidFill>
                <a:schemeClr val="accent1"/>
              </a:solidFill>
              <a:prstDash val="solid"/>
            </a:ln>
          </spPr>
          <invertIfNegative val="0"/>
          <errBars>
            <errBarType val="both"/>
            <errValType val="cust"/>
            <noEndCap val="0"/>
            <minus>
              <numRef>
                <f>(query4!$C$5,query4!$E$5,query4!$G$5,query4!$I$5)</f>
                <numCache>
                  <formatCode>General</formatCode>
                  <ptCount val="4"/>
                  <pt idx="0">
                    <v>23.38340285659279</v>
                  </pt>
                  <pt idx="1">
                    <v>34.44275932903766</v>
                  </pt>
                  <pt idx="2">
                    <v>36.64352984913234</v>
                  </pt>
                  <pt idx="3">
                    <v>57.70201207285385</v>
                  </pt>
                </numCache>
              </numRef>
            </minus>
            <plus>
              <numRef>
                <f>(query4!$C$5,query4!$E$5,query4!$G$5,query4!$I$5)</f>
                <numCache>
                  <formatCode>General</formatCode>
                  <ptCount val="4"/>
                  <pt idx="0">
                    <v>23.38340285659279</v>
                  </pt>
                  <pt idx="1">
                    <v>34.44275932903766</v>
                  </pt>
                  <pt idx="2">
                    <v>36.64352984913234</v>
                  </pt>
                  <pt idx="3">
                    <v>57.70201207285385</v>
                  </pt>
                </numCache>
              </numRef>
            </plus>
            <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</spPr>
          </errBars>
          <cat>
            <numRef>
              <f>(query1!$B$6,query1!$D$6,query1!$F$6,query1!$H$6)</f>
              <numCache>
                <formatCode>0%</formatCode>
                <ptCount val="4"/>
                <pt idx="0">
                  <v>0.25</v>
                </pt>
                <pt idx="1">
                  <v>0.5</v>
                </pt>
                <pt idx="2">
                  <v>0.75</v>
                </pt>
                <pt idx="3">
                  <v>1</v>
                </pt>
              </numCache>
            </numRef>
          </cat>
          <val>
            <numRef>
              <f>(query4!$C$2,query4!$E$2,query4!$G$2,query4!$I$2)</f>
              <numCache>
                <formatCode>General</formatCode>
                <ptCount val="4"/>
                <pt idx="0">
                  <v>2905.98266699817</v>
                </pt>
                <pt idx="1">
                  <v>4836.774999974295</v>
                </pt>
                <pt idx="2">
                  <v>6829.853707982693</v>
                </pt>
                <pt idx="3">
                  <v>9524.987957964186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917360"/>
        <axId val="213061376"/>
      </barChart>
      <catAx>
        <axId val="20891736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it-IT"/>
          </a:p>
        </txPr>
        <crossAx val="213061376"/>
        <crosses val="autoZero"/>
        <auto val="1"/>
        <lblAlgn val="ctr"/>
        <lblOffset val="100"/>
        <noMultiLvlLbl val="0"/>
      </catAx>
      <valAx>
        <axId val="213061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Millisecondi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6350" cap="flat" cmpd="sng" algn="ctr">
            <a:noFill/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it-IT"/>
          </a:p>
        </txPr>
        <crossAx val="208917360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Esecuzioni successive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Neo4j</v>
          </tx>
          <spPr>
            <a:solidFill>
              <a:schemeClr val="accent2"/>
            </a:solidFill>
            <a:ln>
              <a:solidFill>
                <a:schemeClr val="accent2"/>
              </a:solidFill>
              <a:prstDash val="solid"/>
            </a:ln>
          </spPr>
          <invertIfNegative val="0"/>
          <errBars>
            <errBarType val="both"/>
            <errValType val="cust"/>
            <noEndCap val="0"/>
            <minus>
              <numRef>
                <f>query1!$B$5:$I$5</f>
                <numCache>
                  <formatCode>General</formatCode>
                  <ptCount val="8"/>
                  <pt idx="0">
                    <v>1.232433389406862</v>
                  </pt>
                  <pt idx="1">
                    <v>0.0008464987207010533</v>
                  </pt>
                  <pt idx="2">
                    <v>0.9438459476907541</v>
                  </pt>
                  <pt idx="3">
                    <v>0.0004509701823830764</v>
                  </pt>
                  <pt idx="4">
                    <v>1.719581331432164</v>
                  </pt>
                  <pt idx="5">
                    <v>0.0003336282730415686</v>
                  </pt>
                  <pt idx="6">
                    <v>4.288906670417292</v>
                  </pt>
                  <pt idx="7">
                    <v>0.0002690177239518985</v>
                  </pt>
                </numCache>
              </numRef>
            </minus>
            <plus>
              <numRef>
                <f>query1!$B$5:$I$5</f>
                <numCache>
                  <formatCode>General</formatCode>
                  <ptCount val="8"/>
                  <pt idx="0">
                    <v>1.232433389406862</v>
                  </pt>
                  <pt idx="1">
                    <v>0.0008464987207010533</v>
                  </pt>
                  <pt idx="2">
                    <v>0.9438459476907541</v>
                  </pt>
                  <pt idx="3">
                    <v>0.0004509701823830764</v>
                  </pt>
                  <pt idx="4">
                    <v>1.719581331432164</v>
                  </pt>
                  <pt idx="5">
                    <v>0.0003336282730415686</v>
                  </pt>
                  <pt idx="6">
                    <v>4.288906670417292</v>
                  </pt>
                  <pt idx="7">
                    <v>0.0002690177239518985</v>
                  </pt>
                </numCache>
              </numRef>
            </plus>
            <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spPr>
          </errBars>
          <cat>
            <numRef>
              <f>(query1!$B$6,query1!$D$6,query1!$F$6,query1!$H$6)</f>
              <numCache>
                <formatCode>0%</formatCode>
                <ptCount val="4"/>
                <pt idx="0">
                  <v>0.25</v>
                </pt>
                <pt idx="1">
                  <v>0.5</v>
                </pt>
                <pt idx="2">
                  <v>0.75</v>
                </pt>
                <pt idx="3">
                  <v>1</v>
                </pt>
              </numCache>
            </numRef>
          </cat>
          <val>
            <numRef>
              <f>(query4!$B$3,query4!$D$3,query4!$F$3,query4!$H$3)</f>
              <numCache>
                <formatCode>General</formatCode>
                <ptCount val="4"/>
                <pt idx="0">
                  <v>1.372505639059</v>
                </pt>
                <pt idx="1">
                  <v>1.201015369346</v>
                </pt>
                <pt idx="2">
                  <v>1.093916699756</v>
                </pt>
                <pt idx="3">
                  <v>0.8990500374539999</v>
                </pt>
              </numCache>
            </numRef>
          </val>
        </ser>
        <ser>
          <idx val="1"/>
          <order val="1"/>
          <tx>
            <v>MongoDB</v>
          </tx>
          <spPr>
            <a:solidFill>
              <a:schemeClr val="accent1"/>
            </a:solidFill>
            <a:ln>
              <a:solidFill>
                <a:schemeClr val="accent1"/>
              </a:solidFill>
              <a:prstDash val="solid"/>
            </a:ln>
          </spPr>
          <invertIfNegative val="0"/>
          <errBars>
            <errBarType val="both"/>
            <errValType val="cust"/>
            <noEndCap val="0"/>
            <minus>
              <numRef>
                <f>(query4!$C$5,query4!$E$5,query4!$G$5,query4!$I$5)</f>
                <numCache>
                  <formatCode>General</formatCode>
                  <ptCount val="4"/>
                  <pt idx="0">
                    <v>23.38340285659279</v>
                  </pt>
                  <pt idx="1">
                    <v>34.44275932903766</v>
                  </pt>
                  <pt idx="2">
                    <v>36.64352984913234</v>
                  </pt>
                  <pt idx="3">
                    <v>57.70201207285385</v>
                  </pt>
                </numCache>
              </numRef>
            </minus>
            <plus>
              <numRef>
                <f>(query4!$C$5,query4!$E$5,query4!$G$5,query4!$I$5)</f>
                <numCache>
                  <formatCode>General</formatCode>
                  <ptCount val="4"/>
                  <pt idx="0">
                    <v>23.38340285659279</v>
                  </pt>
                  <pt idx="1">
                    <v>34.44275932903766</v>
                  </pt>
                  <pt idx="2">
                    <v>36.64352984913234</v>
                  </pt>
                  <pt idx="3">
                    <v>57.70201207285385</v>
                  </pt>
                </numCache>
              </numRef>
            </plus>
            <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</spPr>
          </errBars>
          <cat>
            <numRef>
              <f>(query1!$B$6,query1!$D$6,query1!$F$6,query1!$H$6)</f>
              <numCache>
                <formatCode>0%</formatCode>
                <ptCount val="4"/>
                <pt idx="0">
                  <v>0.25</v>
                </pt>
                <pt idx="1">
                  <v>0.5</v>
                </pt>
                <pt idx="2">
                  <v>0.75</v>
                </pt>
                <pt idx="3">
                  <v>1</v>
                </pt>
              </numCache>
            </numRef>
          </cat>
          <val>
            <numRef>
              <f>(query4!$C$3,query4!$E$3,query4!$G$3,query4!$I$3)</f>
              <numCache>
                <formatCode>General</formatCode>
                <ptCount val="4"/>
                <pt idx="0">
                  <v>2197.16011803636</v>
                </pt>
                <pt idx="1">
                  <v>4370.096266671317</v>
                </pt>
                <pt idx="2">
                  <v>6533.164949897522</v>
                </pt>
                <pt idx="3">
                  <v>8715.038072273213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917360"/>
        <axId val="213061376"/>
      </barChart>
      <catAx>
        <axId val="20891736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it-IT"/>
          </a:p>
        </txPr>
        <crossAx val="213061376"/>
        <crosses val="autoZero"/>
        <auto val="1"/>
        <lblAlgn val="ctr"/>
        <lblOffset val="100"/>
        <noMultiLvlLbl val="0"/>
      </catAx>
      <valAx>
        <axId val="213061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Millisecondi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6350" cap="flat" cmpd="sng" algn="ctr">
            <a:noFill/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it-IT"/>
          </a:p>
        </txPr>
        <crossAx val="208917360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427403</colOff>
      <row>8</row>
      <rowOff>32728</rowOff>
    </from>
    <to>
      <col>4</col>
      <colOff>510442</colOff>
      <row>21</row>
      <rowOff>108928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4</col>
      <colOff>710711</colOff>
      <row>7</row>
      <rowOff>190501</rowOff>
    </from>
    <to>
      <col>9</col>
      <colOff>508000</colOff>
      <row>21</row>
      <rowOff>68874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718038</colOff>
      <row>9</row>
      <rowOff>73269</rowOff>
    </from>
    <to>
      <col>4</col>
      <colOff>779096</colOff>
      <row>22</row>
      <rowOff>149469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14654</colOff>
      <row>9</row>
      <rowOff>65942</rowOff>
    </from>
    <to>
      <col>9</col>
      <colOff>815732</colOff>
      <row>22</row>
      <rowOff>142142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725365</colOff>
      <row>8</row>
      <rowOff>102577</rowOff>
    </from>
    <to>
      <col>4</col>
      <colOff>786423</colOff>
      <row>21</row>
      <rowOff>178777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117231</colOff>
      <row>8</row>
      <rowOff>73269</rowOff>
    </from>
    <to>
      <col>10</col>
      <colOff>105020</colOff>
      <row>21</row>
      <rowOff>149469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483577</colOff>
      <row>8</row>
      <rowOff>175847</rowOff>
    </from>
    <to>
      <col>4</col>
      <colOff>544635</colOff>
      <row>22</row>
      <rowOff>54220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36635</colOff>
      <row>9</row>
      <rowOff>29308</rowOff>
    </from>
    <to>
      <col>10</col>
      <colOff>24424</colOff>
      <row>22</row>
      <rowOff>105508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6"/>
  <sheetViews>
    <sheetView zoomScale="130" zoomScaleNormal="130" workbookViewId="0">
      <selection activeCell="D25" sqref="D25"/>
    </sheetView>
  </sheetViews>
  <sheetFormatPr baseColWidth="10" defaultColWidth="11" defaultRowHeight="16"/>
  <cols>
    <col width="23.83203125" bestFit="1" customWidth="1" min="1" max="1"/>
    <col width="13.1640625" bestFit="1" customWidth="1" min="3" max="3"/>
    <col width="13.1640625" bestFit="1" customWidth="1" min="5" max="5"/>
    <col width="13.1640625" bestFit="1" customWidth="1" min="7" max="7"/>
    <col width="14.33203125" bestFit="1" customWidth="1" min="9" max="9"/>
  </cols>
  <sheetData>
    <row r="1">
      <c r="B1" s="4" t="inlineStr">
        <is>
          <t>Neo4j</t>
        </is>
      </c>
      <c r="C1" s="5" t="inlineStr">
        <is>
          <t>MongoDB</t>
        </is>
      </c>
      <c r="D1" s="4" t="inlineStr">
        <is>
          <t xml:space="preserve">Neo4j </t>
        </is>
      </c>
      <c r="E1" s="5" t="inlineStr">
        <is>
          <t>MongoDB</t>
        </is>
      </c>
      <c r="F1" s="4" t="inlineStr">
        <is>
          <t xml:space="preserve">Neo4j </t>
        </is>
      </c>
      <c r="G1" s="5" t="inlineStr">
        <is>
          <t xml:space="preserve">MongoDB </t>
        </is>
      </c>
      <c r="H1" s="4" t="inlineStr">
        <is>
          <t>Neo4j</t>
        </is>
      </c>
      <c r="I1" s="5" t="inlineStr">
        <is>
          <t xml:space="preserve">MongoDB </t>
        </is>
      </c>
    </row>
    <row r="2">
      <c r="A2" s="1" t="inlineStr">
        <is>
          <t>Primi tempi</t>
        </is>
      </c>
      <c r="B2" s="2" t="n">
        <v>218.509875005111</v>
      </c>
      <c r="C2" s="3" t="n">
        <v>68.98666603956401</v>
      </c>
      <c r="D2" s="2" t="n">
        <v>247.798750002403</v>
      </c>
      <c r="E2" s="3" t="n">
        <v>4.282457986847</v>
      </c>
      <c r="F2" s="2" t="n">
        <v>359.522874990944</v>
      </c>
      <c r="G2" s="3" t="n">
        <v>2.436582988594</v>
      </c>
      <c r="H2" s="2" t="n">
        <v>433.925833029207</v>
      </c>
      <c r="I2" s="3" t="n">
        <v>2.382916980423</v>
      </c>
    </row>
    <row r="3">
      <c r="A3" s="1" t="inlineStr">
        <is>
          <t>Media</t>
        </is>
      </c>
      <c r="B3" s="2" t="n">
        <v>18.218963868761</v>
      </c>
      <c r="C3" s="3" t="n">
        <v>0.00560550058</v>
      </c>
      <c r="D3" s="2" t="n">
        <v>28.289854171453</v>
      </c>
      <c r="E3" s="3" t="n">
        <v>0.004818098387</v>
      </c>
      <c r="F3" s="2" t="n">
        <v>45.019895905474</v>
      </c>
      <c r="G3" s="3" t="n">
        <v>0.005409602697</v>
      </c>
      <c r="H3" s="2" t="n">
        <v>60.284247169814</v>
      </c>
      <c r="I3" s="3" t="n">
        <v>0.004994531628</v>
      </c>
    </row>
    <row r="4">
      <c r="A4" s="1" t="inlineStr">
        <is>
          <t>Deviazione standard</t>
        </is>
      </c>
      <c r="B4" s="2" t="n">
        <v>8.312662842338</v>
      </c>
      <c r="C4" s="3" t="n">
        <v>0.002773859417</v>
      </c>
      <c r="D4" s="2" t="n">
        <v>3.594075043285</v>
      </c>
      <c r="E4" s="3" t="n">
        <v>0.000801637387</v>
      </c>
      <c r="F4" s="2" t="n">
        <v>5.290480254242</v>
      </c>
      <c r="G4" s="3" t="n">
        <v>0.0009866242400000001</v>
      </c>
      <c r="H4" s="2" t="n">
        <v>15.16475612552</v>
      </c>
      <c r="I4" s="3" t="n">
        <v>0.00070161674</v>
      </c>
    </row>
    <row r="5">
      <c r="A5" s="1" t="inlineStr">
        <is>
          <t>95% confidenza</t>
        </is>
      </c>
      <c r="B5" s="2">
        <f>_xlfn.CONFIDENCE.NORM(0.05,B4,30)</f>
        <v/>
      </c>
      <c r="C5" s="3">
        <f>_xlfn.CONFIDENCE.NORM(0.05,C4,30)</f>
        <v/>
      </c>
      <c r="D5" s="2">
        <f>_xlfn.CONFIDENCE.NORM(0.05,D4,30)</f>
        <v/>
      </c>
      <c r="E5" s="3">
        <f>_xlfn.CONFIDENCE.NORM(0.05,E4,30)</f>
        <v/>
      </c>
      <c r="F5" s="2">
        <f>_xlfn.CONFIDENCE.NORM(0.05,F4,30)</f>
        <v/>
      </c>
      <c r="G5" s="3">
        <f>_xlfn.CONFIDENCE.NORM(0.05,G4,30)</f>
        <v/>
      </c>
      <c r="H5" s="2">
        <f>_xlfn.CONFIDENCE.NORM(0.05,H4,30)</f>
        <v/>
      </c>
      <c r="I5" s="3">
        <f>_xlfn.CONFIDENCE.NORM(0.05,I4,30)</f>
        <v/>
      </c>
    </row>
    <row r="6">
      <c r="A6" s="1" t="inlineStr">
        <is>
          <t>Percentuale dataset</t>
        </is>
      </c>
      <c r="B6" s="6" t="n">
        <v>0.25</v>
      </c>
      <c r="C6" s="7" t="n"/>
      <c r="D6" s="6" t="n">
        <v>0.5</v>
      </c>
      <c r="E6" s="7" t="n"/>
      <c r="F6" s="6" t="n">
        <v>0.75</v>
      </c>
      <c r="G6" s="7" t="n"/>
      <c r="H6" s="6" t="n">
        <v>1</v>
      </c>
      <c r="I6" s="7" t="n"/>
    </row>
  </sheetData>
  <mergeCells count="4">
    <mergeCell ref="D6:E6"/>
    <mergeCell ref="B6:C6"/>
    <mergeCell ref="F6:G6"/>
    <mergeCell ref="H6:I6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6"/>
  <sheetViews>
    <sheetView zoomScale="130" zoomScaleNormal="130" workbookViewId="0">
      <selection activeCell="G26" sqref="G26"/>
    </sheetView>
  </sheetViews>
  <sheetFormatPr baseColWidth="10" defaultColWidth="11" defaultRowHeight="16"/>
  <cols>
    <col width="24.1640625" bestFit="1" customWidth="1" min="1" max="1"/>
    <col width="13.1640625" bestFit="1" customWidth="1" min="3" max="3"/>
    <col width="13.1640625" bestFit="1" customWidth="1" min="5" max="5"/>
    <col width="13.1640625" bestFit="1" customWidth="1" min="7" max="7"/>
    <col width="14.33203125" bestFit="1" customWidth="1" min="9" max="9"/>
  </cols>
  <sheetData>
    <row r="1">
      <c r="B1" s="4" t="inlineStr">
        <is>
          <t>Neo4j</t>
        </is>
      </c>
      <c r="C1" s="5" t="inlineStr">
        <is>
          <t>MongoDB</t>
        </is>
      </c>
      <c r="D1" s="4" t="inlineStr">
        <is>
          <t xml:space="preserve">Neo4j </t>
        </is>
      </c>
      <c r="E1" s="5" t="inlineStr">
        <is>
          <t>MongoDB</t>
        </is>
      </c>
      <c r="F1" s="4" t="inlineStr">
        <is>
          <t xml:space="preserve">Neo4j </t>
        </is>
      </c>
      <c r="G1" s="5" t="inlineStr">
        <is>
          <t xml:space="preserve">MongoDB </t>
        </is>
      </c>
      <c r="H1" s="4" t="inlineStr">
        <is>
          <t>Neo4j</t>
        </is>
      </c>
      <c r="I1" s="5" t="inlineStr">
        <is>
          <t xml:space="preserve">MongoDB </t>
        </is>
      </c>
    </row>
    <row r="2">
      <c r="A2" s="1" t="inlineStr">
        <is>
          <t>Primi tempi</t>
        </is>
      </c>
      <c r="B2" s="2" t="n">
        <v>69.17329196585301</v>
      </c>
      <c r="C2" s="3" t="n">
        <v>2.162582997698</v>
      </c>
      <c r="D2" s="2" t="n">
        <v>47.86262504058</v>
      </c>
      <c r="E2" s="3" t="n">
        <v>3.001958015375</v>
      </c>
      <c r="F2" s="2" t="n">
        <v>57.083083025645</v>
      </c>
      <c r="G2" s="3" t="n">
        <v>1.925499993376</v>
      </c>
      <c r="H2" s="2" t="n">
        <v>55.849333002698</v>
      </c>
      <c r="I2" s="3" t="n">
        <v>2.033750002738</v>
      </c>
    </row>
    <row r="3">
      <c r="A3" s="1" t="inlineStr">
        <is>
          <t>Media</t>
        </is>
      </c>
      <c r="B3" s="2" t="n">
        <v>6.870563867656999</v>
      </c>
      <c r="C3" s="3" t="n">
        <v>0.004600000102</v>
      </c>
      <c r="D3" s="2" t="n">
        <v>7.96337640301</v>
      </c>
      <c r="E3" s="3" t="n">
        <v>0.005736165137</v>
      </c>
      <c r="F3" s="2" t="n">
        <v>11.067873699358</v>
      </c>
      <c r="G3" s="3" t="n">
        <v>0.005284603685</v>
      </c>
      <c r="H3" s="2" t="n">
        <v>11.804377733885</v>
      </c>
      <c r="I3" s="3" t="n">
        <v>0.005020734776</v>
      </c>
    </row>
    <row r="4">
      <c r="A4" s="1" t="inlineStr">
        <is>
          <t>Deviazione standard</t>
        </is>
      </c>
      <c r="B4" s="2" t="n">
        <v>5.96622603027</v>
      </c>
      <c r="C4" s="3" t="n">
        <v>0.0006605635479999999</v>
      </c>
      <c r="D4" s="2" t="n">
        <v>4.643992899278</v>
      </c>
      <c r="E4" s="3" t="n">
        <v>0.004618294278</v>
      </c>
      <c r="F4" s="2" t="n">
        <v>5.559110261429</v>
      </c>
      <c r="G4" s="3" t="n">
        <v>0.000691063202</v>
      </c>
      <c r="H4" s="2" t="n">
        <v>6.572480618902</v>
      </c>
      <c r="I4" s="3" t="n">
        <v>0.000695724524</v>
      </c>
    </row>
    <row r="5">
      <c r="A5" s="1" t="inlineStr">
        <is>
          <t>95% confidenza</t>
        </is>
      </c>
      <c r="B5" s="2">
        <f>_xlfn.CONFIDENCE.NORM(0.05,B4,30)</f>
        <v/>
      </c>
      <c r="C5" s="3">
        <f>_xlfn.CONFIDENCE.NORM(0.05,C4,30)</f>
        <v/>
      </c>
      <c r="D5" s="2">
        <f>_xlfn.CONFIDENCE.NORM(0.05,D4,30)</f>
        <v/>
      </c>
      <c r="E5" s="3">
        <f>_xlfn.CONFIDENCE.NORM(0.05,E4,30)</f>
        <v/>
      </c>
      <c r="F5" s="2">
        <f>_xlfn.CONFIDENCE.NORM(0.05,F4,30)</f>
        <v/>
      </c>
      <c r="G5" s="3">
        <f>_xlfn.CONFIDENCE.NORM(0.05,G4,30)</f>
        <v/>
      </c>
      <c r="H5" s="2">
        <f>_xlfn.CONFIDENCE.NORM(0.05,H4,30)</f>
        <v/>
      </c>
      <c r="I5" s="3">
        <f>_xlfn.CONFIDENCE.NORM(0.05,I4,30)</f>
        <v/>
      </c>
    </row>
    <row r="6">
      <c r="A6" s="1" t="inlineStr">
        <is>
          <t>Percentuale dataset</t>
        </is>
      </c>
      <c r="B6" s="6" t="n">
        <v>0.25</v>
      </c>
      <c r="C6" s="7" t="n"/>
      <c r="D6" s="6" t="n">
        <v>0.5</v>
      </c>
      <c r="E6" s="7" t="n"/>
      <c r="F6" s="6" t="n">
        <v>0.75</v>
      </c>
      <c r="G6" s="7" t="n"/>
      <c r="H6" s="6" t="n">
        <v>1</v>
      </c>
      <c r="I6" s="7" t="n"/>
    </row>
  </sheetData>
  <mergeCells count="4">
    <mergeCell ref="D6:E6"/>
    <mergeCell ref="B6:C6"/>
    <mergeCell ref="F6:G6"/>
    <mergeCell ref="H6:I6"/>
  </mergeCells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6"/>
  <sheetViews>
    <sheetView zoomScale="130" zoomScaleNormal="130" workbookViewId="0">
      <selection activeCell="H24" sqref="H24"/>
    </sheetView>
  </sheetViews>
  <sheetFormatPr baseColWidth="10" defaultColWidth="11" defaultRowHeight="16"/>
  <cols>
    <col width="24.1640625" bestFit="1" customWidth="1" min="1" max="1"/>
    <col width="13.1640625" bestFit="1" customWidth="1" min="3" max="3"/>
    <col width="13.1640625" bestFit="1" customWidth="1" min="5" max="5"/>
    <col width="13.1640625" bestFit="1" customWidth="1" min="7" max="7"/>
    <col width="14.1640625" bestFit="1" customWidth="1" min="9" max="9"/>
  </cols>
  <sheetData>
    <row r="1">
      <c r="B1" s="4" t="inlineStr">
        <is>
          <t>Neo4j</t>
        </is>
      </c>
      <c r="C1" s="5" t="inlineStr">
        <is>
          <t>MongoDB</t>
        </is>
      </c>
      <c r="D1" s="4" t="inlineStr">
        <is>
          <t xml:space="preserve">Neo4j </t>
        </is>
      </c>
      <c r="E1" s="5" t="inlineStr">
        <is>
          <t>MongoDB</t>
        </is>
      </c>
      <c r="F1" s="4" t="inlineStr">
        <is>
          <t xml:space="preserve">Neo4j </t>
        </is>
      </c>
      <c r="G1" s="5" t="inlineStr">
        <is>
          <t xml:space="preserve">MongoDB </t>
        </is>
      </c>
      <c r="H1" s="4" t="inlineStr">
        <is>
          <t>Neo4j</t>
        </is>
      </c>
      <c r="I1" s="5" t="inlineStr">
        <is>
          <t xml:space="preserve">MongoDB </t>
        </is>
      </c>
    </row>
    <row r="2">
      <c r="A2" s="1" t="inlineStr">
        <is>
          <t>Primi tempi</t>
        </is>
      </c>
      <c r="B2" s="2" t="n">
        <v>139.286166988313</v>
      </c>
      <c r="C2" s="3" t="n">
        <v>307.307499984745</v>
      </c>
      <c r="D2" s="2" t="n">
        <v>107.112416997552</v>
      </c>
      <c r="E2" s="3" t="n">
        <v>341.200749971904</v>
      </c>
      <c r="F2" s="2" t="n">
        <v>115.007249987684</v>
      </c>
      <c r="G2" s="3" t="n">
        <v>252.487707999535</v>
      </c>
      <c r="H2" s="2" t="n">
        <v>287.643291987479</v>
      </c>
      <c r="I2" s="3" t="n">
        <v>260.360625048634</v>
      </c>
    </row>
    <row r="3">
      <c r="A3" s="1" t="inlineStr">
        <is>
          <t>Media</t>
        </is>
      </c>
      <c r="B3" s="2" t="n">
        <v>26.307102735154</v>
      </c>
      <c r="C3" s="3" t="n">
        <v>25.770473437539</v>
      </c>
      <c r="D3" s="2" t="n">
        <v>43.491829136231</v>
      </c>
      <c r="E3" s="3" t="n">
        <v>44.109673571074</v>
      </c>
      <c r="F3" s="2" t="n">
        <v>64.49782500276301</v>
      </c>
      <c r="G3" s="3" t="n">
        <v>45.358168066014</v>
      </c>
      <c r="H3" s="2" t="n">
        <v>85.28633606426101</v>
      </c>
      <c r="I3" s="3" t="n">
        <v>43.879602735008</v>
      </c>
    </row>
    <row r="4">
      <c r="A4" s="1" t="inlineStr">
        <is>
          <t>Deviazione standard</t>
        </is>
      </c>
      <c r="B4" s="2" t="n">
        <v>7.023552622778</v>
      </c>
      <c r="C4" s="3" t="n">
        <v>4.289088897055</v>
      </c>
      <c r="D4" s="2" t="n">
        <v>5.097456355896999</v>
      </c>
      <c r="E4" s="3" t="n">
        <v>3.377365467799</v>
      </c>
      <c r="F4" s="2" t="n">
        <v>4.615617989264001</v>
      </c>
      <c r="G4" s="3" t="n">
        <v>0.550331931487</v>
      </c>
      <c r="H4" s="2" t="n">
        <v>5.04845078956</v>
      </c>
      <c r="I4" s="3" t="n">
        <v>2.224321607476</v>
      </c>
    </row>
    <row r="5">
      <c r="A5" s="1" t="inlineStr">
        <is>
          <t>95% confidenza</t>
        </is>
      </c>
      <c r="B5" s="2">
        <f>_xlfn.CONFIDENCE.NORM(0.05,B4,30)</f>
        <v/>
      </c>
      <c r="C5" s="3">
        <f>_xlfn.CONFIDENCE.NORM(0.05,C4,30)</f>
        <v/>
      </c>
      <c r="D5" s="2">
        <f>_xlfn.CONFIDENCE.NORM(0.05,D4,30)</f>
        <v/>
      </c>
      <c r="E5" s="3">
        <f>_xlfn.CONFIDENCE.NORM(0.05,E4,30)</f>
        <v/>
      </c>
      <c r="F5" s="2">
        <f>_xlfn.CONFIDENCE.NORM(0.05,F4,30)</f>
        <v/>
      </c>
      <c r="G5" s="3">
        <f>_xlfn.CONFIDENCE.NORM(0.05,G4,30)</f>
        <v/>
      </c>
      <c r="H5" s="2">
        <f>_xlfn.CONFIDENCE.NORM(0.05,H4,30)</f>
        <v/>
      </c>
      <c r="I5" s="3">
        <f>_xlfn.CONFIDENCE.NORM(0.05,I4,30)</f>
        <v/>
      </c>
    </row>
    <row r="6">
      <c r="A6" s="1" t="inlineStr">
        <is>
          <t>Percentuale dataset</t>
        </is>
      </c>
      <c r="B6" s="6" t="n">
        <v>0.25</v>
      </c>
      <c r="C6" s="7" t="n"/>
      <c r="D6" s="6" t="n">
        <v>0.5</v>
      </c>
      <c r="E6" s="7" t="n"/>
      <c r="F6" s="6" t="n">
        <v>0.75</v>
      </c>
      <c r="G6" s="7" t="n"/>
      <c r="H6" s="6" t="n">
        <v>1</v>
      </c>
      <c r="I6" s="7" t="n"/>
    </row>
  </sheetData>
  <mergeCells count="4">
    <mergeCell ref="D6:E6"/>
    <mergeCell ref="B6:C6"/>
    <mergeCell ref="F6:G6"/>
    <mergeCell ref="H6:I6"/>
  </mergeCells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6"/>
  <sheetViews>
    <sheetView tabSelected="1" zoomScale="130" zoomScaleNormal="130" workbookViewId="0">
      <selection activeCell="I24" sqref="I24"/>
    </sheetView>
  </sheetViews>
  <sheetFormatPr baseColWidth="10" defaultColWidth="11" defaultRowHeight="16"/>
  <cols>
    <col width="24.1640625" bestFit="1" customWidth="1" min="1" max="1"/>
    <col width="13.1640625" bestFit="1" customWidth="1" min="3" max="3"/>
    <col width="13.1640625" bestFit="1" customWidth="1" min="5" max="5"/>
    <col width="13.1640625" bestFit="1" customWidth="1" min="7" max="7"/>
    <col width="14.1640625" bestFit="1" customWidth="1" min="9" max="9"/>
  </cols>
  <sheetData>
    <row r="1">
      <c r="B1" s="4" t="inlineStr">
        <is>
          <t>Neo4j</t>
        </is>
      </c>
      <c r="C1" s="5" t="inlineStr">
        <is>
          <t>MongoDB</t>
        </is>
      </c>
      <c r="D1" s="4" t="inlineStr">
        <is>
          <t xml:space="preserve">Neo4j </t>
        </is>
      </c>
      <c r="E1" s="5" t="inlineStr">
        <is>
          <t>MongoDB</t>
        </is>
      </c>
      <c r="F1" s="4" t="inlineStr">
        <is>
          <t xml:space="preserve">Neo4j </t>
        </is>
      </c>
      <c r="G1" s="5" t="inlineStr">
        <is>
          <t xml:space="preserve">MongoDB </t>
        </is>
      </c>
      <c r="H1" s="4" t="inlineStr">
        <is>
          <t>Neo4j</t>
        </is>
      </c>
      <c r="I1" s="5" t="inlineStr">
        <is>
          <t xml:space="preserve">MongoDB </t>
        </is>
      </c>
    </row>
    <row r="2">
      <c r="A2" s="1" t="inlineStr">
        <is>
          <t>Primi tempi</t>
        </is>
      </c>
      <c r="B2" s="2" t="n">
        <v>58.732124976814</v>
      </c>
      <c r="C2" s="3" t="n">
        <v>937.831624993123</v>
      </c>
      <c r="D2" s="2" t="n">
        <v>70.226625015493</v>
      </c>
      <c r="E2" s="3" t="n">
        <v>186.352625023574</v>
      </c>
      <c r="F2" s="2" t="n">
        <v>82.774249953218</v>
      </c>
      <c r="G2" s="3" t="n">
        <v>316.950624983292</v>
      </c>
      <c r="H2" s="2" t="n">
        <v>102.137540990952</v>
      </c>
      <c r="I2" s="3" t="n">
        <v>544.089875009377</v>
      </c>
    </row>
    <row r="3">
      <c r="A3" s="1" t="inlineStr">
        <is>
          <t>Media</t>
        </is>
      </c>
      <c r="B3" s="2" t="n">
        <v>16.471743170405</v>
      </c>
      <c r="C3" s="3" t="n">
        <v>89.115147168438</v>
      </c>
      <c r="D3" s="2" t="n">
        <v>31.38234296736</v>
      </c>
      <c r="E3" s="3" t="n">
        <v>110.20917216083</v>
      </c>
      <c r="F3" s="2" t="n">
        <v>46.688427595655</v>
      </c>
      <c r="G3" s="3" t="n">
        <v>156.423579096251</v>
      </c>
      <c r="H3" s="2" t="n">
        <v>62.268441641936</v>
      </c>
      <c r="I3" s="3" t="n">
        <v>205.547266635889</v>
      </c>
    </row>
    <row r="4">
      <c r="A4" s="1" t="inlineStr">
        <is>
          <t>Deviazione standard</t>
        </is>
      </c>
      <c r="B4" s="2" t="n">
        <v>3.224082171656</v>
      </c>
      <c r="C4" s="3" t="n">
        <v>27.964249782264</v>
      </c>
      <c r="D4" s="2" t="n">
        <v>3.246002073103</v>
      </c>
      <c r="E4" s="3" t="n">
        <v>14.100734360804</v>
      </c>
      <c r="F4" s="2" t="n">
        <v>3.224558837115</v>
      </c>
      <c r="G4" s="3" t="n">
        <v>18.327491881182</v>
      </c>
      <c r="H4" s="2" t="n">
        <v>3.624977645581</v>
      </c>
      <c r="I4" s="3" t="n">
        <v>17.685085775801</v>
      </c>
    </row>
    <row r="5">
      <c r="A5" s="1" t="inlineStr">
        <is>
          <t>95% confidenza</t>
        </is>
      </c>
      <c r="B5" s="2">
        <f>_xlfn.CONFIDENCE.NORM(0.05,B4,30)</f>
        <v/>
      </c>
      <c r="C5" s="3">
        <f>_xlfn.CONFIDENCE.NORM(0.05,C4,30)</f>
        <v/>
      </c>
      <c r="D5" s="2">
        <f>_xlfn.CONFIDENCE.NORM(0.05,D4,30)</f>
        <v/>
      </c>
      <c r="E5" s="3">
        <f>_xlfn.CONFIDENCE.NORM(0.05,E4,30)</f>
        <v/>
      </c>
      <c r="F5" s="2">
        <f>_xlfn.CONFIDENCE.NORM(0.05,F4,30)</f>
        <v/>
      </c>
      <c r="G5" s="3">
        <f>_xlfn.CONFIDENCE.NORM(0.05,G4,30)</f>
        <v/>
      </c>
      <c r="H5" s="2">
        <f>_xlfn.CONFIDENCE.NORM(0.05,H4,30)</f>
        <v/>
      </c>
      <c r="I5" s="3">
        <f>_xlfn.CONFIDENCE.NORM(0.05,I4,30)</f>
        <v/>
      </c>
    </row>
    <row r="6">
      <c r="A6" s="1" t="inlineStr">
        <is>
          <t>Percentuale dataset</t>
        </is>
      </c>
      <c r="B6" s="6" t="n">
        <v>0.25</v>
      </c>
      <c r="C6" s="7" t="n"/>
      <c r="D6" s="6" t="n">
        <v>0.5</v>
      </c>
      <c r="E6" s="7" t="n"/>
      <c r="F6" s="6" t="n">
        <v>0.75</v>
      </c>
      <c r="G6" s="7" t="n"/>
      <c r="H6" s="6" t="n">
        <v>1</v>
      </c>
      <c r="I6" s="7" t="n"/>
    </row>
  </sheetData>
  <mergeCells count="4">
    <mergeCell ref="D6:E6"/>
    <mergeCell ref="B6:C6"/>
    <mergeCell ref="F6:G6"/>
    <mergeCell ref="H6: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2023-06-18T12:36:58Z</dcterms:created>
  <dcterms:modified xsi:type="dcterms:W3CDTF">2023-06-23T19:28:28Z</dcterms:modified>
  <cp:lastModifiedBy>Microsoft Office User</cp:lastModifiedBy>
</cp:coreProperties>
</file>