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380" windowHeight="8190" tabRatio="989"/>
  </bookViews>
  <sheets>
    <sheet name="Section" sheetId="1" r:id="rId1"/>
    <sheet name="users" sheetId="2" r:id="rId2"/>
    <sheet name="schools" sheetId="3" r:id="rId3"/>
    <sheet name="school_loyalty_fee_history" sheetId="4" r:id="rId4"/>
    <sheet name="school_courses" sheetId="5" r:id="rId5"/>
    <sheet name="school_course_cost_history" sheetId="6" r:id="rId6"/>
    <sheet name="school_course_saleprice_history" sheetId="7" r:id="rId7"/>
    <sheet name="course_categories" sheetId="8" r:id="rId8"/>
    <sheet name="courses" sheetId="9" r:id="rId9"/>
    <sheet name="students" sheetId="10" r:id="rId10"/>
    <sheet name="teachers" sheetId="11" r:id="rId11"/>
    <sheet name="teacher_courses" sheetId="12" r:id="rId12"/>
    <sheet name="rooms" sheetId="13" r:id="rId13"/>
    <sheet name="student_subscriptions" sheetId="14" r:id="rId14"/>
    <sheet name="student_subscription_classes" sheetId="15" r:id="rId15"/>
    <sheet name="student_subscription_payments" sheetId="16" r:id="rId16"/>
    <sheet name="student_subscription_payment_de" sheetId="17" r:id="rId17"/>
    <sheet name="student_subscription_payment_ot" sheetId="20" r:id="rId18"/>
    <sheet name="holidays" sheetId="18" r:id="rId19"/>
  </sheets>
  <calcPr calcId="12451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15" i="5"/>
  <c r="I15"/>
  <c r="H15"/>
  <c r="K15" s="1"/>
  <c r="L14"/>
  <c r="K14"/>
  <c r="I14"/>
  <c r="H14"/>
  <c r="L13"/>
  <c r="K13"/>
  <c r="I13"/>
  <c r="H13"/>
  <c r="L12"/>
  <c r="K12"/>
  <c r="I12"/>
  <c r="H12"/>
  <c r="L11"/>
  <c r="K11"/>
  <c r="I11"/>
  <c r="H11"/>
  <c r="L10"/>
  <c r="K10"/>
  <c r="I10"/>
  <c r="H10"/>
  <c r="L9"/>
  <c r="K9"/>
  <c r="I9"/>
  <c r="H9"/>
  <c r="L8"/>
  <c r="K8"/>
  <c r="I8"/>
  <c r="H8"/>
  <c r="L7"/>
  <c r="K7"/>
  <c r="I7"/>
  <c r="H7"/>
  <c r="L6"/>
  <c r="K6"/>
  <c r="I6"/>
  <c r="H6"/>
  <c r="L5"/>
  <c r="K5"/>
  <c r="I5"/>
  <c r="H5"/>
  <c r="L4"/>
  <c r="K4"/>
  <c r="I4"/>
  <c r="H4"/>
</calcChain>
</file>

<file path=xl/sharedStrings.xml><?xml version="1.0" encoding="utf-8"?>
<sst xmlns="http://schemas.openxmlformats.org/spreadsheetml/2006/main" count="1189" uniqueCount="345">
  <si>
    <t>Section</t>
  </si>
  <si>
    <t>Label</t>
  </si>
  <si>
    <t>Menu</t>
  </si>
  <si>
    <t>Table</t>
  </si>
  <si>
    <t>CRUD</t>
  </si>
  <si>
    <t>Admin Page</t>
  </si>
  <si>
    <t>Log-in</t>
  </si>
  <si>
    <t>เข้าสู่ระบบ</t>
  </si>
  <si>
    <t>Menu Bar</t>
  </si>
  <si>
    <t>Log-out</t>
  </si>
  <si>
    <t>ออกจากระบบ</t>
  </si>
  <si>
    <t>Main Menu</t>
  </si>
  <si>
    <t>Dashboard</t>
  </si>
  <si>
    <t>หน้าหลัก</t>
  </si>
  <si>
    <t>Schools Management</t>
  </si>
  <si>
    <t>โรงเรียน</t>
  </si>
  <si>
    <t>schools</t>
  </si>
  <si>
    <t xml:space="preserve"> - Loyalty Fee History</t>
  </si>
  <si>
    <t>ค่าธรรมเนียม</t>
  </si>
  <si>
    <t>Link from list</t>
  </si>
  <si>
    <t>school_loyalty_fee_history</t>
  </si>
  <si>
    <t xml:space="preserve"> - Course </t>
  </si>
  <si>
    <t>วิชาเปิดสอน</t>
  </si>
  <si>
    <t>school_courses</t>
  </si>
  <si>
    <t xml:space="preserve">   - Cost History</t>
  </si>
  <si>
    <t>school_course_cost_history</t>
  </si>
  <si>
    <t xml:space="preserve">   - Sale Price History</t>
  </si>
  <si>
    <t>school_course_saleprice_history</t>
  </si>
  <si>
    <t>กลุ่มวิชา</t>
  </si>
  <si>
    <t>course_categories</t>
  </si>
  <si>
    <t>Courses Management</t>
  </si>
  <si>
    <t>วิชา</t>
  </si>
  <si>
    <t>courses</t>
  </si>
  <si>
    <t>Users Management</t>
  </si>
  <si>
    <t>ผู้ใช้</t>
  </si>
  <si>
    <t>users</t>
  </si>
  <si>
    <t>Teachers Management</t>
  </si>
  <si>
    <t>อาจารย์</t>
  </si>
  <si>
    <t>teachers</t>
  </si>
  <si>
    <t xml:space="preserve"> - Courses</t>
  </si>
  <si>
    <t>อนุมัติวิชาสอน</t>
  </si>
  <si>
    <t>Sub-section</t>
  </si>
  <si>
    <t>teacher_courses</t>
  </si>
  <si>
    <t>d</t>
  </si>
  <si>
    <t xml:space="preserve">Report </t>
  </si>
  <si>
    <t>รายงาน</t>
  </si>
  <si>
    <t>User Page</t>
  </si>
  <si>
    <t xml:space="preserve"> - Profle </t>
  </si>
  <si>
    <t>ข้อมูลส่วนตัว</t>
  </si>
  <si>
    <t>U</t>
  </si>
  <si>
    <t>Students Management</t>
  </si>
  <si>
    <t>นักเรียน</t>
  </si>
  <si>
    <t>students</t>
  </si>
  <si>
    <t xml:space="preserve"> - Course Subscription</t>
  </si>
  <si>
    <t>การลงทะเบียน</t>
  </si>
  <si>
    <t>student_subscriptions</t>
  </si>
  <si>
    <t xml:space="preserve">   - Class Management</t>
  </si>
  <si>
    <t>ตารางเรียน</t>
  </si>
  <si>
    <t>student_subscription_classes</t>
  </si>
  <si>
    <t xml:space="preserve">   - Payment</t>
  </si>
  <si>
    <t>การชำระเงิน</t>
  </si>
  <si>
    <t>student_subscription_payments</t>
  </si>
  <si>
    <t>CR</t>
  </si>
  <si>
    <t>วิชาสอน</t>
  </si>
  <si>
    <t>Rooms Management</t>
  </si>
  <si>
    <t>ห้องเรียน</t>
  </si>
  <si>
    <t>rooms</t>
  </si>
  <si>
    <t>Holidays Management</t>
  </si>
  <si>
    <t>วันหยุด</t>
  </si>
  <si>
    <t>holidays</t>
  </si>
  <si>
    <t>Table:</t>
  </si>
  <si>
    <t>Column</t>
  </si>
  <si>
    <t>Type</t>
  </si>
  <si>
    <t>Nullable</t>
  </si>
  <si>
    <t>Index</t>
  </si>
  <si>
    <t>id</t>
  </si>
  <si>
    <t xml:space="preserve">int </t>
  </si>
  <si>
    <t>not null</t>
  </si>
  <si>
    <t>PK</t>
  </si>
  <si>
    <t>increment</t>
  </si>
  <si>
    <t>username</t>
  </si>
  <si>
    <t>ชื่อผู้ใช้</t>
  </si>
  <si>
    <t>varchar(50)</t>
  </si>
  <si>
    <t>unique</t>
  </si>
  <si>
    <t>min: 8, max: 16</t>
  </si>
  <si>
    <t>password</t>
  </si>
  <si>
    <t>รหัสผ่าน</t>
  </si>
  <si>
    <t>varchar(16)</t>
  </si>
  <si>
    <t>firstname</t>
  </si>
  <si>
    <t>ชื่อ</t>
  </si>
  <si>
    <t>index</t>
  </si>
  <si>
    <t>not empty</t>
  </si>
  <si>
    <t>lastname</t>
  </si>
  <si>
    <t>นามสกุล</t>
  </si>
  <si>
    <t>email</t>
  </si>
  <si>
    <t>อีเมล์</t>
  </si>
  <si>
    <t>phone</t>
  </si>
  <si>
    <t>เบอร์ติดต่อ</t>
  </si>
  <si>
    <t>school_id</t>
  </si>
  <si>
    <t>Link to schools.id</t>
  </si>
  <si>
    <t>role</t>
  </si>
  <si>
    <t>ตำแหน่ง</t>
  </si>
  <si>
    <t>varchar(10)</t>
  </si>
  <si>
    <t>USER (default), ADMIN</t>
  </si>
  <si>
    <t>status</t>
  </si>
  <si>
    <t>สถานะ</t>
  </si>
  <si>
    <t>ACTIVE (default), INACTIVE</t>
  </si>
  <si>
    <t>created_at</t>
  </si>
  <si>
    <t>timestamp</t>
  </si>
  <si>
    <t>updated_at</t>
  </si>
  <si>
    <t xml:space="preserve">increment </t>
  </si>
  <si>
    <t>usercode</t>
  </si>
  <si>
    <t>รหัส</t>
  </si>
  <si>
    <t>name</t>
  </si>
  <si>
    <t>contact_email</t>
  </si>
  <si>
    <t>contact_phone</t>
  </si>
  <si>
    <t>address</t>
  </si>
  <si>
    <t>ที่อยู่</t>
  </si>
  <si>
    <t>varchar(2000)</t>
  </si>
  <si>
    <t>description</t>
  </si>
  <si>
    <t>รายละเอียด</t>
  </si>
  <si>
    <t>text</t>
  </si>
  <si>
    <t xml:space="preserve">not null </t>
  </si>
  <si>
    <t>Link to schools</t>
  </si>
  <si>
    <t>effective_date</t>
  </si>
  <si>
    <t>วันที่มีผล</t>
  </si>
  <si>
    <t>datetime</t>
  </si>
  <si>
    <t>loyalty_fee</t>
  </si>
  <si>
    <t>course_id</t>
  </si>
  <si>
    <t>Link to courses</t>
  </si>
  <si>
    <t>Compound Index</t>
  </si>
  <si>
    <t>school_id, course_id</t>
  </si>
  <si>
    <t>school_courses_id</t>
  </si>
  <si>
    <t>Link to school_courses</t>
  </si>
  <si>
    <t>cost</t>
  </si>
  <si>
    <t>decimal(10, 2)</t>
  </si>
  <si>
    <t>min: 0</t>
  </si>
  <si>
    <t>saleprice</t>
  </si>
  <si>
    <t>course_category_id</t>
  </si>
  <si>
    <t>int</t>
  </si>
  <si>
    <t>Link to course_categories</t>
  </si>
  <si>
    <t>total_classes</t>
  </si>
  <si>
    <t>min: 1</t>
  </si>
  <si>
    <t>class_hours</t>
  </si>
  <si>
    <t>is_non_kawai</t>
  </si>
  <si>
    <t>ประเภท</t>
  </si>
  <si>
    <t>tinyint</t>
  </si>
  <si>
    <t>0 (default), 1</t>
  </si>
  <si>
    <t>standard_cost</t>
  </si>
  <si>
    <t>standard_saleprice</t>
  </si>
  <si>
    <t>id_card</t>
  </si>
  <si>
    <t>บัตรประชาชน</t>
  </si>
  <si>
    <t>birth_date</t>
  </si>
  <si>
    <t>วันเกิด</t>
  </si>
  <si>
    <t>date</t>
  </si>
  <si>
    <t>sex</t>
  </si>
  <si>
    <t>เพศ</t>
  </si>
  <si>
    <t>referrer_name</t>
  </si>
  <si>
    <t>ผู้ปกครอง</t>
  </si>
  <si>
    <t>varchar(100)</t>
  </si>
  <si>
    <t>referrer_phone</t>
  </si>
  <si>
    <t>เบอร์ติดต่อผู้ปกครอง</t>
  </si>
  <si>
    <t xml:space="preserve">ACTIVE (default), INACTIVE </t>
  </si>
  <si>
    <t>MALE, FEMALE</t>
  </si>
  <si>
    <t>teacher_id</t>
  </si>
  <si>
    <t>Link to teachers</t>
  </si>
  <si>
    <t>is_approved</t>
  </si>
  <si>
    <t>สถานะอนุมัติ</t>
  </si>
  <si>
    <t>teacher_id, course_id</t>
  </si>
  <si>
    <t>capacity</t>
  </si>
  <si>
    <t>ความจุ</t>
  </si>
  <si>
    <t>student_id</t>
  </si>
  <si>
    <t>Link to students</t>
  </si>
  <si>
    <t>ref</t>
  </si>
  <si>
    <t>เลขที่ลงทะเบียน</t>
  </si>
  <si>
    <t>main_teacher_id</t>
  </si>
  <si>
    <t>main_room_id</t>
  </si>
  <si>
    <t>Link to rooms</t>
  </si>
  <si>
    <t>start_date</t>
  </si>
  <si>
    <t>วันที่เริ่มเรียน</t>
  </si>
  <si>
    <t>day</t>
  </si>
  <si>
    <t>MON, TUE, WED, THU, FRI, SAT, SUN</t>
  </si>
  <si>
    <t>start_time</t>
  </si>
  <si>
    <t>เวลาเรียน</t>
  </si>
  <si>
    <t>time</t>
  </si>
  <si>
    <t xml:space="preserve">decimal(10, 2) </t>
  </si>
  <si>
    <t xml:space="preserve">varchar(10) </t>
  </si>
  <si>
    <t>HELD (default), COMPLETED, CANCELLED</t>
  </si>
  <si>
    <t>closed_date</t>
  </si>
  <si>
    <t>comment</t>
  </si>
  <si>
    <t>หมายเหตุ</t>
  </si>
  <si>
    <t>varchar(200)</t>
  </si>
  <si>
    <t>student_subscription_id</t>
  </si>
  <si>
    <t>Link to student_subscriptions</t>
  </si>
  <si>
    <t>room_id</t>
  </si>
  <si>
    <t>end_date</t>
  </si>
  <si>
    <t>is_paid</t>
  </si>
  <si>
    <t>สถานะชำระ</t>
  </si>
  <si>
    <t>is_moved</t>
  </si>
  <si>
    <t>สถานะเลื่อน</t>
  </si>
  <si>
    <t>HELD (default), CANCELLED</t>
  </si>
  <si>
    <t>cancelled_date</t>
  </si>
  <si>
    <t>วันที่ยกเลิก</t>
  </si>
  <si>
    <t>??? Need to optimise</t>
  </si>
  <si>
    <t>ref1</t>
  </si>
  <si>
    <t>ref2</t>
  </si>
  <si>
    <t>discount</t>
  </si>
  <si>
    <t>วันที่ทำรายการ</t>
  </si>
  <si>
    <t>student_subscription_payment_id</t>
  </si>
  <si>
    <t>student_subscription_class_id</t>
  </si>
  <si>
    <t>holiday_date</t>
  </si>
  <si>
    <t>&gt;=today</t>
  </si>
  <si>
    <t>รายละเอียด/ประวัติ</t>
  </si>
  <si>
    <t>ราคามาตรฐาน</t>
  </si>
  <si>
    <t>ราคาขาย</t>
  </si>
  <si>
    <t>จำนวนเรียน (ครั้ง)</t>
  </si>
  <si>
    <t>เวลาเรียน/ครั้ง (นาที)</t>
  </si>
  <si>
    <t>ราคามาตรฐาน (อ้างอิง)</t>
  </si>
  <si>
    <t>ราคาขาย (อ้างอิง)</t>
  </si>
  <si>
    <t>Enum:</t>
  </si>
  <si>
    <t>MALE</t>
  </si>
  <si>
    <t>ชาย</t>
  </si>
  <si>
    <t>FEMALE</t>
  </si>
  <si>
    <t>หญิง</t>
  </si>
  <si>
    <t>USER</t>
  </si>
  <si>
    <t>ADMIN</t>
  </si>
  <si>
    <t>ACTIVE</t>
  </si>
  <si>
    <t>ใช้งาน</t>
  </si>
  <si>
    <t>INACTIVE</t>
  </si>
  <si>
    <t>ยกเลิก</t>
  </si>
  <si>
    <t>MON</t>
  </si>
  <si>
    <t>TUE</t>
  </si>
  <si>
    <t>WED</t>
  </si>
  <si>
    <t>THU</t>
  </si>
  <si>
    <t>FRI</t>
  </si>
  <si>
    <t>SAT</t>
  </si>
  <si>
    <t>SUN</t>
  </si>
  <si>
    <t>จันทร์</t>
  </si>
  <si>
    <t>อังคาร</t>
  </si>
  <si>
    <t>พุธ</t>
  </si>
  <si>
    <t>พฤหัสบดี</t>
  </si>
  <si>
    <t>ศุกร์</t>
  </si>
  <si>
    <t>เสาร์</t>
  </si>
  <si>
    <t>อาทิตย์</t>
  </si>
  <si>
    <t>HELD</t>
  </si>
  <si>
    <t>ปกติ</t>
  </si>
  <si>
    <t>COMPLETED</t>
  </si>
  <si>
    <t>CANCELLED</t>
  </si>
  <si>
    <t>ผู้ใช้ทั่วไป</t>
  </si>
  <si>
    <t>ผู้ดูแลระบบ</t>
  </si>
  <si>
    <t>S</t>
  </si>
  <si>
    <t>Courses Category Management</t>
  </si>
  <si>
    <t>CRDp</t>
  </si>
  <si>
    <t>CRdp</t>
  </si>
  <si>
    <t>CRUdp</t>
  </si>
  <si>
    <t>CRUDS</t>
  </si>
  <si>
    <t>Symbols:</t>
  </si>
  <si>
    <t>C</t>
  </si>
  <si>
    <t>R</t>
  </si>
  <si>
    <t>D</t>
  </si>
  <si>
    <t>P</t>
  </si>
  <si>
    <t>p</t>
  </si>
  <si>
    <t>Create</t>
  </si>
  <si>
    <t>Update</t>
  </si>
  <si>
    <t>Set status to INACTIVE or CANCELLED</t>
  </si>
  <si>
    <t>Search (Server Side)</t>
  </si>
  <si>
    <t>Pagination (Server Side)</t>
  </si>
  <si>
    <t>Pagination (Client Side)</t>
  </si>
  <si>
    <t>ค่าธรรมเนียม (%)</t>
  </si>
  <si>
    <t>Kawai</t>
  </si>
  <si>
    <t>Non Kawai</t>
  </si>
  <si>
    <t>0 (is_non_kawai)</t>
  </si>
  <si>
    <t>1 (is_non_kawai)</t>
  </si>
  <si>
    <t>0 (is_approved)</t>
  </si>
  <si>
    <t>1 (is_approved)</t>
  </si>
  <si>
    <t>อนุมัติ</t>
  </si>
  <si>
    <t>วันเรียน</t>
  </si>
  <si>
    <t>0 (is_paid)</t>
  </si>
  <si>
    <t>1 (is_paid)</t>
  </si>
  <si>
    <t>0 (is_moved)</t>
  </si>
  <si>
    <t>1 (is_moved)</t>
  </si>
  <si>
    <t>ชำระ</t>
  </si>
  <si>
    <t>เลื่อน</t>
  </si>
  <si>
    <t>เวลาเรียน (เริ่มต้น)</t>
  </si>
  <si>
    <t>เวลาเรียน (สิ้นสุด)</t>
  </si>
  <si>
    <t>ครุ</t>
  </si>
  <si>
    <t>วันที่สิ้นสุดการเรียน</t>
  </si>
  <si>
    <t>Link to student_subscription_payments</t>
  </si>
  <si>
    <t>Link to student_subscription_classes</t>
  </si>
  <si>
    <t>เล่มที่</t>
  </si>
  <si>
    <t>เลขที่</t>
  </si>
  <si>
    <t>payment_method</t>
  </si>
  <si>
    <t>วิธีชำระ</t>
  </si>
  <si>
    <t>cheque_bank</t>
  </si>
  <si>
    <t>cheque_branch</t>
  </si>
  <si>
    <t>cheque_no</t>
  </si>
  <si>
    <t>cheque_date</t>
  </si>
  <si>
    <t>เช็คธนาคาร</t>
  </si>
  <si>
    <t>สาขา</t>
  </si>
  <si>
    <t>เลขที่เช็ค</t>
  </si>
  <si>
    <t>value</t>
  </si>
  <si>
    <t>CASH (default), CHEQUE, BANKDISPOSIT, CREDITCARD</t>
  </si>
  <si>
    <t>bankdeposit_branch</t>
  </si>
  <si>
    <t>bankdeposit_no</t>
  </si>
  <si>
    <t>bankdeposit_date</t>
  </si>
  <si>
    <t>ลงวันที่</t>
  </si>
  <si>
    <t>เลขที่บัญชี</t>
  </si>
  <si>
    <t>สำเนาใบนำฝากธนาคาร</t>
  </si>
  <si>
    <t>creditcard_issuer</t>
  </si>
  <si>
    <t>creditcard_no</t>
  </si>
  <si>
    <t>บัตรเครดิต</t>
  </si>
  <si>
    <t>student_subscription_payment_classes</t>
  </si>
  <si>
    <t>student_subscription_payment_others</t>
  </si>
  <si>
    <t>discount_class</t>
  </si>
  <si>
    <t>รายการ</t>
  </si>
  <si>
    <t>min: 0, max: 100</t>
  </si>
  <si>
    <t>ส่วนลด (%)</t>
  </si>
  <si>
    <t>Comment</t>
  </si>
  <si>
    <t>validate email</t>
  </si>
  <si>
    <t>Read All, Read by ID</t>
  </si>
  <si>
    <t>Delete from DB</t>
  </si>
  <si>
    <t>bcrypt, min: 8, max: 16, has &gt;=1 capital, has  &gt;=1 special, has &gt;=1 numberic</t>
  </si>
  <si>
    <t>Search Fields:</t>
  </si>
  <si>
    <t>30, 60, 90, ..., min: 30</t>
  </si>
  <si>
    <t>รายการชำระเงินอื่นๆ</t>
  </si>
  <si>
    <t>รายการชำระเงินค่าเรียน</t>
  </si>
  <si>
    <t xml:space="preserve">     - Payment Classes</t>
  </si>
  <si>
    <t xml:space="preserve">     - Payment Others</t>
  </si>
  <si>
    <t>auto generated by system</t>
  </si>
  <si>
    <t>set timestamp when update status to COMPLETED or CANCELLED</t>
  </si>
  <si>
    <t>set timestamp when update status to CANCELLED</t>
  </si>
  <si>
    <t>holiday_date (year)</t>
  </si>
  <si>
    <t>bankdeposit_bank</t>
  </si>
  <si>
    <t>ครู</t>
  </si>
  <si>
    <t>A</t>
  </si>
  <si>
    <t>Set status to ACTIVE</t>
  </si>
  <si>
    <t>CRUdSpA</t>
  </si>
  <si>
    <t>CRdpA</t>
  </si>
  <si>
    <t>CRUdSPA</t>
  </si>
  <si>
    <t>จบหลักสูตร</t>
  </si>
  <si>
    <t>ราคาขายอ้างอิง</t>
  </si>
  <si>
    <t>EN</t>
  </si>
  <si>
    <t>field</t>
  </si>
  <si>
    <t>operation</t>
  </si>
  <si>
    <t>=&gt;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</si>
</sst>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quotePrefix="1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33"/>
  <sheetViews>
    <sheetView tabSelected="1" workbookViewId="0">
      <selection activeCell="H14" sqref="H14"/>
    </sheetView>
  </sheetViews>
  <sheetFormatPr defaultRowHeight="12.75"/>
  <cols>
    <col min="1" max="1" width="27.42578125" style="1" bestFit="1" customWidth="1"/>
    <col min="2" max="2" width="19" style="1" bestFit="1" customWidth="1"/>
    <col min="3" max="3" width="11.7109375" style="1" bestFit="1" customWidth="1"/>
    <col min="4" max="4" width="34.140625" style="1" bestFit="1" customWidth="1"/>
    <col min="5" max="5" width="8.7109375" style="1" bestFit="1" customWidth="1"/>
    <col min="6" max="6" width="14.140625" style="1"/>
    <col min="7" max="7" width="9.85546875" style="1" bestFit="1" customWidth="1"/>
    <col min="8" max="8" width="33.85546875" style="1" bestFit="1" customWidth="1"/>
    <col min="9" max="1023" width="14.140625" style="1"/>
    <col min="1024" max="1025" width="1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2"/>
      <c r="B2" s="2"/>
      <c r="C2" s="2"/>
      <c r="D2" s="2"/>
      <c r="E2" s="2"/>
    </row>
    <row r="3" spans="1:8">
      <c r="A3" s="2" t="s">
        <v>5</v>
      </c>
      <c r="B3" s="2"/>
      <c r="C3" s="2"/>
      <c r="D3" s="2"/>
      <c r="E3" s="2"/>
      <c r="G3" s="6" t="s">
        <v>256</v>
      </c>
      <c r="H3" s="7"/>
    </row>
    <row r="4" spans="1:8">
      <c r="A4" s="1" t="s">
        <v>6</v>
      </c>
      <c r="B4" s="4" t="s">
        <v>7</v>
      </c>
      <c r="C4" s="1" t="s">
        <v>8</v>
      </c>
      <c r="D4"/>
      <c r="E4"/>
      <c r="G4" s="7" t="s">
        <v>257</v>
      </c>
      <c r="H4" s="7" t="s">
        <v>262</v>
      </c>
    </row>
    <row r="5" spans="1:8">
      <c r="A5" s="1" t="s">
        <v>9</v>
      </c>
      <c r="B5" s="4" t="s">
        <v>10</v>
      </c>
      <c r="C5" s="1" t="s">
        <v>11</v>
      </c>
      <c r="D5"/>
      <c r="E5"/>
      <c r="G5" s="7" t="s">
        <v>258</v>
      </c>
      <c r="H5" s="7" t="s">
        <v>319</v>
      </c>
    </row>
    <row r="6" spans="1:8">
      <c r="A6" s="1" t="s">
        <v>12</v>
      </c>
      <c r="B6" s="4" t="s">
        <v>13</v>
      </c>
      <c r="C6" s="1" t="s">
        <v>11</v>
      </c>
      <c r="D6"/>
      <c r="E6"/>
      <c r="G6" s="7" t="s">
        <v>49</v>
      </c>
      <c r="H6" s="7" t="s">
        <v>263</v>
      </c>
    </row>
    <row r="7" spans="1:8">
      <c r="A7" s="1" t="s">
        <v>14</v>
      </c>
      <c r="B7" s="4" t="s">
        <v>15</v>
      </c>
      <c r="C7" s="1" t="s">
        <v>11</v>
      </c>
      <c r="D7" s="1" t="s">
        <v>16</v>
      </c>
      <c r="E7" s="1" t="s">
        <v>336</v>
      </c>
      <c r="G7" s="7" t="s">
        <v>259</v>
      </c>
      <c r="H7" s="7" t="s">
        <v>320</v>
      </c>
    </row>
    <row r="8" spans="1:8">
      <c r="A8" s="1" t="s">
        <v>17</v>
      </c>
      <c r="B8" s="4" t="s">
        <v>18</v>
      </c>
      <c r="C8" s="1" t="s">
        <v>19</v>
      </c>
      <c r="D8" s="1" t="s">
        <v>20</v>
      </c>
      <c r="E8" s="1" t="s">
        <v>252</v>
      </c>
      <c r="G8" s="7" t="s">
        <v>43</v>
      </c>
      <c r="H8" s="7" t="s">
        <v>264</v>
      </c>
    </row>
    <row r="9" spans="1:8">
      <c r="A9" s="1" t="s">
        <v>21</v>
      </c>
      <c r="B9" s="4" t="s">
        <v>22</v>
      </c>
      <c r="C9" s="1" t="s">
        <v>19</v>
      </c>
      <c r="D9" s="1" t="s">
        <v>23</v>
      </c>
      <c r="E9" s="1" t="s">
        <v>337</v>
      </c>
      <c r="G9" s="7" t="s">
        <v>250</v>
      </c>
      <c r="H9" s="7" t="s">
        <v>265</v>
      </c>
    </row>
    <row r="10" spans="1:8">
      <c r="A10" s="1" t="s">
        <v>24</v>
      </c>
      <c r="B10" s="4" t="s">
        <v>213</v>
      </c>
      <c r="C10" s="1" t="s">
        <v>19</v>
      </c>
      <c r="D10" s="1" t="s">
        <v>25</v>
      </c>
      <c r="E10" s="1" t="s">
        <v>252</v>
      </c>
      <c r="G10" s="7" t="s">
        <v>260</v>
      </c>
      <c r="H10" s="7" t="s">
        <v>266</v>
      </c>
    </row>
    <row r="11" spans="1:8">
      <c r="A11" s="1" t="s">
        <v>26</v>
      </c>
      <c r="B11" s="4" t="s">
        <v>214</v>
      </c>
      <c r="C11" s="1" t="s">
        <v>19</v>
      </c>
      <c r="D11" s="1" t="s">
        <v>27</v>
      </c>
      <c r="E11" s="1" t="s">
        <v>252</v>
      </c>
      <c r="G11" s="8" t="s">
        <v>261</v>
      </c>
      <c r="H11" s="8" t="s">
        <v>267</v>
      </c>
    </row>
    <row r="12" spans="1:8">
      <c r="A12" s="1" t="s">
        <v>251</v>
      </c>
      <c r="B12" s="4" t="s">
        <v>28</v>
      </c>
      <c r="C12" s="1" t="s">
        <v>11</v>
      </c>
      <c r="D12" s="1" t="s">
        <v>29</v>
      </c>
      <c r="E12" s="1" t="s">
        <v>336</v>
      </c>
      <c r="G12" s="7" t="s">
        <v>334</v>
      </c>
      <c r="H12" s="7" t="s">
        <v>335</v>
      </c>
    </row>
    <row r="13" spans="1:8">
      <c r="A13" s="1" t="s">
        <v>30</v>
      </c>
      <c r="B13" s="4" t="s">
        <v>31</v>
      </c>
      <c r="C13" s="1" t="s">
        <v>11</v>
      </c>
      <c r="D13" s="1" t="s">
        <v>32</v>
      </c>
      <c r="E13" s="1" t="s">
        <v>336</v>
      </c>
    </row>
    <row r="14" spans="1:8">
      <c r="A14" s="1" t="s">
        <v>33</v>
      </c>
      <c r="B14" s="4" t="s">
        <v>34</v>
      </c>
      <c r="C14" s="1" t="s">
        <v>11</v>
      </c>
      <c r="D14" s="1" t="s">
        <v>35</v>
      </c>
      <c r="E14" s="1" t="s">
        <v>336</v>
      </c>
    </row>
    <row r="15" spans="1:8">
      <c r="A15" s="1" t="s">
        <v>36</v>
      </c>
      <c r="B15" s="4" t="s">
        <v>37</v>
      </c>
      <c r="C15" s="1" t="s">
        <v>11</v>
      </c>
      <c r="D15" s="1" t="s">
        <v>38</v>
      </c>
    </row>
    <row r="16" spans="1:8">
      <c r="A16" s="1" t="s">
        <v>39</v>
      </c>
      <c r="B16" s="4" t="s">
        <v>40</v>
      </c>
      <c r="C16" s="1" t="s">
        <v>41</v>
      </c>
      <c r="D16" s="1" t="s">
        <v>42</v>
      </c>
    </row>
    <row r="17" spans="1:5">
      <c r="A17" s="1" t="s">
        <v>44</v>
      </c>
      <c r="B17" s="4" t="s">
        <v>45</v>
      </c>
      <c r="C17" s="1" t="s">
        <v>11</v>
      </c>
      <c r="D17"/>
      <c r="E17"/>
    </row>
    <row r="18" spans="1:5">
      <c r="A18"/>
      <c r="B18"/>
      <c r="C18"/>
      <c r="D18"/>
      <c r="E18"/>
    </row>
    <row r="19" spans="1:5">
      <c r="A19" s="2" t="s">
        <v>46</v>
      </c>
      <c r="B19"/>
      <c r="C19"/>
      <c r="D19"/>
      <c r="E19"/>
    </row>
    <row r="20" spans="1:5">
      <c r="A20" s="1" t="s">
        <v>6</v>
      </c>
      <c r="B20" s="4" t="s">
        <v>7</v>
      </c>
      <c r="C20" s="1" t="s">
        <v>8</v>
      </c>
      <c r="D20"/>
      <c r="E20"/>
    </row>
    <row r="21" spans="1:5">
      <c r="A21" s="1" t="s">
        <v>9</v>
      </c>
      <c r="B21" s="4" t="s">
        <v>10</v>
      </c>
      <c r="C21" s="1" t="s">
        <v>11</v>
      </c>
      <c r="D21"/>
      <c r="E21"/>
    </row>
    <row r="22" spans="1:5">
      <c r="A22" s="1" t="s">
        <v>12</v>
      </c>
      <c r="B22" s="4" t="s">
        <v>13</v>
      </c>
      <c r="C22" s="1" t="s">
        <v>11</v>
      </c>
      <c r="D22"/>
      <c r="E22"/>
    </row>
    <row r="23" spans="1:5">
      <c r="A23" s="1" t="s">
        <v>47</v>
      </c>
      <c r="B23" s="4" t="s">
        <v>48</v>
      </c>
      <c r="C23" s="1" t="s">
        <v>8</v>
      </c>
      <c r="D23" s="1" t="s">
        <v>35</v>
      </c>
    </row>
    <row r="24" spans="1:5">
      <c r="A24" s="1" t="s">
        <v>50</v>
      </c>
      <c r="B24" s="4" t="s">
        <v>51</v>
      </c>
      <c r="C24" s="1" t="s">
        <v>11</v>
      </c>
      <c r="D24" s="1" t="s">
        <v>52</v>
      </c>
      <c r="E24" s="1" t="s">
        <v>338</v>
      </c>
    </row>
    <row r="25" spans="1:5">
      <c r="A25" s="1" t="s">
        <v>53</v>
      </c>
      <c r="B25" s="4" t="s">
        <v>54</v>
      </c>
      <c r="C25" s="1" t="s">
        <v>19</v>
      </c>
      <c r="D25" s="1" t="s">
        <v>55</v>
      </c>
      <c r="E25" s="1" t="s">
        <v>254</v>
      </c>
    </row>
    <row r="26" spans="1:5">
      <c r="A26" s="1" t="s">
        <v>56</v>
      </c>
      <c r="B26" s="4" t="s">
        <v>57</v>
      </c>
      <c r="C26" s="1" t="s">
        <v>19</v>
      </c>
      <c r="D26" s="1" t="s">
        <v>58</v>
      </c>
      <c r="E26" s="1" t="s">
        <v>254</v>
      </c>
    </row>
    <row r="27" spans="1:5">
      <c r="A27" s="1" t="s">
        <v>59</v>
      </c>
      <c r="B27" s="4" t="s">
        <v>60</v>
      </c>
      <c r="C27" s="1" t="s">
        <v>19</v>
      </c>
      <c r="D27" s="1" t="s">
        <v>61</v>
      </c>
      <c r="E27" s="1" t="s">
        <v>253</v>
      </c>
    </row>
    <row r="28" spans="1:5">
      <c r="A28" s="1" t="s">
        <v>326</v>
      </c>
      <c r="B28" s="4" t="s">
        <v>325</v>
      </c>
      <c r="C28" s="1" t="s">
        <v>41</v>
      </c>
      <c r="D28" s="1" t="s">
        <v>311</v>
      </c>
      <c r="E28" s="1" t="s">
        <v>62</v>
      </c>
    </row>
    <row r="29" spans="1:5">
      <c r="A29" s="1" t="s">
        <v>327</v>
      </c>
      <c r="B29" s="4" t="s">
        <v>324</v>
      </c>
      <c r="C29" s="1" t="s">
        <v>41</v>
      </c>
      <c r="D29" s="1" t="s">
        <v>312</v>
      </c>
      <c r="E29" s="1" t="s">
        <v>62</v>
      </c>
    </row>
    <row r="30" spans="1:5">
      <c r="A30" s="1" t="s">
        <v>36</v>
      </c>
      <c r="B30" s="4" t="s">
        <v>333</v>
      </c>
      <c r="C30" s="1" t="s">
        <v>11</v>
      </c>
      <c r="D30" s="1" t="s">
        <v>38</v>
      </c>
      <c r="E30" s="1" t="s">
        <v>336</v>
      </c>
    </row>
    <row r="31" spans="1:5">
      <c r="A31" s="1" t="s">
        <v>39</v>
      </c>
      <c r="B31" s="4" t="s">
        <v>63</v>
      </c>
      <c r="C31" s="1" t="s">
        <v>19</v>
      </c>
      <c r="D31" s="1" t="s">
        <v>42</v>
      </c>
      <c r="E31" s="1" t="s">
        <v>337</v>
      </c>
    </row>
    <row r="32" spans="1:5">
      <c r="A32" s="1" t="s">
        <v>64</v>
      </c>
      <c r="B32" s="4" t="s">
        <v>65</v>
      </c>
      <c r="C32" s="1" t="s">
        <v>11</v>
      </c>
      <c r="D32" s="1" t="s">
        <v>66</v>
      </c>
      <c r="E32" s="1" t="s">
        <v>336</v>
      </c>
    </row>
    <row r="33" spans="1:5">
      <c r="A33" s="1" t="s">
        <v>67</v>
      </c>
      <c r="B33" s="4" t="s">
        <v>68</v>
      </c>
      <c r="C33" s="1" t="s">
        <v>11</v>
      </c>
      <c r="D33" s="1" t="s">
        <v>69</v>
      </c>
      <c r="E33" s="1" t="s">
        <v>255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F12" sqref="F12"/>
    </sheetView>
  </sheetViews>
  <sheetFormatPr defaultRowHeight="12.75"/>
  <cols>
    <col min="1" max="1" width="14.42578125" style="1" bestFit="1" customWidth="1"/>
    <col min="2" max="2" width="9.7109375" style="1" bestFit="1" customWidth="1"/>
    <col min="3" max="3" width="10.7109375" style="1" bestFit="1" customWidth="1"/>
    <col min="4" max="4" width="9" style="1" bestFit="1" customWidth="1"/>
    <col min="5" max="5" width="15.42578125" style="1" bestFit="1" customWidth="1"/>
    <col min="6" max="6" width="69" style="1" bestFit="1" customWidth="1"/>
    <col min="7" max="1024" width="14.140625" style="1"/>
  </cols>
  <sheetData>
    <row r="1" spans="1:6">
      <c r="A1" s="2" t="s">
        <v>70</v>
      </c>
      <c r="B1" s="1" t="s">
        <v>35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77</v>
      </c>
      <c r="E4" s="1" t="s">
        <v>78</v>
      </c>
      <c r="F4" s="1" t="s">
        <v>79</v>
      </c>
    </row>
    <row r="5" spans="1:6">
      <c r="A5" s="1" t="s">
        <v>80</v>
      </c>
      <c r="B5" s="4" t="s">
        <v>81</v>
      </c>
      <c r="C5" s="1" t="s">
        <v>82</v>
      </c>
      <c r="D5" s="1" t="s">
        <v>77</v>
      </c>
      <c r="E5" s="1" t="s">
        <v>83</v>
      </c>
      <c r="F5" s="1" t="s">
        <v>84</v>
      </c>
    </row>
    <row r="6" spans="1:6">
      <c r="A6" s="1" t="s">
        <v>85</v>
      </c>
      <c r="B6" s="4" t="s">
        <v>86</v>
      </c>
      <c r="C6" s="1" t="s">
        <v>87</v>
      </c>
      <c r="D6" s="1" t="s">
        <v>77</v>
      </c>
      <c r="E6"/>
      <c r="F6" s="1" t="s">
        <v>321</v>
      </c>
    </row>
    <row r="7" spans="1:6">
      <c r="A7" s="1" t="s">
        <v>88</v>
      </c>
      <c r="B7" s="4" t="s">
        <v>89</v>
      </c>
      <c r="C7" s="1" t="s">
        <v>82</v>
      </c>
      <c r="D7" s="1" t="s">
        <v>77</v>
      </c>
      <c r="E7" t="s">
        <v>90</v>
      </c>
      <c r="F7" t="s">
        <v>91</v>
      </c>
    </row>
    <row r="8" spans="1:6">
      <c r="A8" s="1" t="s">
        <v>92</v>
      </c>
      <c r="B8" s="4" t="s">
        <v>93</v>
      </c>
      <c r="C8" s="1" t="s">
        <v>82</v>
      </c>
      <c r="D8"/>
      <c r="E8"/>
      <c r="F8"/>
    </row>
    <row r="9" spans="1:6">
      <c r="A9" s="1" t="s">
        <v>155</v>
      </c>
      <c r="B9" s="4" t="s">
        <v>156</v>
      </c>
      <c r="C9" s="1" t="s">
        <v>102</v>
      </c>
      <c r="D9"/>
      <c r="E9"/>
      <c r="F9" s="1" t="s">
        <v>163</v>
      </c>
    </row>
    <row r="10" spans="1:6">
      <c r="A10" s="1" t="s">
        <v>94</v>
      </c>
      <c r="B10" s="4" t="s">
        <v>95</v>
      </c>
      <c r="C10" s="1" t="s">
        <v>82</v>
      </c>
      <c r="D10"/>
      <c r="E10"/>
      <c r="F10" t="s">
        <v>318</v>
      </c>
    </row>
    <row r="11" spans="1:6">
      <c r="A11" s="1" t="s">
        <v>96</v>
      </c>
      <c r="B11" s="4" t="s">
        <v>97</v>
      </c>
      <c r="C11" s="1" t="s">
        <v>82</v>
      </c>
      <c r="D11" s="4" t="s">
        <v>77</v>
      </c>
      <c r="E11"/>
      <c r="F11" t="s">
        <v>91</v>
      </c>
    </row>
    <row r="12" spans="1:6">
      <c r="A12" s="1" t="s">
        <v>98</v>
      </c>
      <c r="B12" s="4" t="s">
        <v>15</v>
      </c>
      <c r="C12" s="1" t="s">
        <v>76</v>
      </c>
      <c r="D12"/>
      <c r="E12" s="1" t="s">
        <v>99</v>
      </c>
      <c r="F12"/>
    </row>
    <row r="13" spans="1:6">
      <c r="A13" s="1" t="s">
        <v>100</v>
      </c>
      <c r="B13" s="4" t="s">
        <v>101</v>
      </c>
      <c r="C13" s="1" t="s">
        <v>102</v>
      </c>
      <c r="D13" s="1" t="s">
        <v>77</v>
      </c>
      <c r="F13" s="1" t="s">
        <v>103</v>
      </c>
    </row>
    <row r="14" spans="1:6">
      <c r="A14" s="1" t="s">
        <v>104</v>
      </c>
      <c r="B14" s="4" t="s">
        <v>105</v>
      </c>
      <c r="C14" s="1" t="s">
        <v>102</v>
      </c>
      <c r="D14" s="1" t="s">
        <v>77</v>
      </c>
      <c r="F14" s="1" t="s">
        <v>106</v>
      </c>
    </row>
    <row r="15" spans="1:6">
      <c r="A15" s="1" t="s">
        <v>107</v>
      </c>
      <c r="C15" s="1" t="s">
        <v>108</v>
      </c>
    </row>
    <row r="16" spans="1:6">
      <c r="A16" s="1" t="s">
        <v>109</v>
      </c>
      <c r="C16" s="1" t="s">
        <v>108</v>
      </c>
    </row>
    <row r="18" spans="1:2">
      <c r="A18" s="2" t="s">
        <v>322</v>
      </c>
    </row>
    <row r="19" spans="1:2">
      <c r="A19" s="1" t="s">
        <v>80</v>
      </c>
    </row>
    <row r="20" spans="1:2">
      <c r="A20" s="1" t="s">
        <v>88</v>
      </c>
    </row>
    <row r="22" spans="1:2">
      <c r="A22" s="2" t="s">
        <v>219</v>
      </c>
    </row>
    <row r="23" spans="1:2">
      <c r="A23" s="1" t="s">
        <v>220</v>
      </c>
      <c r="B23" s="1" t="s">
        <v>221</v>
      </c>
    </row>
    <row r="24" spans="1:2">
      <c r="A24" s="1" t="s">
        <v>222</v>
      </c>
      <c r="B24" s="1" t="s">
        <v>223</v>
      </c>
    </row>
    <row r="25" spans="1:2">
      <c r="A25" s="1" t="s">
        <v>224</v>
      </c>
      <c r="B25" s="1" t="s">
        <v>248</v>
      </c>
    </row>
    <row r="26" spans="1:2">
      <c r="A26" s="1" t="s">
        <v>225</v>
      </c>
      <c r="B26" s="1" t="s">
        <v>249</v>
      </c>
    </row>
    <row r="27" spans="1:2">
      <c r="A27" s="1" t="s">
        <v>226</v>
      </c>
      <c r="B27" s="1" t="s">
        <v>227</v>
      </c>
    </row>
    <row r="28" spans="1:2">
      <c r="A28" s="1" t="s">
        <v>228</v>
      </c>
      <c r="B28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J21"/>
  <sheetViews>
    <sheetView workbookViewId="0">
      <selection activeCell="D17" sqref="D17"/>
    </sheetView>
  </sheetViews>
  <sheetFormatPr defaultRowHeight="12.75"/>
  <cols>
    <col min="1" max="1" width="14.42578125" style="1" bestFit="1" customWidth="1"/>
    <col min="2" max="2" width="9.7109375" style="1" bestFit="1" customWidth="1"/>
    <col min="3" max="3" width="12.7109375" style="1" bestFit="1" customWidth="1"/>
    <col min="4" max="4" width="9" style="1" bestFit="1" customWidth="1"/>
    <col min="5" max="5" width="6.7109375" style="1" bestFit="1" customWidth="1"/>
    <col min="6" max="6" width="24.85546875" style="1" bestFit="1" customWidth="1"/>
    <col min="7" max="1024" width="11.85546875" style="1"/>
  </cols>
  <sheetData>
    <row r="1" spans="1:6">
      <c r="A1" s="2" t="s">
        <v>70</v>
      </c>
      <c r="B1" s="1" t="s">
        <v>16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3"/>
      <c r="C4" s="1" t="s">
        <v>76</v>
      </c>
      <c r="D4" s="1" t="s">
        <v>77</v>
      </c>
      <c r="E4" s="1" t="s">
        <v>78</v>
      </c>
      <c r="F4" s="1" t="s">
        <v>110</v>
      </c>
    </row>
    <row r="5" spans="1:6">
      <c r="A5" s="1" t="s">
        <v>111</v>
      </c>
      <c r="B5" s="4" t="s">
        <v>112</v>
      </c>
      <c r="C5" s="1" t="s">
        <v>102</v>
      </c>
      <c r="D5" s="1" t="s">
        <v>77</v>
      </c>
      <c r="E5" s="1" t="s">
        <v>83</v>
      </c>
      <c r="F5" s="1" t="s">
        <v>91</v>
      </c>
    </row>
    <row r="6" spans="1:6">
      <c r="A6" s="1" t="s">
        <v>113</v>
      </c>
      <c r="B6" s="4" t="s">
        <v>89</v>
      </c>
      <c r="C6" s="1" t="s">
        <v>82</v>
      </c>
      <c r="D6" s="1" t="s">
        <v>77</v>
      </c>
      <c r="E6" s="1" t="s">
        <v>90</v>
      </c>
      <c r="F6" s="1" t="s">
        <v>91</v>
      </c>
    </row>
    <row r="7" spans="1:6">
      <c r="A7" s="1" t="s">
        <v>114</v>
      </c>
      <c r="B7" s="4" t="s">
        <v>95</v>
      </c>
      <c r="C7" s="1" t="s">
        <v>82</v>
      </c>
      <c r="D7"/>
      <c r="F7" t="s">
        <v>318</v>
      </c>
    </row>
    <row r="8" spans="1:6">
      <c r="A8" s="1" t="s">
        <v>115</v>
      </c>
      <c r="B8" s="4" t="s">
        <v>97</v>
      </c>
      <c r="C8" s="1" t="s">
        <v>82</v>
      </c>
      <c r="D8" t="s">
        <v>77</v>
      </c>
      <c r="F8" t="s">
        <v>91</v>
      </c>
    </row>
    <row r="9" spans="1:6">
      <c r="A9" s="1" t="s">
        <v>116</v>
      </c>
      <c r="B9" s="4" t="s">
        <v>117</v>
      </c>
      <c r="C9" s="1" t="s">
        <v>118</v>
      </c>
      <c r="D9"/>
      <c r="F9"/>
    </row>
    <row r="10" spans="1:6">
      <c r="A10" s="1" t="s">
        <v>119</v>
      </c>
      <c r="B10" s="4" t="s">
        <v>120</v>
      </c>
      <c r="C10" s="1" t="s">
        <v>121</v>
      </c>
      <c r="D10"/>
      <c r="F10"/>
    </row>
    <row r="11" spans="1:6">
      <c r="A11" s="1" t="s">
        <v>104</v>
      </c>
      <c r="B11" s="4" t="s">
        <v>105</v>
      </c>
      <c r="C11" s="1" t="s">
        <v>102</v>
      </c>
      <c r="D11" s="1" t="s">
        <v>77</v>
      </c>
      <c r="F11" s="1" t="s">
        <v>106</v>
      </c>
    </row>
    <row r="12" spans="1:6">
      <c r="A12" s="1" t="s">
        <v>107</v>
      </c>
      <c r="C12" s="1" t="s">
        <v>108</v>
      </c>
    </row>
    <row r="13" spans="1:6">
      <c r="A13" s="1" t="s">
        <v>109</v>
      </c>
      <c r="C13" s="1" t="s">
        <v>108</v>
      </c>
    </row>
    <row r="15" spans="1:6">
      <c r="A15" s="2" t="s">
        <v>322</v>
      </c>
    </row>
    <row r="16" spans="1:6">
      <c r="A16" s="1" t="s">
        <v>111</v>
      </c>
    </row>
    <row r="17" spans="1:2">
      <c r="A17" s="1" t="s">
        <v>113</v>
      </c>
    </row>
    <row r="19" spans="1:2">
      <c r="A19" s="2" t="s">
        <v>219</v>
      </c>
    </row>
    <row r="20" spans="1:2">
      <c r="A20" s="1" t="s">
        <v>226</v>
      </c>
      <c r="B20" s="1" t="s">
        <v>227</v>
      </c>
    </row>
    <row r="21" spans="1:2">
      <c r="A21" s="1" t="s">
        <v>228</v>
      </c>
      <c r="B21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J9"/>
  <sheetViews>
    <sheetView workbookViewId="0">
      <selection activeCell="E31" sqref="E31"/>
    </sheetView>
  </sheetViews>
  <sheetFormatPr defaultRowHeight="12.75"/>
  <cols>
    <col min="1" max="1" width="12.7109375" style="1" bestFit="1" customWidth="1"/>
    <col min="2" max="2" width="23.28515625" style="1" bestFit="1" customWidth="1"/>
    <col min="3" max="3" width="9.7109375" style="1" bestFit="1" customWidth="1"/>
    <col min="4" max="4" width="9" style="1" bestFit="1" customWidth="1"/>
    <col min="5" max="5" width="13.28515625" style="1" bestFit="1" customWidth="1"/>
    <col min="6" max="6" width="15.42578125" style="1" bestFit="1" customWidth="1"/>
    <col min="7" max="1024" width="11.85546875" style="1"/>
  </cols>
  <sheetData>
    <row r="1" spans="1:6">
      <c r="A1" s="2" t="s">
        <v>70</v>
      </c>
      <c r="B1" s="1" t="s">
        <v>20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98</v>
      </c>
      <c r="B5" s="4" t="s">
        <v>15</v>
      </c>
      <c r="C5" s="1" t="s">
        <v>76</v>
      </c>
      <c r="D5" s="1" t="s">
        <v>122</v>
      </c>
      <c r="E5" s="1" t="s">
        <v>123</v>
      </c>
      <c r="F5"/>
    </row>
    <row r="6" spans="1:6">
      <c r="A6" s="1" t="s">
        <v>124</v>
      </c>
      <c r="B6" s="4" t="s">
        <v>125</v>
      </c>
      <c r="C6" s="1" t="s">
        <v>154</v>
      </c>
      <c r="D6" s="1" t="s">
        <v>122</v>
      </c>
      <c r="E6" s="1" t="s">
        <v>83</v>
      </c>
      <c r="F6" s="1" t="s">
        <v>211</v>
      </c>
    </row>
    <row r="7" spans="1:6">
      <c r="A7" s="1" t="s">
        <v>127</v>
      </c>
      <c r="B7" s="4" t="s">
        <v>268</v>
      </c>
      <c r="C7" s="1" t="s">
        <v>76</v>
      </c>
      <c r="D7" s="1" t="s">
        <v>122</v>
      </c>
      <c r="F7" s="1" t="s">
        <v>315</v>
      </c>
    </row>
    <row r="8" spans="1:6">
      <c r="A8" s="1" t="s">
        <v>107</v>
      </c>
      <c r="C8" s="1" t="s">
        <v>108</v>
      </c>
    </row>
    <row r="9" spans="1:6">
      <c r="A9" s="1" t="s">
        <v>109</v>
      </c>
      <c r="C9" s="1" t="s">
        <v>108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J16"/>
  <sheetViews>
    <sheetView workbookViewId="0">
      <selection activeCell="F16" sqref="F16"/>
    </sheetView>
  </sheetViews>
  <sheetFormatPr defaultRowHeight="12.75"/>
  <cols>
    <col min="1" max="1" width="17.5703125" style="1" bestFit="1" customWidth="1"/>
    <col min="2" max="2" width="18" style="1" bestFit="1" customWidth="1"/>
    <col min="3" max="3" width="10.7109375" style="1" bestFit="1" customWidth="1"/>
    <col min="4" max="4" width="9" style="1" bestFit="1" customWidth="1"/>
    <col min="5" max="5" width="13.42578125" style="1" bestFit="1" customWidth="1"/>
    <col min="6" max="6" width="24.85546875" style="1" bestFit="1" customWidth="1"/>
    <col min="7" max="1024" width="11.85546875" style="1"/>
  </cols>
  <sheetData>
    <row r="1" spans="1:12">
      <c r="A1" s="2" t="s">
        <v>70</v>
      </c>
      <c r="B1" s="1" t="s">
        <v>23</v>
      </c>
      <c r="C1"/>
      <c r="D1"/>
      <c r="E1"/>
      <c r="F1"/>
    </row>
    <row r="2" spans="1:12">
      <c r="A2"/>
      <c r="B2"/>
      <c r="C2"/>
      <c r="D2"/>
      <c r="E2"/>
      <c r="F2"/>
    </row>
    <row r="3" spans="1:12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  <c r="H3" s="9" t="s">
        <v>341</v>
      </c>
      <c r="I3" s="1" t="s">
        <v>342</v>
      </c>
      <c r="J3" s="1" t="s">
        <v>343</v>
      </c>
    </row>
    <row r="4" spans="1:12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  <c r="H4" s="1" t="str">
        <f>TRIM(PROPER(A4))</f>
        <v>Id</v>
      </c>
      <c r="I4" s="1" t="str">
        <f>"'"&amp;A4&amp;"'"</f>
        <v>'id'</v>
      </c>
      <c r="J4" s="5" t="s">
        <v>344</v>
      </c>
      <c r="K4" s="1" t="str">
        <f>"'"&amp;TRIM(SUBSTITUTE(SUBSTITUTE(H4,"_"," "),"Id",""))&amp;"',"</f>
        <v>'',</v>
      </c>
      <c r="L4" s="1" t="str">
        <f>"'"&amp;B4&amp;"',"</f>
        <v>'',</v>
      </c>
    </row>
    <row r="5" spans="1:12">
      <c r="A5" s="1" t="s">
        <v>98</v>
      </c>
      <c r="B5" s="4" t="s">
        <v>15</v>
      </c>
      <c r="C5" s="1" t="s">
        <v>76</v>
      </c>
      <c r="D5" s="1" t="s">
        <v>122</v>
      </c>
      <c r="E5" s="1" t="s">
        <v>123</v>
      </c>
      <c r="F5"/>
      <c r="H5" s="1" t="str">
        <f>TRIM(PROPER(A5))</f>
        <v>School_Id</v>
      </c>
      <c r="I5" s="1" t="str">
        <f>"'"&amp;A5&amp;"'"</f>
        <v>'school_id'</v>
      </c>
      <c r="J5" s="5" t="s">
        <v>344</v>
      </c>
      <c r="K5" s="1" t="str">
        <f>"'"&amp;TRIM(SUBSTITUTE(SUBSTITUTE(H5,"_"," "),"Id",""))&amp;"',"</f>
        <v>'School',</v>
      </c>
      <c r="L5" s="1" t="str">
        <f t="shared" ref="L5:L15" si="0">"'"&amp;B5&amp;"',"</f>
        <v>'โรงเรียน',</v>
      </c>
    </row>
    <row r="6" spans="1:12">
      <c r="A6" s="1" t="s">
        <v>128</v>
      </c>
      <c r="B6" s="4" t="s">
        <v>31</v>
      </c>
      <c r="C6" s="1" t="s">
        <v>76</v>
      </c>
      <c r="D6" s="1" t="s">
        <v>122</v>
      </c>
      <c r="E6" s="1" t="s">
        <v>129</v>
      </c>
      <c r="F6"/>
      <c r="H6" s="1" t="str">
        <f t="shared" ref="H6:H15" si="1">TRIM(PROPER(A6))</f>
        <v>Course_Id</v>
      </c>
      <c r="I6" s="1" t="str">
        <f>"'"&amp;A6&amp;"'"</f>
        <v>'course_id'</v>
      </c>
      <c r="J6" s="5" t="s">
        <v>344</v>
      </c>
      <c r="K6" s="1" t="str">
        <f t="shared" ref="K6:K15" si="2">"'"&amp;TRIM(SUBSTITUTE(SUBSTITUTE(H6,"_"," "),"Id",""))&amp;"',"</f>
        <v>'Course',</v>
      </c>
      <c r="L6" s="1" t="str">
        <f t="shared" si="0"/>
        <v>'วิชา',</v>
      </c>
    </row>
    <row r="7" spans="1:12">
      <c r="A7" s="1" t="s">
        <v>104</v>
      </c>
      <c r="B7" s="4" t="s">
        <v>105</v>
      </c>
      <c r="C7" s="1" t="s">
        <v>102</v>
      </c>
      <c r="D7" s="1" t="s">
        <v>122</v>
      </c>
      <c r="F7" s="1" t="s">
        <v>106</v>
      </c>
      <c r="H7" s="1" t="str">
        <f t="shared" si="1"/>
        <v>Status</v>
      </c>
      <c r="I7" s="1" t="str">
        <f t="shared" ref="I7:I9" si="3">"'"&amp;A7&amp;"'"</f>
        <v>'status'</v>
      </c>
      <c r="J7" s="5" t="s">
        <v>344</v>
      </c>
      <c r="K7" s="1" t="str">
        <f t="shared" si="2"/>
        <v>'Status',</v>
      </c>
      <c r="L7" s="1" t="str">
        <f t="shared" si="0"/>
        <v>'สถานะ',</v>
      </c>
    </row>
    <row r="8" spans="1:12">
      <c r="A8" s="1" t="s">
        <v>107</v>
      </c>
      <c r="C8" s="1" t="s">
        <v>108</v>
      </c>
      <c r="H8" s="1" t="str">
        <f t="shared" si="1"/>
        <v>Created_At</v>
      </c>
      <c r="I8" s="1" t="str">
        <f t="shared" si="3"/>
        <v>'created_at'</v>
      </c>
      <c r="J8" s="5" t="s">
        <v>344</v>
      </c>
      <c r="K8" s="1" t="str">
        <f t="shared" si="2"/>
        <v>'Created At',</v>
      </c>
      <c r="L8" s="1" t="str">
        <f t="shared" si="0"/>
        <v>'',</v>
      </c>
    </row>
    <row r="9" spans="1:12">
      <c r="A9" s="1" t="s">
        <v>109</v>
      </c>
      <c r="C9" s="1" t="s">
        <v>108</v>
      </c>
      <c r="H9" s="1" t="str">
        <f t="shared" si="1"/>
        <v>Updated_At</v>
      </c>
      <c r="I9" s="1" t="str">
        <f t="shared" si="3"/>
        <v>'updated_at'</v>
      </c>
      <c r="J9" s="5" t="s">
        <v>344</v>
      </c>
      <c r="K9" s="1" t="str">
        <f t="shared" si="2"/>
        <v>'Updated At',</v>
      </c>
      <c r="L9" s="1" t="str">
        <f t="shared" si="0"/>
        <v>'',</v>
      </c>
    </row>
    <row r="10" spans="1:12">
      <c r="A10"/>
      <c r="B10"/>
      <c r="C10"/>
      <c r="H10" s="1" t="str">
        <f t="shared" si="1"/>
        <v/>
      </c>
      <c r="I10" s="1" t="str">
        <f>"'"&amp;A10&amp;"'"</f>
        <v>''</v>
      </c>
      <c r="J10" s="5" t="s">
        <v>344</v>
      </c>
      <c r="K10" s="1" t="str">
        <f t="shared" si="2"/>
        <v>'',</v>
      </c>
      <c r="L10" s="1" t="str">
        <f>"'"&amp;B10&amp;"',"</f>
        <v>'',</v>
      </c>
    </row>
    <row r="11" spans="1:12">
      <c r="A11" s="2" t="s">
        <v>130</v>
      </c>
      <c r="B11"/>
      <c r="C11"/>
      <c r="H11" s="1" t="str">
        <f t="shared" si="1"/>
        <v>Compound Index</v>
      </c>
      <c r="I11" s="1" t="str">
        <f>"'"&amp;A11&amp;"'"</f>
        <v>'Compound Index'</v>
      </c>
      <c r="J11" s="5" t="s">
        <v>344</v>
      </c>
      <c r="K11" s="1" t="str">
        <f t="shared" si="2"/>
        <v>'Compound Index',</v>
      </c>
      <c r="L11" s="1" t="str">
        <f t="shared" si="0"/>
        <v>'',</v>
      </c>
    </row>
    <row r="12" spans="1:12">
      <c r="A12" s="1" t="s">
        <v>83</v>
      </c>
      <c r="B12" s="1" t="s">
        <v>131</v>
      </c>
      <c r="C12"/>
      <c r="H12" s="1" t="str">
        <f t="shared" si="1"/>
        <v>Unique</v>
      </c>
      <c r="I12" s="1" t="str">
        <f>"'"&amp;A12&amp;"'"</f>
        <v>'unique'</v>
      </c>
      <c r="J12" s="5" t="s">
        <v>344</v>
      </c>
      <c r="K12" s="1" t="str">
        <f t="shared" si="2"/>
        <v>'Unique',</v>
      </c>
      <c r="L12" s="1" t="str">
        <f t="shared" si="0"/>
        <v>'school_id, course_id',</v>
      </c>
    </row>
    <row r="13" spans="1:12">
      <c r="H13" s="1" t="str">
        <f t="shared" si="1"/>
        <v/>
      </c>
      <c r="I13" s="1" t="str">
        <f t="shared" ref="I13:I15" si="4">"'"&amp;A13&amp;"'"</f>
        <v>''</v>
      </c>
      <c r="J13" s="5" t="s">
        <v>344</v>
      </c>
      <c r="K13" s="1" t="str">
        <f t="shared" si="2"/>
        <v>'',</v>
      </c>
      <c r="L13" s="1" t="str">
        <f t="shared" si="0"/>
        <v>'',</v>
      </c>
    </row>
    <row r="14" spans="1:12">
      <c r="A14" s="2" t="s">
        <v>219</v>
      </c>
      <c r="H14" s="1" t="str">
        <f t="shared" si="1"/>
        <v>Enum:</v>
      </c>
      <c r="I14" s="1" t="str">
        <f t="shared" si="4"/>
        <v>'Enum:'</v>
      </c>
      <c r="J14" s="5" t="s">
        <v>344</v>
      </c>
      <c r="K14" s="1" t="str">
        <f t="shared" si="2"/>
        <v>'Enum:',</v>
      </c>
      <c r="L14" s="1" t="str">
        <f t="shared" si="0"/>
        <v>'',</v>
      </c>
    </row>
    <row r="15" spans="1:12">
      <c r="A15" s="1" t="s">
        <v>226</v>
      </c>
      <c r="B15" s="1" t="s">
        <v>227</v>
      </c>
      <c r="H15" s="1" t="str">
        <f t="shared" si="1"/>
        <v>Active</v>
      </c>
      <c r="I15" s="1" t="str">
        <f t="shared" si="4"/>
        <v>'ACTIVE'</v>
      </c>
      <c r="J15" s="5" t="s">
        <v>344</v>
      </c>
      <c r="K15" s="1" t="str">
        <f t="shared" si="2"/>
        <v>'Active',</v>
      </c>
      <c r="L15" s="1" t="str">
        <f t="shared" si="0"/>
        <v>'ใช้งาน',</v>
      </c>
    </row>
    <row r="16" spans="1:12">
      <c r="A16" s="1" t="s">
        <v>228</v>
      </c>
      <c r="B16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1"/>
  <sheetViews>
    <sheetView workbookViewId="0">
      <selection activeCell="B6" sqref="B6"/>
    </sheetView>
  </sheetViews>
  <sheetFormatPr defaultRowHeight="12.75"/>
  <cols>
    <col min="1" max="1" width="16.140625" style="1" bestFit="1" customWidth="1"/>
    <col min="2" max="2" width="24.140625" style="1" bestFit="1" customWidth="1"/>
    <col min="3" max="3" width="13" style="1" bestFit="1" customWidth="1"/>
    <col min="4" max="4" width="9" style="1" bestFit="1" customWidth="1"/>
    <col min="5" max="5" width="20" style="1" bestFit="1" customWidth="1"/>
    <col min="6" max="6" width="10.28515625" style="1" bestFit="1" customWidth="1"/>
    <col min="7" max="1024" width="11.85546875" style="1"/>
  </cols>
  <sheetData>
    <row r="1" spans="1:6">
      <c r="A1" s="2" t="s">
        <v>70</v>
      </c>
      <c r="B1" s="1" t="s">
        <v>25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132</v>
      </c>
      <c r="B5" s="4" t="s">
        <v>31</v>
      </c>
      <c r="C5" s="1" t="s">
        <v>76</v>
      </c>
      <c r="D5" s="1" t="s">
        <v>122</v>
      </c>
      <c r="E5" s="1" t="s">
        <v>133</v>
      </c>
      <c r="F5"/>
    </row>
    <row r="6" spans="1:6">
      <c r="A6" s="1" t="s">
        <v>124</v>
      </c>
      <c r="B6" s="4" t="s">
        <v>125</v>
      </c>
      <c r="C6" s="1" t="s">
        <v>154</v>
      </c>
      <c r="D6" s="1" t="s">
        <v>122</v>
      </c>
      <c r="E6" s="1" t="s">
        <v>83</v>
      </c>
      <c r="F6" s="1" t="s">
        <v>211</v>
      </c>
    </row>
    <row r="7" spans="1:6">
      <c r="A7" s="1" t="s">
        <v>134</v>
      </c>
      <c r="B7" s="4" t="s">
        <v>213</v>
      </c>
      <c r="C7" s="1" t="s">
        <v>135</v>
      </c>
      <c r="D7" s="1" t="s">
        <v>122</v>
      </c>
      <c r="F7" s="1" t="s">
        <v>136</v>
      </c>
    </row>
    <row r="8" spans="1:6">
      <c r="A8" s="1" t="s">
        <v>107</v>
      </c>
      <c r="C8" s="1" t="s">
        <v>108</v>
      </c>
    </row>
    <row r="9" spans="1:6">
      <c r="A9" s="1" t="s">
        <v>109</v>
      </c>
      <c r="C9" s="1" t="s">
        <v>108</v>
      </c>
    </row>
    <row r="11" spans="1:6">
      <c r="A11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31" sqref="E31"/>
    </sheetView>
  </sheetViews>
  <sheetFormatPr defaultRowHeight="12.75"/>
  <cols>
    <col min="1" max="1" width="16.140625" bestFit="1" customWidth="1"/>
    <col min="2" max="2" width="28.28515625" bestFit="1" customWidth="1"/>
    <col min="3" max="3" width="13" bestFit="1" customWidth="1"/>
    <col min="4" max="4" width="9" bestFit="1" customWidth="1"/>
    <col min="5" max="5" width="20" bestFit="1" customWidth="1"/>
    <col min="6" max="6" width="10.28515625" bestFit="1" customWidth="1"/>
    <col min="7" max="1024" width="11.85546875"/>
  </cols>
  <sheetData>
    <row r="1" spans="1:6">
      <c r="A1" s="2" t="s">
        <v>70</v>
      </c>
      <c r="B1" s="1" t="s">
        <v>27</v>
      </c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132</v>
      </c>
      <c r="B5" s="4" t="s">
        <v>31</v>
      </c>
      <c r="C5" s="1" t="s">
        <v>76</v>
      </c>
      <c r="D5" s="1" t="s">
        <v>122</v>
      </c>
      <c r="E5" s="1" t="s">
        <v>133</v>
      </c>
      <c r="F5" s="1"/>
    </row>
    <row r="6" spans="1:6">
      <c r="A6" s="1" t="s">
        <v>124</v>
      </c>
      <c r="B6" s="4" t="s">
        <v>125</v>
      </c>
      <c r="C6" s="1" t="s">
        <v>154</v>
      </c>
      <c r="D6" s="1" t="s">
        <v>122</v>
      </c>
      <c r="E6" s="1" t="s">
        <v>83</v>
      </c>
      <c r="F6" s="1" t="s">
        <v>211</v>
      </c>
    </row>
    <row r="7" spans="1:6">
      <c r="A7" s="1" t="s">
        <v>137</v>
      </c>
      <c r="B7" s="4" t="s">
        <v>340</v>
      </c>
      <c r="C7" s="1" t="s">
        <v>135</v>
      </c>
      <c r="D7" s="1" t="s">
        <v>122</v>
      </c>
      <c r="E7" s="1"/>
      <c r="F7" s="1" t="s">
        <v>136</v>
      </c>
    </row>
    <row r="8" spans="1:6">
      <c r="A8" s="1" t="s">
        <v>107</v>
      </c>
      <c r="B8" s="1"/>
      <c r="C8" s="1" t="s">
        <v>108</v>
      </c>
    </row>
    <row r="9" spans="1:6">
      <c r="A9" s="1" t="s">
        <v>109</v>
      </c>
      <c r="B9" s="1"/>
      <c r="C9" s="1" t="s">
        <v>108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MJ16"/>
  <sheetViews>
    <sheetView workbookViewId="0">
      <selection activeCell="A11" sqref="A11:A12"/>
    </sheetView>
  </sheetViews>
  <sheetFormatPr defaultRowHeight="12.75"/>
  <cols>
    <col min="1" max="1" width="14.42578125" style="1" bestFit="1" customWidth="1"/>
    <col min="2" max="2" width="16.140625" style="1" bestFit="1" customWidth="1"/>
    <col min="3" max="3" width="12.7109375" style="1" bestFit="1" customWidth="1"/>
    <col min="4" max="4" width="9" style="1" bestFit="1" customWidth="1"/>
    <col min="5" max="5" width="6.7109375" style="1" bestFit="1" customWidth="1"/>
    <col min="6" max="6" width="24.85546875" style="1" bestFit="1" customWidth="1"/>
    <col min="7" max="1024" width="11.85546875" style="1"/>
  </cols>
  <sheetData>
    <row r="1" spans="1:6">
      <c r="A1" s="2" t="s">
        <v>70</v>
      </c>
      <c r="B1" s="1" t="s">
        <v>29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113</v>
      </c>
      <c r="B5" s="4" t="s">
        <v>89</v>
      </c>
      <c r="C5" s="1" t="s">
        <v>82</v>
      </c>
      <c r="D5" s="1" t="s">
        <v>122</v>
      </c>
      <c r="E5" s="1" t="s">
        <v>83</v>
      </c>
      <c r="F5" s="1" t="s">
        <v>91</v>
      </c>
    </row>
    <row r="6" spans="1:6">
      <c r="A6" s="1" t="s">
        <v>119</v>
      </c>
      <c r="B6" s="4" t="s">
        <v>120</v>
      </c>
      <c r="C6" s="1" t="s">
        <v>118</v>
      </c>
      <c r="D6"/>
      <c r="F6"/>
    </row>
    <row r="7" spans="1:6">
      <c r="A7" s="1" t="s">
        <v>104</v>
      </c>
      <c r="B7" s="4" t="s">
        <v>105</v>
      </c>
      <c r="C7" s="1" t="s">
        <v>102</v>
      </c>
      <c r="D7" s="1" t="s">
        <v>77</v>
      </c>
      <c r="F7" s="1" t="s">
        <v>106</v>
      </c>
    </row>
    <row r="8" spans="1:6">
      <c r="A8" s="1" t="s">
        <v>107</v>
      </c>
      <c r="C8" s="1" t="s">
        <v>108</v>
      </c>
    </row>
    <row r="9" spans="1:6">
      <c r="A9" s="1" t="s">
        <v>109</v>
      </c>
      <c r="C9" s="1" t="s">
        <v>108</v>
      </c>
    </row>
    <row r="11" spans="1:6">
      <c r="A11" s="2" t="s">
        <v>322</v>
      </c>
    </row>
    <row r="12" spans="1:6">
      <c r="A12" s="1" t="s">
        <v>113</v>
      </c>
    </row>
    <row r="14" spans="1:6">
      <c r="A14" s="2" t="s">
        <v>219</v>
      </c>
    </row>
    <row r="15" spans="1:6">
      <c r="A15" s="1" t="s">
        <v>226</v>
      </c>
      <c r="B15" s="1" t="s">
        <v>227</v>
      </c>
    </row>
    <row r="16" spans="1:6">
      <c r="A16" s="1" t="s">
        <v>228</v>
      </c>
      <c r="B16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AMJ27"/>
  <sheetViews>
    <sheetView topLeftCell="A13" workbookViewId="0">
      <selection activeCell="A18" sqref="A18:A20"/>
    </sheetView>
  </sheetViews>
  <sheetFormatPr defaultRowHeight="12.75"/>
  <cols>
    <col min="1" max="1" width="17.28515625" style="1" bestFit="1" customWidth="1"/>
    <col min="2" max="2" width="19.140625" style="1" bestFit="1" customWidth="1"/>
    <col min="3" max="3" width="13" style="1" bestFit="1" customWidth="1"/>
    <col min="4" max="4" width="9" style="1" bestFit="1" customWidth="1"/>
    <col min="5" max="5" width="22.5703125" style="1" bestFit="1" customWidth="1"/>
    <col min="6" max="6" width="24.85546875" style="1" bestFit="1" customWidth="1"/>
    <col min="7" max="1024" width="11.85546875" style="1"/>
  </cols>
  <sheetData>
    <row r="1" spans="1:6">
      <c r="A1" s="2" t="s">
        <v>70</v>
      </c>
      <c r="B1" s="1" t="s">
        <v>32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138</v>
      </c>
      <c r="B5" s="4" t="s">
        <v>28</v>
      </c>
      <c r="C5" s="1" t="s">
        <v>139</v>
      </c>
      <c r="D5" s="1" t="s">
        <v>122</v>
      </c>
      <c r="E5" s="1" t="s">
        <v>140</v>
      </c>
      <c r="F5"/>
    </row>
    <row r="6" spans="1:6">
      <c r="A6" s="1" t="s">
        <v>111</v>
      </c>
      <c r="B6" s="4" t="s">
        <v>112</v>
      </c>
      <c r="C6" s="1" t="s">
        <v>102</v>
      </c>
      <c r="D6" s="1" t="s">
        <v>77</v>
      </c>
      <c r="E6" s="1" t="s">
        <v>83</v>
      </c>
      <c r="F6" s="1" t="s">
        <v>91</v>
      </c>
    </row>
    <row r="7" spans="1:6">
      <c r="A7" s="1" t="s">
        <v>113</v>
      </c>
      <c r="B7" s="4" t="s">
        <v>89</v>
      </c>
      <c r="C7" s="1" t="s">
        <v>82</v>
      </c>
      <c r="D7" s="1" t="s">
        <v>122</v>
      </c>
      <c r="E7" s="1" t="s">
        <v>90</v>
      </c>
      <c r="F7" s="1" t="s">
        <v>91</v>
      </c>
    </row>
    <row r="8" spans="1:6">
      <c r="A8" s="1" t="s">
        <v>141</v>
      </c>
      <c r="B8" s="4" t="s">
        <v>215</v>
      </c>
      <c r="C8" s="1" t="s">
        <v>139</v>
      </c>
      <c r="D8" s="1" t="s">
        <v>122</v>
      </c>
      <c r="F8" s="1" t="s">
        <v>142</v>
      </c>
    </row>
    <row r="9" spans="1:6">
      <c r="A9" s="1" t="s">
        <v>143</v>
      </c>
      <c r="B9" s="4" t="s">
        <v>216</v>
      </c>
      <c r="C9" s="1" t="s">
        <v>139</v>
      </c>
      <c r="D9" s="1" t="s">
        <v>122</v>
      </c>
      <c r="F9" s="1" t="s">
        <v>323</v>
      </c>
    </row>
    <row r="10" spans="1:6">
      <c r="A10" s="1" t="s">
        <v>144</v>
      </c>
      <c r="B10" s="4" t="s">
        <v>145</v>
      </c>
      <c r="C10" s="1" t="s">
        <v>146</v>
      </c>
      <c r="D10" s="1" t="s">
        <v>77</v>
      </c>
      <c r="F10" s="1" t="s">
        <v>147</v>
      </c>
    </row>
    <row r="11" spans="1:6">
      <c r="A11" s="1" t="s">
        <v>148</v>
      </c>
      <c r="B11" s="4" t="s">
        <v>217</v>
      </c>
      <c r="C11" s="1" t="s">
        <v>135</v>
      </c>
      <c r="D11" s="1" t="s">
        <v>122</v>
      </c>
      <c r="F11" s="1" t="s">
        <v>136</v>
      </c>
    </row>
    <row r="12" spans="1:6">
      <c r="A12" s="1" t="s">
        <v>149</v>
      </c>
      <c r="B12" s="4" t="s">
        <v>218</v>
      </c>
      <c r="C12" s="1" t="s">
        <v>135</v>
      </c>
      <c r="D12" s="1" t="s">
        <v>122</v>
      </c>
      <c r="F12" s="1" t="s">
        <v>136</v>
      </c>
    </row>
    <row r="13" spans="1:6">
      <c r="A13" s="1" t="s">
        <v>119</v>
      </c>
      <c r="B13" s="4" t="s">
        <v>120</v>
      </c>
      <c r="C13" s="1" t="s">
        <v>118</v>
      </c>
      <c r="D13"/>
      <c r="F13"/>
    </row>
    <row r="14" spans="1:6">
      <c r="A14" s="1" t="s">
        <v>104</v>
      </c>
      <c r="B14" s="4" t="s">
        <v>105</v>
      </c>
      <c r="C14" s="1" t="s">
        <v>102</v>
      </c>
      <c r="D14" s="1" t="s">
        <v>122</v>
      </c>
      <c r="F14" s="1" t="s">
        <v>106</v>
      </c>
    </row>
    <row r="15" spans="1:6">
      <c r="A15" s="1" t="s">
        <v>107</v>
      </c>
      <c r="C15" s="1" t="s">
        <v>108</v>
      </c>
    </row>
    <row r="16" spans="1:6">
      <c r="A16" s="1" t="s">
        <v>109</v>
      </c>
      <c r="C16" s="1" t="s">
        <v>108</v>
      </c>
    </row>
    <row r="18" spans="1:2">
      <c r="A18" s="2" t="s">
        <v>322</v>
      </c>
    </row>
    <row r="19" spans="1:2">
      <c r="A19" s="1" t="s">
        <v>138</v>
      </c>
    </row>
    <row r="20" spans="1:2">
      <c r="A20" s="1" t="s">
        <v>111</v>
      </c>
    </row>
    <row r="21" spans="1:2">
      <c r="A21" s="1" t="s">
        <v>113</v>
      </c>
    </row>
    <row r="23" spans="1:2">
      <c r="A23" s="2" t="s">
        <v>219</v>
      </c>
    </row>
    <row r="24" spans="1:2">
      <c r="A24" s="5" t="s">
        <v>271</v>
      </c>
      <c r="B24" s="1" t="s">
        <v>269</v>
      </c>
    </row>
    <row r="25" spans="1:2">
      <c r="A25" s="5" t="s">
        <v>272</v>
      </c>
      <c r="B25" s="1" t="s">
        <v>270</v>
      </c>
    </row>
    <row r="26" spans="1:2">
      <c r="A26" s="1" t="s">
        <v>226</v>
      </c>
      <c r="B26" s="1" t="s">
        <v>227</v>
      </c>
    </row>
    <row r="27" spans="1:2">
      <c r="A27" s="1" t="s">
        <v>228</v>
      </c>
      <c r="B27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31"/>
  <sheetViews>
    <sheetView topLeftCell="A10" workbookViewId="0">
      <selection activeCell="F5" sqref="F5"/>
    </sheetView>
  </sheetViews>
  <sheetFormatPr defaultRowHeight="12.75"/>
  <cols>
    <col min="1" max="1" width="13.42578125" style="1" bestFit="1" customWidth="1"/>
    <col min="2" max="2" width="17" style="1" bestFit="1" customWidth="1"/>
    <col min="3" max="3" width="12.7109375" style="1" bestFit="1" customWidth="1"/>
    <col min="4" max="4" width="9" style="1" bestFit="1" customWidth="1"/>
    <col min="5" max="5" width="13.28515625" style="1" bestFit="1" customWidth="1"/>
    <col min="6" max="6" width="25.42578125" style="1" bestFit="1" customWidth="1"/>
    <col min="7" max="1024" width="11.85546875" style="1"/>
  </cols>
  <sheetData>
    <row r="1" spans="1:6">
      <c r="A1" s="2" t="s">
        <v>70</v>
      </c>
      <c r="B1" s="1" t="s">
        <v>52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98</v>
      </c>
      <c r="B5" s="4" t="s">
        <v>15</v>
      </c>
      <c r="C5" s="1" t="s">
        <v>76</v>
      </c>
      <c r="D5" s="1" t="s">
        <v>122</v>
      </c>
      <c r="E5" s="1" t="s">
        <v>123</v>
      </c>
      <c r="F5"/>
    </row>
    <row r="6" spans="1:6">
      <c r="A6" s="1" t="s">
        <v>111</v>
      </c>
      <c r="B6" s="4" t="s">
        <v>112</v>
      </c>
      <c r="C6" s="1" t="s">
        <v>102</v>
      </c>
      <c r="D6" s="1" t="s">
        <v>77</v>
      </c>
      <c r="E6" s="1" t="s">
        <v>83</v>
      </c>
      <c r="F6" s="1" t="s">
        <v>91</v>
      </c>
    </row>
    <row r="7" spans="1:6">
      <c r="A7" s="1" t="s">
        <v>88</v>
      </c>
      <c r="B7" s="4" t="s">
        <v>89</v>
      </c>
      <c r="C7" s="1" t="s">
        <v>82</v>
      </c>
      <c r="D7" s="1" t="s">
        <v>77</v>
      </c>
      <c r="E7" s="1" t="s">
        <v>90</v>
      </c>
      <c r="F7" s="1" t="s">
        <v>91</v>
      </c>
    </row>
    <row r="8" spans="1:6">
      <c r="A8" s="1" t="s">
        <v>92</v>
      </c>
      <c r="B8" s="4" t="s">
        <v>93</v>
      </c>
      <c r="C8" s="1" t="s">
        <v>82</v>
      </c>
      <c r="D8"/>
      <c r="E8"/>
      <c r="F8"/>
    </row>
    <row r="9" spans="1:6">
      <c r="A9" s="1" t="s">
        <v>150</v>
      </c>
      <c r="B9" s="4" t="s">
        <v>151</v>
      </c>
      <c r="C9" s="1" t="s">
        <v>82</v>
      </c>
      <c r="D9" s="1" t="s">
        <v>77</v>
      </c>
      <c r="E9" s="1" t="s">
        <v>90</v>
      </c>
      <c r="F9" s="1" t="s">
        <v>91</v>
      </c>
    </row>
    <row r="10" spans="1:6">
      <c r="A10" s="1" t="s">
        <v>152</v>
      </c>
      <c r="B10" s="4" t="s">
        <v>153</v>
      </c>
      <c r="C10" s="1" t="s">
        <v>154</v>
      </c>
      <c r="D10"/>
      <c r="E10"/>
      <c r="F10"/>
    </row>
    <row r="11" spans="1:6">
      <c r="A11" s="1" t="s">
        <v>155</v>
      </c>
      <c r="B11" s="4" t="s">
        <v>156</v>
      </c>
      <c r="C11" s="1" t="s">
        <v>102</v>
      </c>
      <c r="D11"/>
      <c r="E11"/>
      <c r="F11" s="1" t="s">
        <v>163</v>
      </c>
    </row>
    <row r="12" spans="1:6">
      <c r="A12" s="1" t="s">
        <v>94</v>
      </c>
      <c r="B12" s="4" t="s">
        <v>95</v>
      </c>
      <c r="C12" s="1" t="s">
        <v>82</v>
      </c>
      <c r="D12"/>
      <c r="E12"/>
      <c r="F12" t="s">
        <v>318</v>
      </c>
    </row>
    <row r="13" spans="1:6">
      <c r="A13" s="1" t="s">
        <v>96</v>
      </c>
      <c r="B13" s="4" t="s">
        <v>97</v>
      </c>
      <c r="C13" s="1" t="s">
        <v>82</v>
      </c>
      <c r="D13" s="1" t="s">
        <v>77</v>
      </c>
      <c r="E13"/>
      <c r="F13" s="1" t="s">
        <v>91</v>
      </c>
    </row>
    <row r="14" spans="1:6">
      <c r="A14" s="1" t="s">
        <v>116</v>
      </c>
      <c r="B14" s="4" t="s">
        <v>117</v>
      </c>
      <c r="C14" s="1" t="s">
        <v>118</v>
      </c>
      <c r="D14"/>
      <c r="E14"/>
      <c r="F14"/>
    </row>
    <row r="15" spans="1:6">
      <c r="A15" s="1" t="s">
        <v>157</v>
      </c>
      <c r="B15" s="4" t="s">
        <v>158</v>
      </c>
      <c r="C15" s="1" t="s">
        <v>159</v>
      </c>
      <c r="D15"/>
      <c r="E15"/>
      <c r="F15"/>
    </row>
    <row r="16" spans="1:6">
      <c r="A16" s="1" t="s">
        <v>160</v>
      </c>
      <c r="B16" s="4" t="s">
        <v>161</v>
      </c>
      <c r="C16" s="1" t="s">
        <v>82</v>
      </c>
      <c r="D16"/>
      <c r="E16"/>
      <c r="F16"/>
    </row>
    <row r="17" spans="1:6">
      <c r="A17" s="1" t="s">
        <v>119</v>
      </c>
      <c r="B17" s="4" t="s">
        <v>212</v>
      </c>
      <c r="C17" s="1" t="s">
        <v>121</v>
      </c>
      <c r="D17"/>
      <c r="E17"/>
      <c r="F17"/>
    </row>
    <row r="18" spans="1:6">
      <c r="A18" s="1" t="s">
        <v>104</v>
      </c>
      <c r="B18" s="4" t="s">
        <v>105</v>
      </c>
      <c r="C18" s="1" t="s">
        <v>102</v>
      </c>
      <c r="D18" s="1" t="s">
        <v>77</v>
      </c>
      <c r="E18" s="1" t="s">
        <v>90</v>
      </c>
      <c r="F18" s="1" t="s">
        <v>162</v>
      </c>
    </row>
    <row r="19" spans="1:6">
      <c r="A19" s="1" t="s">
        <v>107</v>
      </c>
      <c r="C19" s="1" t="s">
        <v>108</v>
      </c>
    </row>
    <row r="20" spans="1:6">
      <c r="A20" s="1" t="s">
        <v>109</v>
      </c>
      <c r="C20" s="1" t="s">
        <v>108</v>
      </c>
    </row>
    <row r="22" spans="1:6">
      <c r="A22" s="2" t="s">
        <v>322</v>
      </c>
    </row>
    <row r="23" spans="1:6">
      <c r="A23" s="1" t="s">
        <v>111</v>
      </c>
    </row>
    <row r="24" spans="1:6">
      <c r="A24" s="1" t="s">
        <v>88</v>
      </c>
    </row>
    <row r="25" spans="1:6">
      <c r="A25" s="1" t="s">
        <v>150</v>
      </c>
    </row>
    <row r="27" spans="1:6">
      <c r="A27" s="2" t="s">
        <v>219</v>
      </c>
    </row>
    <row r="28" spans="1:6">
      <c r="A28" s="1" t="s">
        <v>220</v>
      </c>
      <c r="B28" s="1" t="s">
        <v>221</v>
      </c>
    </row>
    <row r="29" spans="1:6">
      <c r="A29" s="1" t="s">
        <v>222</v>
      </c>
      <c r="B29" s="1" t="s">
        <v>223</v>
      </c>
    </row>
    <row r="30" spans="1:6">
      <c r="A30" s="1" t="s">
        <v>226</v>
      </c>
      <c r="B30" s="1" t="s">
        <v>227</v>
      </c>
    </row>
    <row r="31" spans="1:6">
      <c r="A31" s="1" t="s">
        <v>228</v>
      </c>
      <c r="B31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30"/>
  <sheetViews>
    <sheetView workbookViewId="0">
      <selection activeCell="B24" sqref="B24"/>
    </sheetView>
  </sheetViews>
  <sheetFormatPr defaultRowHeight="12.75"/>
  <cols>
    <col min="1" max="1" width="10.28515625" style="1" bestFit="1" customWidth="1"/>
    <col min="2" max="2" width="15.42578125" style="1" bestFit="1" customWidth="1"/>
    <col min="3" max="3" width="12.7109375" style="1" bestFit="1" customWidth="1"/>
    <col min="4" max="4" width="9" style="1" bestFit="1" customWidth="1"/>
    <col min="5" max="5" width="13.28515625" style="1" bestFit="1" customWidth="1"/>
    <col min="6" max="6" width="25.42578125" style="1" bestFit="1" customWidth="1"/>
    <col min="7" max="1024" width="11.85546875" style="1"/>
  </cols>
  <sheetData>
    <row r="1" spans="1:6">
      <c r="A1" s="2" t="s">
        <v>70</v>
      </c>
      <c r="B1" s="1" t="s">
        <v>38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98</v>
      </c>
      <c r="B5" s="4" t="s">
        <v>15</v>
      </c>
      <c r="C5" s="1" t="s">
        <v>76</v>
      </c>
      <c r="D5" s="1" t="s">
        <v>122</v>
      </c>
      <c r="E5" s="1" t="s">
        <v>123</v>
      </c>
      <c r="F5"/>
    </row>
    <row r="6" spans="1:6">
      <c r="A6" s="1" t="s">
        <v>111</v>
      </c>
      <c r="B6" s="4" t="s">
        <v>112</v>
      </c>
      <c r="C6" s="1" t="s">
        <v>102</v>
      </c>
      <c r="D6" s="1" t="s">
        <v>77</v>
      </c>
      <c r="E6" s="1" t="s">
        <v>83</v>
      </c>
      <c r="F6" s="1" t="s">
        <v>91</v>
      </c>
    </row>
    <row r="7" spans="1:6">
      <c r="A7" s="1" t="s">
        <v>88</v>
      </c>
      <c r="B7" s="4" t="s">
        <v>89</v>
      </c>
      <c r="C7" s="1" t="s">
        <v>82</v>
      </c>
      <c r="D7" s="1" t="s">
        <v>77</v>
      </c>
      <c r="E7" s="1" t="s">
        <v>90</v>
      </c>
      <c r="F7" s="1" t="s">
        <v>91</v>
      </c>
    </row>
    <row r="8" spans="1:6">
      <c r="A8" s="1" t="s">
        <v>92</v>
      </c>
      <c r="B8" s="4" t="s">
        <v>93</v>
      </c>
      <c r="C8" s="1" t="s">
        <v>82</v>
      </c>
      <c r="D8"/>
      <c r="E8"/>
      <c r="F8"/>
    </row>
    <row r="9" spans="1:6">
      <c r="A9" s="1" t="s">
        <v>150</v>
      </c>
      <c r="B9" s="4" t="s">
        <v>151</v>
      </c>
      <c r="C9" s="1" t="s">
        <v>82</v>
      </c>
      <c r="D9" s="1" t="s">
        <v>77</v>
      </c>
      <c r="E9" s="1" t="s">
        <v>90</v>
      </c>
      <c r="F9" s="1" t="s">
        <v>91</v>
      </c>
    </row>
    <row r="10" spans="1:6">
      <c r="A10" s="1" t="s">
        <v>152</v>
      </c>
      <c r="B10" s="4" t="s">
        <v>153</v>
      </c>
      <c r="C10" s="1" t="s">
        <v>154</v>
      </c>
      <c r="D10"/>
      <c r="E10"/>
      <c r="F10"/>
    </row>
    <row r="11" spans="1:6">
      <c r="A11" s="1" t="s">
        <v>155</v>
      </c>
      <c r="B11" s="4" t="s">
        <v>156</v>
      </c>
      <c r="C11" s="1" t="s">
        <v>102</v>
      </c>
      <c r="D11"/>
      <c r="E11"/>
      <c r="F11" s="1" t="s">
        <v>163</v>
      </c>
    </row>
    <row r="12" spans="1:6">
      <c r="A12" s="1" t="s">
        <v>94</v>
      </c>
      <c r="B12" s="4" t="s">
        <v>95</v>
      </c>
      <c r="C12" s="1" t="s">
        <v>82</v>
      </c>
      <c r="D12"/>
      <c r="E12"/>
      <c r="F12" t="s">
        <v>318</v>
      </c>
    </row>
    <row r="13" spans="1:6">
      <c r="A13" s="1" t="s">
        <v>96</v>
      </c>
      <c r="B13" s="4" t="s">
        <v>97</v>
      </c>
      <c r="C13" s="1" t="s">
        <v>82</v>
      </c>
      <c r="D13" s="1" t="s">
        <v>77</v>
      </c>
      <c r="E13"/>
      <c r="F13" s="1" t="s">
        <v>91</v>
      </c>
    </row>
    <row r="14" spans="1:6">
      <c r="A14" s="1" t="s">
        <v>116</v>
      </c>
      <c r="B14" s="4" t="s">
        <v>117</v>
      </c>
      <c r="C14" s="1" t="s">
        <v>118</v>
      </c>
      <c r="D14"/>
      <c r="E14"/>
      <c r="F14"/>
    </row>
    <row r="15" spans="1:6">
      <c r="A15" s="1" t="s">
        <v>119</v>
      </c>
      <c r="B15" s="4" t="s">
        <v>212</v>
      </c>
      <c r="C15" s="1" t="s">
        <v>121</v>
      </c>
      <c r="D15"/>
      <c r="E15"/>
      <c r="F15"/>
    </row>
    <row r="16" spans="1:6">
      <c r="A16" s="1" t="s">
        <v>104</v>
      </c>
      <c r="B16" s="4" t="s">
        <v>105</v>
      </c>
      <c r="C16" s="1" t="s">
        <v>102</v>
      </c>
      <c r="D16" s="1" t="s">
        <v>77</v>
      </c>
      <c r="E16" s="1" t="s">
        <v>90</v>
      </c>
      <c r="F16" s="1" t="s">
        <v>162</v>
      </c>
    </row>
    <row r="17" spans="1:3">
      <c r="A17" s="1" t="s">
        <v>107</v>
      </c>
      <c r="C17" s="1" t="s">
        <v>108</v>
      </c>
    </row>
    <row r="18" spans="1:3">
      <c r="A18" s="1" t="s">
        <v>109</v>
      </c>
      <c r="C18" s="1" t="s">
        <v>108</v>
      </c>
    </row>
    <row r="20" spans="1:3">
      <c r="A20" s="2" t="s">
        <v>322</v>
      </c>
    </row>
    <row r="21" spans="1:3">
      <c r="A21" s="1" t="s">
        <v>111</v>
      </c>
    </row>
    <row r="22" spans="1:3">
      <c r="A22" s="1" t="s">
        <v>88</v>
      </c>
    </row>
    <row r="23" spans="1:3">
      <c r="A23" s="1" t="s">
        <v>150</v>
      </c>
    </row>
    <row r="24" spans="1:3">
      <c r="A24" s="1" t="s">
        <v>98</v>
      </c>
    </row>
    <row r="26" spans="1:3">
      <c r="A26" s="2" t="s">
        <v>219</v>
      </c>
    </row>
    <row r="27" spans="1:3">
      <c r="A27" s="1" t="s">
        <v>220</v>
      </c>
      <c r="B27" s="1" t="s">
        <v>221</v>
      </c>
    </row>
    <row r="28" spans="1:3">
      <c r="A28" s="1" t="s">
        <v>222</v>
      </c>
      <c r="B28" s="1" t="s">
        <v>223</v>
      </c>
    </row>
    <row r="29" spans="1:3">
      <c r="A29" s="1" t="s">
        <v>226</v>
      </c>
      <c r="B29" s="1" t="s">
        <v>227</v>
      </c>
    </row>
    <row r="30" spans="1:3">
      <c r="A30" s="1" t="s">
        <v>228</v>
      </c>
      <c r="B30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MJ19"/>
  <sheetViews>
    <sheetView workbookViewId="0">
      <selection activeCell="F3" sqref="F3"/>
    </sheetView>
  </sheetViews>
  <sheetFormatPr defaultRowHeight="12.75"/>
  <cols>
    <col min="1" max="1" width="17.5703125" style="1" bestFit="1" customWidth="1"/>
    <col min="2" max="2" width="19" style="1" bestFit="1" customWidth="1"/>
    <col min="3" max="3" width="10.7109375" style="1" bestFit="1" customWidth="1"/>
    <col min="4" max="4" width="9" style="1" bestFit="1" customWidth="1"/>
    <col min="5" max="5" width="14.28515625" style="1" bestFit="1" customWidth="1"/>
    <col min="6" max="6" width="24.85546875" style="1" bestFit="1" customWidth="1"/>
    <col min="7" max="1024" width="11.85546875" style="1"/>
  </cols>
  <sheetData>
    <row r="1" spans="1:6">
      <c r="A1" s="2" t="s">
        <v>70</v>
      </c>
      <c r="B1" s="1" t="s">
        <v>42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164</v>
      </c>
      <c r="B5" s="4" t="s">
        <v>285</v>
      </c>
      <c r="C5" s="1" t="s">
        <v>76</v>
      </c>
      <c r="D5" s="1" t="s">
        <v>122</v>
      </c>
      <c r="E5" s="1" t="s">
        <v>165</v>
      </c>
      <c r="F5"/>
    </row>
    <row r="6" spans="1:6">
      <c r="A6" s="1" t="s">
        <v>128</v>
      </c>
      <c r="B6" s="4" t="s">
        <v>31</v>
      </c>
      <c r="C6" s="1" t="s">
        <v>76</v>
      </c>
      <c r="D6" s="1" t="s">
        <v>122</v>
      </c>
      <c r="E6" s="1" t="s">
        <v>129</v>
      </c>
      <c r="F6"/>
    </row>
    <row r="7" spans="1:6">
      <c r="A7" s="1" t="s">
        <v>166</v>
      </c>
      <c r="B7" s="4" t="s">
        <v>167</v>
      </c>
      <c r="C7" s="1" t="s">
        <v>146</v>
      </c>
      <c r="D7" s="1" t="s">
        <v>122</v>
      </c>
      <c r="F7" t="s">
        <v>147</v>
      </c>
    </row>
    <row r="8" spans="1:6">
      <c r="A8" s="1" t="s">
        <v>104</v>
      </c>
      <c r="B8" s="4" t="s">
        <v>105</v>
      </c>
      <c r="C8" s="1" t="s">
        <v>102</v>
      </c>
      <c r="D8" s="1" t="s">
        <v>122</v>
      </c>
      <c r="F8" s="1" t="s">
        <v>106</v>
      </c>
    </row>
    <row r="9" spans="1:6">
      <c r="A9" s="1" t="s">
        <v>107</v>
      </c>
      <c r="C9" s="1" t="s">
        <v>108</v>
      </c>
    </row>
    <row r="10" spans="1:6">
      <c r="A10" s="1" t="s">
        <v>109</v>
      </c>
      <c r="C10" s="1" t="s">
        <v>108</v>
      </c>
    </row>
    <row r="11" spans="1:6">
      <c r="A11"/>
      <c r="B11"/>
      <c r="C11"/>
    </row>
    <row r="12" spans="1:6">
      <c r="A12" s="2" t="s">
        <v>130</v>
      </c>
      <c r="B12"/>
      <c r="C12"/>
    </row>
    <row r="13" spans="1:6">
      <c r="A13" s="1" t="s">
        <v>83</v>
      </c>
      <c r="B13" s="1" t="s">
        <v>168</v>
      </c>
      <c r="C13"/>
    </row>
    <row r="15" spans="1:6">
      <c r="A15" s="2" t="s">
        <v>219</v>
      </c>
    </row>
    <row r="16" spans="1:6">
      <c r="A16" s="5" t="s">
        <v>273</v>
      </c>
    </row>
    <row r="17" spans="1:2">
      <c r="A17" s="5" t="s">
        <v>274</v>
      </c>
      <c r="B17" s="1" t="s">
        <v>275</v>
      </c>
    </row>
    <row r="18" spans="1:2">
      <c r="A18" s="1" t="s">
        <v>226</v>
      </c>
      <c r="B18" s="1" t="s">
        <v>227</v>
      </c>
    </row>
    <row r="19" spans="1:2">
      <c r="A19" s="1" t="s">
        <v>228</v>
      </c>
      <c r="B19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AMJ18"/>
  <sheetViews>
    <sheetView workbookViewId="0">
      <selection activeCell="A13" sqref="A13:A14"/>
    </sheetView>
  </sheetViews>
  <sheetFormatPr defaultRowHeight="12.75"/>
  <cols>
    <col min="1" max="1" width="10.28515625" style="1" bestFit="1" customWidth="1"/>
    <col min="2" max="2" width="9.7109375" style="1" bestFit="1" customWidth="1"/>
    <col min="3" max="3" width="12.7109375" style="1" bestFit="1" customWidth="1"/>
    <col min="4" max="4" width="9" style="1" bestFit="1" customWidth="1"/>
    <col min="5" max="5" width="13.28515625" style="1" bestFit="1" customWidth="1"/>
    <col min="6" max="6" width="25.42578125" style="1" bestFit="1" customWidth="1"/>
    <col min="7" max="1024" width="11.85546875" style="1"/>
  </cols>
  <sheetData>
    <row r="1" spans="1:6">
      <c r="A1" s="2" t="s">
        <v>70</v>
      </c>
      <c r="B1" s="1" t="s">
        <v>66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98</v>
      </c>
      <c r="B5" s="4" t="s">
        <v>15</v>
      </c>
      <c r="C5" s="1" t="s">
        <v>76</v>
      </c>
      <c r="D5" s="1" t="s">
        <v>122</v>
      </c>
      <c r="E5" s="1" t="s">
        <v>123</v>
      </c>
      <c r="F5"/>
    </row>
    <row r="6" spans="1:6">
      <c r="A6" s="1" t="s">
        <v>113</v>
      </c>
      <c r="B6" s="4" t="s">
        <v>89</v>
      </c>
      <c r="C6" s="1" t="s">
        <v>82</v>
      </c>
      <c r="D6" s="1" t="s">
        <v>122</v>
      </c>
      <c r="E6" s="1" t="s">
        <v>90</v>
      </c>
      <c r="F6" s="1" t="s">
        <v>91</v>
      </c>
    </row>
    <row r="7" spans="1:6">
      <c r="A7" s="1" t="s">
        <v>169</v>
      </c>
      <c r="B7" s="4" t="s">
        <v>170</v>
      </c>
      <c r="C7" s="1" t="s">
        <v>76</v>
      </c>
      <c r="D7" s="1" t="s">
        <v>122</v>
      </c>
      <c r="F7" s="1" t="s">
        <v>142</v>
      </c>
    </row>
    <row r="8" spans="1:6">
      <c r="A8" s="1" t="s">
        <v>119</v>
      </c>
      <c r="B8" s="4" t="s">
        <v>120</v>
      </c>
      <c r="C8" s="1" t="s">
        <v>118</v>
      </c>
      <c r="D8"/>
      <c r="F8"/>
    </row>
    <row r="9" spans="1:6">
      <c r="A9" s="1" t="s">
        <v>104</v>
      </c>
      <c r="B9" s="4" t="s">
        <v>105</v>
      </c>
      <c r="C9" s="1" t="s">
        <v>102</v>
      </c>
      <c r="D9" s="1" t="s">
        <v>122</v>
      </c>
      <c r="F9" s="1" t="s">
        <v>162</v>
      </c>
    </row>
    <row r="10" spans="1:6">
      <c r="A10" s="1" t="s">
        <v>107</v>
      </c>
      <c r="C10" s="1" t="s">
        <v>108</v>
      </c>
    </row>
    <row r="11" spans="1:6">
      <c r="A11" s="1" t="s">
        <v>109</v>
      </c>
      <c r="C11" s="1" t="s">
        <v>108</v>
      </c>
    </row>
    <row r="13" spans="1:6">
      <c r="A13" s="2" t="s">
        <v>322</v>
      </c>
    </row>
    <row r="14" spans="1:6">
      <c r="A14" s="1" t="s">
        <v>113</v>
      </c>
    </row>
    <row r="16" spans="1:6">
      <c r="A16" s="2" t="s">
        <v>219</v>
      </c>
    </row>
    <row r="17" spans="1:2">
      <c r="A17" s="1" t="s">
        <v>226</v>
      </c>
      <c r="B17" s="1" t="s">
        <v>227</v>
      </c>
    </row>
    <row r="18" spans="1:2">
      <c r="A18" s="1" t="s">
        <v>228</v>
      </c>
      <c r="B18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AMJ33"/>
  <sheetViews>
    <sheetView workbookViewId="0">
      <selection activeCell="B13" sqref="B13"/>
    </sheetView>
  </sheetViews>
  <sheetFormatPr defaultRowHeight="12.75"/>
  <cols>
    <col min="1" max="1" width="18.42578125" style="1" bestFit="1" customWidth="1"/>
    <col min="2" max="2" width="19.28515625" style="1" bestFit="1" customWidth="1"/>
    <col min="3" max="3" width="13.7109375" style="1" bestFit="1" customWidth="1"/>
    <col min="4" max="4" width="9" style="1" bestFit="1" customWidth="1"/>
    <col min="5" max="5" width="14.28515625" style="1" bestFit="1" customWidth="1"/>
    <col min="6" max="6" width="57.28515625" style="1" bestFit="1" customWidth="1"/>
    <col min="7" max="1024" width="11.85546875" style="1"/>
  </cols>
  <sheetData>
    <row r="1" spans="1:6">
      <c r="A1" s="2" t="s">
        <v>70</v>
      </c>
      <c r="B1" s="1" t="s">
        <v>55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171</v>
      </c>
      <c r="B5" s="4" t="s">
        <v>51</v>
      </c>
      <c r="C5" s="1" t="s">
        <v>139</v>
      </c>
      <c r="D5" s="1" t="s">
        <v>122</v>
      </c>
      <c r="E5" s="1" t="s">
        <v>172</v>
      </c>
      <c r="F5"/>
    </row>
    <row r="6" spans="1:6">
      <c r="A6" s="1" t="s">
        <v>128</v>
      </c>
      <c r="B6" s="4" t="s">
        <v>31</v>
      </c>
      <c r="C6" s="1" t="s">
        <v>139</v>
      </c>
      <c r="D6" s="1" t="s">
        <v>122</v>
      </c>
      <c r="E6" s="1" t="s">
        <v>129</v>
      </c>
      <c r="F6"/>
    </row>
    <row r="7" spans="1:6">
      <c r="A7" s="1" t="s">
        <v>173</v>
      </c>
      <c r="B7" s="4" t="s">
        <v>174</v>
      </c>
      <c r="C7" s="1" t="s">
        <v>102</v>
      </c>
      <c r="D7" s="1" t="s">
        <v>77</v>
      </c>
      <c r="E7" s="1" t="s">
        <v>83</v>
      </c>
      <c r="F7" t="s">
        <v>328</v>
      </c>
    </row>
    <row r="8" spans="1:6">
      <c r="A8" s="1" t="s">
        <v>175</v>
      </c>
      <c r="B8" s="4" t="s">
        <v>333</v>
      </c>
      <c r="C8" s="1" t="s">
        <v>139</v>
      </c>
      <c r="D8" s="1" t="s">
        <v>122</v>
      </c>
      <c r="E8" s="1" t="s">
        <v>165</v>
      </c>
      <c r="F8"/>
    </row>
    <row r="9" spans="1:6">
      <c r="A9" s="1" t="s">
        <v>176</v>
      </c>
      <c r="B9" s="4" t="s">
        <v>65</v>
      </c>
      <c r="C9" s="1" t="s">
        <v>139</v>
      </c>
      <c r="D9" s="1" t="s">
        <v>122</v>
      </c>
      <c r="E9" s="1" t="s">
        <v>177</v>
      </c>
      <c r="F9"/>
    </row>
    <row r="10" spans="1:6">
      <c r="A10" s="1" t="s">
        <v>178</v>
      </c>
      <c r="B10" s="4" t="s">
        <v>179</v>
      </c>
      <c r="C10" s="1" t="s">
        <v>154</v>
      </c>
      <c r="D10" s="1" t="s">
        <v>122</v>
      </c>
      <c r="E10"/>
      <c r="F10" s="1" t="s">
        <v>211</v>
      </c>
    </row>
    <row r="11" spans="1:6">
      <c r="A11" s="1" t="s">
        <v>180</v>
      </c>
      <c r="B11" s="4" t="s">
        <v>276</v>
      </c>
      <c r="C11" s="1" t="s">
        <v>102</v>
      </c>
      <c r="D11" s="1" t="s">
        <v>122</v>
      </c>
      <c r="E11"/>
      <c r="F11" s="1" t="s">
        <v>181</v>
      </c>
    </row>
    <row r="12" spans="1:6">
      <c r="A12" s="1" t="s">
        <v>182</v>
      </c>
      <c r="B12" s="4" t="s">
        <v>183</v>
      </c>
      <c r="C12" s="1" t="s">
        <v>184</v>
      </c>
      <c r="D12" s="1" t="s">
        <v>122</v>
      </c>
      <c r="E12"/>
      <c r="F12"/>
    </row>
    <row r="13" spans="1:6">
      <c r="A13" s="1" t="s">
        <v>137</v>
      </c>
      <c r="B13" s="4" t="s">
        <v>214</v>
      </c>
      <c r="C13" s="1" t="s">
        <v>185</v>
      </c>
      <c r="D13" s="1" t="s">
        <v>122</v>
      </c>
      <c r="E13"/>
      <c r="F13"/>
    </row>
    <row r="14" spans="1:6">
      <c r="A14" s="1" t="s">
        <v>104</v>
      </c>
      <c r="B14" s="4" t="s">
        <v>105</v>
      </c>
      <c r="C14" s="1" t="s">
        <v>186</v>
      </c>
      <c r="D14" s="1" t="s">
        <v>122</v>
      </c>
      <c r="E14" s="1" t="s">
        <v>90</v>
      </c>
      <c r="F14" s="1" t="s">
        <v>187</v>
      </c>
    </row>
    <row r="15" spans="1:6">
      <c r="A15" s="1" t="s">
        <v>188</v>
      </c>
      <c r="B15" s="4" t="s">
        <v>286</v>
      </c>
      <c r="C15" s="1" t="s">
        <v>126</v>
      </c>
      <c r="E15" s="1" t="s">
        <v>90</v>
      </c>
      <c r="F15" s="1" t="s">
        <v>329</v>
      </c>
    </row>
    <row r="16" spans="1:6">
      <c r="A16" s="1" t="s">
        <v>189</v>
      </c>
      <c r="B16" s="4" t="s">
        <v>190</v>
      </c>
      <c r="C16" s="1" t="s">
        <v>191</v>
      </c>
      <c r="E16"/>
    </row>
    <row r="17" spans="1:5">
      <c r="A17" s="1" t="s">
        <v>107</v>
      </c>
      <c r="C17" s="1" t="s">
        <v>108</v>
      </c>
      <c r="E17" s="1" t="s">
        <v>90</v>
      </c>
    </row>
    <row r="18" spans="1:5">
      <c r="A18" s="1" t="s">
        <v>109</v>
      </c>
      <c r="C18" s="1" t="s">
        <v>108</v>
      </c>
    </row>
    <row r="20" spans="1:5">
      <c r="A20" s="2" t="s">
        <v>130</v>
      </c>
    </row>
    <row r="21" spans="1:5">
      <c r="A21" s="1" t="s">
        <v>203</v>
      </c>
    </row>
    <row r="23" spans="1:5">
      <c r="A23" s="2" t="s">
        <v>219</v>
      </c>
    </row>
    <row r="24" spans="1:5">
      <c r="A24" s="1" t="s">
        <v>230</v>
      </c>
      <c r="B24" s="1" t="s">
        <v>237</v>
      </c>
    </row>
    <row r="25" spans="1:5">
      <c r="A25" s="1" t="s">
        <v>231</v>
      </c>
      <c r="B25" s="1" t="s">
        <v>238</v>
      </c>
    </row>
    <row r="26" spans="1:5">
      <c r="A26" s="1" t="s">
        <v>232</v>
      </c>
      <c r="B26" s="1" t="s">
        <v>239</v>
      </c>
    </row>
    <row r="27" spans="1:5">
      <c r="A27" s="1" t="s">
        <v>233</v>
      </c>
      <c r="B27" s="1" t="s">
        <v>240</v>
      </c>
    </row>
    <row r="28" spans="1:5">
      <c r="A28" s="1" t="s">
        <v>234</v>
      </c>
      <c r="B28" s="1" t="s">
        <v>241</v>
      </c>
    </row>
    <row r="29" spans="1:5">
      <c r="A29" s="1" t="s">
        <v>235</v>
      </c>
      <c r="B29" s="1" t="s">
        <v>242</v>
      </c>
    </row>
    <row r="30" spans="1:5">
      <c r="A30" s="1" t="s">
        <v>236</v>
      </c>
      <c r="B30" s="1" t="s">
        <v>243</v>
      </c>
    </row>
    <row r="31" spans="1:5">
      <c r="A31" s="1" t="s">
        <v>244</v>
      </c>
      <c r="B31" s="1" t="s">
        <v>245</v>
      </c>
    </row>
    <row r="32" spans="1:5">
      <c r="A32" s="1" t="s">
        <v>246</v>
      </c>
      <c r="B32" s="1" t="s">
        <v>339</v>
      </c>
    </row>
    <row r="33" spans="1:2">
      <c r="A33" s="1" t="s">
        <v>247</v>
      </c>
      <c r="B33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C31" sqref="C31"/>
    </sheetView>
  </sheetViews>
  <sheetFormatPr defaultRowHeight="12.75"/>
  <cols>
    <col min="1" max="1" width="20.85546875" style="1" bestFit="1" customWidth="1"/>
    <col min="2" max="2" width="25.42578125" style="1" bestFit="1" customWidth="1"/>
    <col min="3" max="3" width="11.7109375" style="1" bestFit="1" customWidth="1"/>
    <col min="4" max="4" width="9" style="1" bestFit="1" customWidth="1"/>
    <col min="5" max="5" width="25.5703125" style="1" bestFit="1" customWidth="1"/>
    <col min="6" max="6" width="24.85546875" style="1" bestFit="1" customWidth="1"/>
    <col min="7" max="1024" width="11.85546875" style="1"/>
  </cols>
  <sheetData>
    <row r="1" spans="1:6">
      <c r="A1" s="2" t="s">
        <v>70</v>
      </c>
      <c r="B1" s="1" t="s">
        <v>58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98</v>
      </c>
      <c r="B5" s="4" t="s">
        <v>15</v>
      </c>
      <c r="C5" s="1" t="s">
        <v>76</v>
      </c>
      <c r="D5" s="1" t="s">
        <v>122</v>
      </c>
      <c r="E5" s="1" t="s">
        <v>123</v>
      </c>
      <c r="F5"/>
    </row>
    <row r="6" spans="1:6">
      <c r="A6" s="1" t="s">
        <v>192</v>
      </c>
      <c r="B6" s="4" t="s">
        <v>174</v>
      </c>
      <c r="C6" s="1" t="s">
        <v>139</v>
      </c>
      <c r="D6" s="1" t="s">
        <v>122</v>
      </c>
      <c r="E6" s="1" t="s">
        <v>193</v>
      </c>
      <c r="F6"/>
    </row>
    <row r="7" spans="1:6">
      <c r="A7" s="1" t="s">
        <v>164</v>
      </c>
      <c r="B7" s="4" t="s">
        <v>333</v>
      </c>
      <c r="C7" s="1" t="s">
        <v>139</v>
      </c>
      <c r="D7" s="1" t="s">
        <v>122</v>
      </c>
      <c r="E7" s="1" t="s">
        <v>165</v>
      </c>
      <c r="F7"/>
    </row>
    <row r="8" spans="1:6">
      <c r="A8" s="1" t="s">
        <v>194</v>
      </c>
      <c r="B8" s="4" t="s">
        <v>65</v>
      </c>
      <c r="C8" s="1" t="s">
        <v>139</v>
      </c>
      <c r="D8" s="1" t="s">
        <v>122</v>
      </c>
      <c r="E8" s="1" t="s">
        <v>177</v>
      </c>
      <c r="F8"/>
    </row>
    <row r="9" spans="1:6">
      <c r="A9" s="1" t="s">
        <v>178</v>
      </c>
      <c r="B9" s="4" t="s">
        <v>283</v>
      </c>
      <c r="C9" s="1" t="s">
        <v>126</v>
      </c>
      <c r="D9" s="1" t="s">
        <v>122</v>
      </c>
      <c r="E9" s="1" t="s">
        <v>90</v>
      </c>
      <c r="F9"/>
    </row>
    <row r="10" spans="1:6">
      <c r="A10" s="1" t="s">
        <v>195</v>
      </c>
      <c r="B10" s="4" t="s">
        <v>284</v>
      </c>
      <c r="C10" s="1" t="s">
        <v>126</v>
      </c>
      <c r="D10" s="1" t="s">
        <v>122</v>
      </c>
      <c r="E10" s="1" t="s">
        <v>90</v>
      </c>
      <c r="F10"/>
    </row>
    <row r="11" spans="1:6">
      <c r="A11" s="1" t="s">
        <v>196</v>
      </c>
      <c r="B11" s="4" t="s">
        <v>197</v>
      </c>
      <c r="C11" s="1" t="s">
        <v>146</v>
      </c>
      <c r="D11" s="1" t="s">
        <v>122</v>
      </c>
      <c r="E11"/>
      <c r="F11" s="1" t="s">
        <v>147</v>
      </c>
    </row>
    <row r="12" spans="1:6">
      <c r="A12" s="1" t="s">
        <v>198</v>
      </c>
      <c r="B12" s="4" t="s">
        <v>199</v>
      </c>
      <c r="C12" s="1" t="s">
        <v>146</v>
      </c>
      <c r="D12" s="1" t="s">
        <v>122</v>
      </c>
      <c r="E12"/>
      <c r="F12" s="1" t="s">
        <v>147</v>
      </c>
    </row>
    <row r="13" spans="1:6">
      <c r="A13" s="1" t="s">
        <v>104</v>
      </c>
      <c r="B13" s="4" t="s">
        <v>105</v>
      </c>
      <c r="C13" s="1" t="s">
        <v>102</v>
      </c>
      <c r="D13" s="1" t="s">
        <v>122</v>
      </c>
      <c r="E13" s="1" t="s">
        <v>90</v>
      </c>
      <c r="F13" s="1" t="s">
        <v>200</v>
      </c>
    </row>
    <row r="14" spans="1:6">
      <c r="A14" s="1" t="s">
        <v>201</v>
      </c>
      <c r="B14" s="4" t="s">
        <v>202</v>
      </c>
      <c r="C14" s="1" t="s">
        <v>126</v>
      </c>
      <c r="E14" s="1" t="s">
        <v>90</v>
      </c>
      <c r="F14" s="1" t="s">
        <v>330</v>
      </c>
    </row>
    <row r="15" spans="1:6">
      <c r="A15" s="1" t="s">
        <v>189</v>
      </c>
      <c r="B15" s="4" t="s">
        <v>190</v>
      </c>
      <c r="C15" s="1" t="s">
        <v>191</v>
      </c>
    </row>
    <row r="16" spans="1:6">
      <c r="A16" s="1" t="s">
        <v>107</v>
      </c>
      <c r="C16" s="1" t="s">
        <v>108</v>
      </c>
    </row>
    <row r="17" spans="1:3">
      <c r="A17" s="1" t="s">
        <v>109</v>
      </c>
      <c r="C17" s="1" t="s">
        <v>108</v>
      </c>
    </row>
    <row r="18" spans="1:3">
      <c r="A18"/>
      <c r="C18"/>
    </row>
    <row r="19" spans="1:3">
      <c r="A19" s="2" t="s">
        <v>130</v>
      </c>
      <c r="C19"/>
    </row>
    <row r="20" spans="1:3">
      <c r="A20" s="1" t="s">
        <v>203</v>
      </c>
      <c r="C20"/>
    </row>
    <row r="22" spans="1:3">
      <c r="A22" s="2" t="s">
        <v>219</v>
      </c>
    </row>
    <row r="23" spans="1:3">
      <c r="A23" s="5" t="s">
        <v>277</v>
      </c>
    </row>
    <row r="24" spans="1:3">
      <c r="A24" s="5" t="s">
        <v>278</v>
      </c>
      <c r="B24" s="1" t="s">
        <v>281</v>
      </c>
    </row>
    <row r="25" spans="1:3">
      <c r="A25" s="5" t="s">
        <v>279</v>
      </c>
    </row>
    <row r="26" spans="1:3">
      <c r="A26" s="5" t="s">
        <v>280</v>
      </c>
      <c r="B26" s="1" t="s">
        <v>282</v>
      </c>
    </row>
    <row r="27" spans="1:3">
      <c r="A27" s="1" t="s">
        <v>244</v>
      </c>
      <c r="B27" s="1" t="s">
        <v>245</v>
      </c>
    </row>
    <row r="28" spans="1:3">
      <c r="A28" s="1" t="s">
        <v>247</v>
      </c>
      <c r="B28" s="1" t="s">
        <v>229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AMJ28"/>
  <sheetViews>
    <sheetView view="pageBreakPreview" topLeftCell="B1" zoomScaleSheetLayoutView="100" workbookViewId="0">
      <selection activeCell="F20" sqref="F20"/>
    </sheetView>
  </sheetViews>
  <sheetFormatPr defaultRowHeight="12.75"/>
  <cols>
    <col min="1" max="1" width="20.85546875" style="1" bestFit="1" customWidth="1"/>
    <col min="2" max="2" width="27.85546875" style="1" bestFit="1" customWidth="1"/>
    <col min="3" max="3" width="11.7109375" style="1" bestFit="1" customWidth="1"/>
    <col min="4" max="4" width="9" style="1" bestFit="1" customWidth="1"/>
    <col min="5" max="5" width="25.5703125" style="1" bestFit="1" customWidth="1"/>
    <col min="6" max="6" width="52.5703125" style="1" bestFit="1" customWidth="1"/>
    <col min="7" max="1024" width="14.140625" style="1"/>
  </cols>
  <sheetData>
    <row r="1" spans="1:6">
      <c r="A1" s="2" t="s">
        <v>70</v>
      </c>
      <c r="B1" s="1" t="s">
        <v>61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192</v>
      </c>
      <c r="B5" s="4" t="s">
        <v>174</v>
      </c>
      <c r="C5" s="1" t="s">
        <v>139</v>
      </c>
      <c r="D5" s="1" t="s">
        <v>122</v>
      </c>
      <c r="E5" s="1" t="s">
        <v>193</v>
      </c>
      <c r="F5"/>
    </row>
    <row r="6" spans="1:6">
      <c r="A6" s="1" t="s">
        <v>204</v>
      </c>
      <c r="B6" s="4" t="s">
        <v>289</v>
      </c>
      <c r="C6" s="1" t="s">
        <v>82</v>
      </c>
      <c r="D6"/>
      <c r="E6"/>
      <c r="F6"/>
    </row>
    <row r="7" spans="1:6">
      <c r="A7" s="1" t="s">
        <v>205</v>
      </c>
      <c r="B7" s="4" t="s">
        <v>290</v>
      </c>
      <c r="C7" s="1" t="s">
        <v>82</v>
      </c>
      <c r="D7"/>
      <c r="E7"/>
      <c r="F7"/>
    </row>
    <row r="8" spans="1:6">
      <c r="A8" s="1" t="s">
        <v>313</v>
      </c>
      <c r="B8" s="4" t="s">
        <v>316</v>
      </c>
      <c r="C8" s="1" t="s">
        <v>139</v>
      </c>
      <c r="E8"/>
      <c r="F8" s="1" t="s">
        <v>315</v>
      </c>
    </row>
    <row r="9" spans="1:6">
      <c r="A9" s="1" t="s">
        <v>291</v>
      </c>
      <c r="B9" s="4" t="s">
        <v>292</v>
      </c>
      <c r="C9" s="1" t="s">
        <v>102</v>
      </c>
      <c r="D9" s="1" t="s">
        <v>122</v>
      </c>
      <c r="E9"/>
      <c r="F9" t="s">
        <v>301</v>
      </c>
    </row>
    <row r="10" spans="1:6">
      <c r="A10" s="1" t="s">
        <v>293</v>
      </c>
      <c r="B10" s="4" t="s">
        <v>297</v>
      </c>
      <c r="C10" s="1" t="s">
        <v>82</v>
      </c>
      <c r="E10"/>
      <c r="F10"/>
    </row>
    <row r="11" spans="1:6">
      <c r="A11" s="1" t="s">
        <v>294</v>
      </c>
      <c r="B11" s="4" t="s">
        <v>298</v>
      </c>
      <c r="C11" s="1" t="s">
        <v>82</v>
      </c>
      <c r="E11"/>
      <c r="F11"/>
    </row>
    <row r="12" spans="1:6">
      <c r="A12" s="1" t="s">
        <v>295</v>
      </c>
      <c r="B12" s="4" t="s">
        <v>299</v>
      </c>
      <c r="C12" s="1" t="s">
        <v>82</v>
      </c>
      <c r="E12"/>
      <c r="F12"/>
    </row>
    <row r="13" spans="1:6">
      <c r="A13" s="1" t="s">
        <v>296</v>
      </c>
      <c r="B13" s="4" t="s">
        <v>305</v>
      </c>
      <c r="C13" s="1" t="s">
        <v>154</v>
      </c>
      <c r="E13"/>
      <c r="F13"/>
    </row>
    <row r="14" spans="1:6">
      <c r="A14" s="1" t="s">
        <v>332</v>
      </c>
      <c r="B14" s="4" t="s">
        <v>307</v>
      </c>
      <c r="C14" s="1" t="s">
        <v>82</v>
      </c>
      <c r="E14"/>
      <c r="F14"/>
    </row>
    <row r="15" spans="1:6">
      <c r="A15" s="1" t="s">
        <v>302</v>
      </c>
      <c r="B15" s="4" t="s">
        <v>298</v>
      </c>
      <c r="C15" s="1" t="s">
        <v>82</v>
      </c>
      <c r="E15"/>
      <c r="F15"/>
    </row>
    <row r="16" spans="1:6">
      <c r="A16" s="1" t="s">
        <v>303</v>
      </c>
      <c r="B16" s="4" t="s">
        <v>306</v>
      </c>
      <c r="C16" s="1" t="s">
        <v>82</v>
      </c>
      <c r="E16"/>
      <c r="F16"/>
    </row>
    <row r="17" spans="1:6">
      <c r="A17" s="1" t="s">
        <v>304</v>
      </c>
      <c r="B17" s="4" t="s">
        <v>305</v>
      </c>
      <c r="C17" s="1" t="s">
        <v>154</v>
      </c>
      <c r="E17"/>
      <c r="F17"/>
    </row>
    <row r="18" spans="1:6">
      <c r="A18" s="1" t="s">
        <v>308</v>
      </c>
      <c r="B18" s="4" t="s">
        <v>310</v>
      </c>
      <c r="C18" s="1" t="s">
        <v>82</v>
      </c>
      <c r="E18"/>
      <c r="F18"/>
    </row>
    <row r="19" spans="1:6">
      <c r="A19" s="1" t="s">
        <v>309</v>
      </c>
      <c r="B19" s="4" t="s">
        <v>290</v>
      </c>
      <c r="C19" s="1" t="s">
        <v>82</v>
      </c>
      <c r="E19"/>
      <c r="F19"/>
    </row>
    <row r="20" spans="1:6">
      <c r="A20" s="1" t="s">
        <v>104</v>
      </c>
      <c r="B20" s="4" t="s">
        <v>105</v>
      </c>
      <c r="C20" s="1" t="s">
        <v>102</v>
      </c>
      <c r="D20" s="1" t="s">
        <v>122</v>
      </c>
      <c r="F20" s="1" t="s">
        <v>200</v>
      </c>
    </row>
    <row r="21" spans="1:6">
      <c r="A21" s="1" t="s">
        <v>201</v>
      </c>
      <c r="B21" s="4" t="s">
        <v>202</v>
      </c>
      <c r="C21" s="1" t="s">
        <v>126</v>
      </c>
      <c r="F21" s="1" t="s">
        <v>330</v>
      </c>
    </row>
    <row r="22" spans="1:6">
      <c r="A22" s="1" t="s">
        <v>189</v>
      </c>
      <c r="B22" s="4" t="s">
        <v>190</v>
      </c>
      <c r="C22" s="1" t="s">
        <v>191</v>
      </c>
      <c r="E22"/>
    </row>
    <row r="23" spans="1:6">
      <c r="A23" s="1" t="s">
        <v>107</v>
      </c>
      <c r="B23" s="4" t="s">
        <v>207</v>
      </c>
      <c r="C23" s="1" t="s">
        <v>108</v>
      </c>
    </row>
    <row r="24" spans="1:6">
      <c r="A24" s="1" t="s">
        <v>109</v>
      </c>
      <c r="C24" s="1" t="s">
        <v>108</v>
      </c>
    </row>
    <row r="26" spans="1:6">
      <c r="A26" s="2" t="s">
        <v>219</v>
      </c>
    </row>
    <row r="27" spans="1:6">
      <c r="A27" s="1" t="s">
        <v>244</v>
      </c>
      <c r="B27" s="1" t="s">
        <v>245</v>
      </c>
    </row>
    <row r="28" spans="1:6">
      <c r="A28" s="1" t="s">
        <v>247</v>
      </c>
      <c r="B28" s="1" t="s">
        <v>229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H31" sqref="H31"/>
    </sheetView>
  </sheetViews>
  <sheetFormatPr defaultRowHeight="12.75"/>
  <cols>
    <col min="1" max="1" width="29.5703125" style="1" bestFit="1" customWidth="1"/>
    <col min="2" max="2" width="34.140625" style="1" bestFit="1" customWidth="1"/>
    <col min="3" max="3" width="9.7109375" style="1" bestFit="1" customWidth="1"/>
    <col min="4" max="4" width="9" style="1" bestFit="1" customWidth="1"/>
    <col min="5" max="5" width="34.28515625" style="1" bestFit="1" customWidth="1"/>
    <col min="6" max="6" width="9.7109375" style="1" bestFit="1" customWidth="1"/>
    <col min="7" max="1024" width="14.140625" style="1"/>
  </cols>
  <sheetData>
    <row r="1" spans="1:6">
      <c r="A1" s="2" t="s">
        <v>70</v>
      </c>
      <c r="B1" s="1" t="s">
        <v>311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208</v>
      </c>
      <c r="B5" s="4"/>
      <c r="C5" s="1" t="s">
        <v>76</v>
      </c>
      <c r="D5" s="1" t="s">
        <v>122</v>
      </c>
      <c r="E5" s="1" t="s">
        <v>287</v>
      </c>
    </row>
    <row r="6" spans="1:6">
      <c r="A6" s="1" t="s">
        <v>209</v>
      </c>
      <c r="B6" s="4"/>
      <c r="C6" s="1" t="s">
        <v>76</v>
      </c>
      <c r="D6" s="1" t="s">
        <v>122</v>
      </c>
      <c r="E6" s="1" t="s">
        <v>288</v>
      </c>
    </row>
    <row r="7" spans="1:6">
      <c r="A7" s="1" t="s">
        <v>107</v>
      </c>
      <c r="C7" s="1" t="s">
        <v>108</v>
      </c>
    </row>
    <row r="8" spans="1:6">
      <c r="A8" s="1" t="s">
        <v>109</v>
      </c>
      <c r="C8" s="1" t="s">
        <v>108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AMJ10"/>
  <sheetViews>
    <sheetView zoomScale="125" zoomScaleNormal="125" zoomScaleSheetLayoutView="100" workbookViewId="0">
      <selection activeCell="E25" sqref="E25"/>
    </sheetView>
  </sheetViews>
  <sheetFormatPr defaultRowHeight="12.75"/>
  <cols>
    <col min="1" max="1" width="29.5703125" style="1" bestFit="1" customWidth="1"/>
    <col min="2" max="2" width="33.42578125" style="1" bestFit="1" customWidth="1"/>
    <col min="3" max="3" width="13" style="1" bestFit="1" customWidth="1"/>
    <col min="4" max="4" width="9" style="1" bestFit="1" customWidth="1"/>
    <col min="5" max="5" width="34.28515625" style="1" bestFit="1" customWidth="1"/>
    <col min="6" max="6" width="15.42578125" style="1" bestFit="1" customWidth="1"/>
    <col min="7" max="1024" width="9.140625" style="1"/>
  </cols>
  <sheetData>
    <row r="1" spans="1:6">
      <c r="A1" s="2" t="s">
        <v>70</v>
      </c>
      <c r="B1" s="1" t="s">
        <v>312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208</v>
      </c>
      <c r="B5" s="4"/>
      <c r="C5" s="1" t="s">
        <v>76</v>
      </c>
      <c r="D5" s="1" t="s">
        <v>122</v>
      </c>
      <c r="E5" s="1" t="s">
        <v>287</v>
      </c>
    </row>
    <row r="6" spans="1:6">
      <c r="A6" s="1" t="s">
        <v>113</v>
      </c>
      <c r="B6" s="4" t="s">
        <v>314</v>
      </c>
      <c r="C6" s="1" t="s">
        <v>82</v>
      </c>
      <c r="D6" s="1" t="s">
        <v>122</v>
      </c>
    </row>
    <row r="7" spans="1:6">
      <c r="A7" s="1" t="s">
        <v>300</v>
      </c>
      <c r="B7" s="4" t="s">
        <v>214</v>
      </c>
      <c r="C7" s="1" t="s">
        <v>135</v>
      </c>
      <c r="D7" s="1" t="s">
        <v>122</v>
      </c>
      <c r="F7" s="1" t="s">
        <v>136</v>
      </c>
    </row>
    <row r="8" spans="1:6">
      <c r="A8" s="1" t="s">
        <v>206</v>
      </c>
      <c r="B8" s="4" t="s">
        <v>316</v>
      </c>
      <c r="C8" s="1" t="s">
        <v>139</v>
      </c>
      <c r="E8"/>
      <c r="F8" s="1" t="s">
        <v>315</v>
      </c>
    </row>
    <row r="9" spans="1:6">
      <c r="A9" s="1" t="s">
        <v>107</v>
      </c>
      <c r="C9" s="1" t="s">
        <v>108</v>
      </c>
    </row>
    <row r="10" spans="1:6">
      <c r="A10" s="1" t="s">
        <v>109</v>
      </c>
      <c r="C10" s="1" t="s">
        <v>108</v>
      </c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J12"/>
  <sheetViews>
    <sheetView workbookViewId="0">
      <selection activeCell="D15" sqref="D15"/>
    </sheetView>
  </sheetViews>
  <sheetFormatPr defaultRowHeight="12.75"/>
  <cols>
    <col min="1" max="1" width="17.28515625" style="1" bestFit="1" customWidth="1"/>
    <col min="2" max="2" width="7.7109375" style="1" bestFit="1" customWidth="1"/>
    <col min="3" max="3" width="11.7109375" style="1" bestFit="1" customWidth="1"/>
    <col min="4" max="4" width="9" style="1" bestFit="1" customWidth="1"/>
    <col min="5" max="5" width="13.28515625" style="1" bestFit="1" customWidth="1"/>
    <col min="6" max="6" width="10.28515625" style="1" bestFit="1" customWidth="1"/>
    <col min="7" max="1024" width="14.140625" style="1"/>
  </cols>
  <sheetData>
    <row r="1" spans="1:6">
      <c r="A1" s="2" t="s">
        <v>70</v>
      </c>
      <c r="B1" s="1" t="s">
        <v>69</v>
      </c>
      <c r="C1"/>
      <c r="D1"/>
      <c r="E1"/>
      <c r="F1"/>
    </row>
    <row r="2" spans="1:6">
      <c r="A2"/>
      <c r="B2"/>
      <c r="C2"/>
      <c r="D2"/>
      <c r="E2"/>
      <c r="F2"/>
    </row>
    <row r="3" spans="1:6">
      <c r="A3" s="2" t="s">
        <v>71</v>
      </c>
      <c r="B3" s="2" t="s">
        <v>1</v>
      </c>
      <c r="C3" s="2" t="s">
        <v>72</v>
      </c>
      <c r="D3" s="2" t="s">
        <v>73</v>
      </c>
      <c r="E3" s="2" t="s">
        <v>74</v>
      </c>
      <c r="F3" s="2" t="s">
        <v>317</v>
      </c>
    </row>
    <row r="4" spans="1:6">
      <c r="A4" s="1" t="s">
        <v>75</v>
      </c>
      <c r="B4" s="4"/>
      <c r="C4" s="1" t="s">
        <v>76</v>
      </c>
      <c r="D4" s="1" t="s">
        <v>122</v>
      </c>
      <c r="E4" s="1" t="s">
        <v>78</v>
      </c>
      <c r="F4" s="1" t="s">
        <v>110</v>
      </c>
    </row>
    <row r="5" spans="1:6">
      <c r="A5" s="1" t="s">
        <v>98</v>
      </c>
      <c r="B5" s="4" t="s">
        <v>15</v>
      </c>
      <c r="C5" s="1" t="s">
        <v>76</v>
      </c>
      <c r="D5" s="1" t="s">
        <v>122</v>
      </c>
      <c r="E5" s="1" t="s">
        <v>123</v>
      </c>
    </row>
    <row r="6" spans="1:6">
      <c r="A6" s="1" t="s">
        <v>113</v>
      </c>
      <c r="B6" s="4" t="s">
        <v>89</v>
      </c>
      <c r="C6" s="1" t="s">
        <v>159</v>
      </c>
      <c r="D6" s="1" t="s">
        <v>122</v>
      </c>
      <c r="F6" s="1" t="s">
        <v>91</v>
      </c>
    </row>
    <row r="7" spans="1:6">
      <c r="A7" s="1" t="s">
        <v>210</v>
      </c>
      <c r="B7" s="4" t="s">
        <v>68</v>
      </c>
      <c r="C7" s="1" t="s">
        <v>154</v>
      </c>
      <c r="D7" s="1" t="s">
        <v>122</v>
      </c>
    </row>
    <row r="8" spans="1:6">
      <c r="A8" s="1" t="s">
        <v>107</v>
      </c>
      <c r="C8" s="1" t="s">
        <v>108</v>
      </c>
    </row>
    <row r="9" spans="1:6">
      <c r="A9" s="1" t="s">
        <v>109</v>
      </c>
      <c r="C9" s="1" t="s">
        <v>108</v>
      </c>
    </row>
    <row r="11" spans="1:6">
      <c r="A11" s="2" t="s">
        <v>322</v>
      </c>
    </row>
    <row r="12" spans="1:6">
      <c r="A12" s="1" t="s">
        <v>331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Section</vt:lpstr>
      <vt:lpstr>users</vt:lpstr>
      <vt:lpstr>schools</vt:lpstr>
      <vt:lpstr>school_loyalty_fee_history</vt:lpstr>
      <vt:lpstr>school_courses</vt:lpstr>
      <vt:lpstr>school_course_cost_history</vt:lpstr>
      <vt:lpstr>school_course_saleprice_history</vt:lpstr>
      <vt:lpstr>course_categories</vt:lpstr>
      <vt:lpstr>courses</vt:lpstr>
      <vt:lpstr>students</vt:lpstr>
      <vt:lpstr>teachers</vt:lpstr>
      <vt:lpstr>teacher_courses</vt:lpstr>
      <vt:lpstr>rooms</vt:lpstr>
      <vt:lpstr>student_subscriptions</vt:lpstr>
      <vt:lpstr>student_subscription_classes</vt:lpstr>
      <vt:lpstr>student_subscription_payments</vt:lpstr>
      <vt:lpstr>student_subscription_payment_de</vt:lpstr>
      <vt:lpstr>student_subscription_payment_ot</vt:lpstr>
      <vt:lpstr>holidays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122</cp:revision>
  <dcterms:created xsi:type="dcterms:W3CDTF">2016-11-02T16:27:32Z</dcterms:created>
  <dcterms:modified xsi:type="dcterms:W3CDTF">2016-11-16T09:35:09Z</dcterms:modified>
  <dc:language>en-US</dc:language>
</cp:coreProperties>
</file>