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_DataInsight\1. 강의\1.4 기타\AIVLE 과정\AIVLE 과정\2. 강의안\AI트랙\11.이상탐지\"/>
    </mc:Choice>
  </mc:AlternateContent>
  <xr:revisionPtr revIDLastSave="0" documentId="8_{B5C62FB0-2063-4067-9983-3F3DF248EEA7}" xr6:coauthVersionLast="47" xr6:coauthVersionMax="47" xr10:uidLastSave="{00000000-0000-0000-0000-000000000000}"/>
  <bookViews>
    <workbookView xWindow="-120" yWindow="-120" windowWidth="38640" windowHeight="21120" xr2:uid="{F7E0D93B-34CB-4B55-8F40-310914A0BA6F}"/>
  </bookViews>
  <sheets>
    <sheet name="Sheet1" sheetId="1" r:id="rId1"/>
  </sheets>
  <definedNames>
    <definedName name="_xlnm._FilterDatabase" localSheetId="0" hidden="1">Sheet1!$A$4:$B$4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" i="1"/>
  <c r="D5" i="1" s="1"/>
  <c r="I8" i="1" l="1"/>
  <c r="J8" i="1"/>
  <c r="J7" i="1"/>
  <c r="I7" i="1"/>
  <c r="N7" i="1" l="1"/>
  <c r="M7" i="1"/>
  <c r="O7" i="1"/>
  <c r="N8" i="1"/>
  <c r="M8" i="1"/>
</calcChain>
</file>

<file path=xl/sharedStrings.xml><?xml version="1.0" encoding="utf-8"?>
<sst xmlns="http://schemas.openxmlformats.org/spreadsheetml/2006/main" count="16" uniqueCount="16">
  <si>
    <t>Cut-off에 따른 성능 변화</t>
    <phoneticPr fontId="1" type="noConversion"/>
  </si>
  <si>
    <t>예측값</t>
    <phoneticPr fontId="1" type="noConversion"/>
  </si>
  <si>
    <t>실제값</t>
    <phoneticPr fontId="1" type="noConversion"/>
  </si>
  <si>
    <t>아래 숫자를 조정해 봅시다.</t>
    <phoneticPr fontId="1" type="noConversion"/>
  </si>
  <si>
    <t>probability</t>
    <phoneticPr fontId="1" type="noConversion"/>
  </si>
  <si>
    <t>0, 1</t>
    <phoneticPr fontId="1" type="noConversion"/>
  </si>
  <si>
    <t>actual</t>
  </si>
  <si>
    <t>Calculate</t>
    <phoneticPr fontId="1" type="noConversion"/>
  </si>
  <si>
    <t>cut-off value</t>
    <phoneticPr fontId="1" type="noConversion"/>
  </si>
  <si>
    <t>Confusion Matrix</t>
    <phoneticPr fontId="1" type="noConversion"/>
  </si>
  <si>
    <t>Classification Report</t>
    <phoneticPr fontId="1" type="noConversion"/>
  </si>
  <si>
    <t>Predicted</t>
    <phoneticPr fontId="1" type="noConversion"/>
  </si>
  <si>
    <t>Precision</t>
    <phoneticPr fontId="1" type="noConversion"/>
  </si>
  <si>
    <t>Recall</t>
    <phoneticPr fontId="1" type="noConversion"/>
  </si>
  <si>
    <t>Accuracy</t>
    <phoneticPr fontId="1" type="noConversion"/>
  </si>
  <si>
    <t>Actual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</si>
</sst>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212121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b/>
      <sz val="12"/>
      <color theme="0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5C24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 readingOrder="1"/>
    </xf>
    <xf numFmtId="0" fontId="7" fillId="7" borderId="1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 readingOrder="1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176" fontId="3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33A0-19E9-4CA7-908D-3BD00CE63651}">
  <dimension ref="A1:O54"/>
  <sheetViews>
    <sheetView showGridLines="0" tabSelected="1" workbookViewId="0">
      <selection activeCell="F12" sqref="F12"/>
    </sheetView>
  </sheetViews>
  <sheetFormatPr defaultRowHeight="17.25"/>
  <cols>
    <col min="1" max="1" width="14.875" style="1" bestFit="1" customWidth="1"/>
    <col min="2" max="2" width="8.625" style="1" customWidth="1"/>
    <col min="3" max="3" width="9.125" style="1" customWidth="1"/>
    <col min="4" max="4" width="11.625" style="1" hidden="1" customWidth="1"/>
    <col min="5" max="5" width="3" style="1" customWidth="1"/>
    <col min="6" max="6" width="14.625" style="1" bestFit="1" customWidth="1"/>
    <col min="7" max="7" width="7.25" style="1" customWidth="1"/>
    <col min="8" max="8" width="5.25" style="1" customWidth="1"/>
    <col min="9" max="10" width="10" style="1" customWidth="1"/>
    <col min="11" max="11" width="4" style="1" customWidth="1"/>
    <col min="12" max="12" width="5.25" style="1" customWidth="1"/>
    <col min="13" max="15" width="10.625" style="1" customWidth="1"/>
    <col min="16" max="16384" width="9" style="1"/>
  </cols>
  <sheetData>
    <row r="1" spans="1:15" ht="32.25" customHeight="1">
      <c r="A1" s="17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7.5" customHeight="1">
      <c r="A2" s="17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>
      <c r="A3" s="21" t="s">
        <v>1</v>
      </c>
      <c r="B3" s="21"/>
      <c r="C3" s="14" t="s">
        <v>2</v>
      </c>
      <c r="F3" s="18" t="s">
        <v>3</v>
      </c>
    </row>
    <row r="4" spans="1:15" ht="20.25">
      <c r="A4" s="7" t="s">
        <v>4</v>
      </c>
      <c r="B4" s="7" t="s">
        <v>5</v>
      </c>
      <c r="C4" s="6" t="s">
        <v>6</v>
      </c>
      <c r="D4" s="8" t="s">
        <v>7</v>
      </c>
      <c r="F4" s="2" t="s">
        <v>8</v>
      </c>
      <c r="H4" s="22" t="s">
        <v>9</v>
      </c>
      <c r="I4" s="22"/>
      <c r="J4" s="22"/>
      <c r="K4" s="20"/>
      <c r="L4" s="22" t="s">
        <v>10</v>
      </c>
      <c r="M4" s="22"/>
      <c r="N4" s="22"/>
      <c r="O4" s="22"/>
    </row>
    <row r="5" spans="1:15">
      <c r="A5" s="3">
        <v>4.7883954466906201E-2</v>
      </c>
      <c r="B5" s="4">
        <f>IF(A5 &gt;$F$5, 1,0)</f>
        <v>0</v>
      </c>
      <c r="C5" s="4">
        <v>0</v>
      </c>
      <c r="D5" s="9" t="str">
        <f>IF(AND(C5=B5,B5=0),"TN",IF(AND(C5=B5,B5=1),"TP",IF(AND(C5&lt;&gt;B5,B5=1),"FP","FN")))</f>
        <v>TN</v>
      </c>
      <c r="F5" s="5">
        <v>0.1</v>
      </c>
      <c r="I5" s="25" t="s">
        <v>11</v>
      </c>
      <c r="J5" s="25"/>
    </row>
    <row r="6" spans="1:15">
      <c r="A6" s="3">
        <v>5.5313877294803998E-2</v>
      </c>
      <c r="B6" s="4">
        <f t="shared" ref="B6:B54" si="0">IF(A6 &gt;$F$5, 1,0)</f>
        <v>0</v>
      </c>
      <c r="C6" s="4">
        <v>0</v>
      </c>
      <c r="D6" s="9" t="str">
        <f t="shared" ref="D6:D54" si="1">IF(AND(C6=B6,B6=0),"TN",IF(AND(C6=B6,B6=1),"TP",IF(AND(C6&lt;&gt;B6,B6=1),"FP","FN")))</f>
        <v>TN</v>
      </c>
      <c r="H6" s="10"/>
      <c r="I6" s="11">
        <v>0</v>
      </c>
      <c r="J6" s="11">
        <v>1</v>
      </c>
      <c r="L6" s="10"/>
      <c r="M6" s="15" t="s">
        <v>12</v>
      </c>
      <c r="N6" s="15" t="s">
        <v>13</v>
      </c>
      <c r="O6" s="15" t="s">
        <v>14</v>
      </c>
    </row>
    <row r="7" spans="1:15">
      <c r="A7" s="3">
        <v>6.6139487388981802E-2</v>
      </c>
      <c r="B7" s="4">
        <f t="shared" si="0"/>
        <v>0</v>
      </c>
      <c r="C7" s="4">
        <v>0</v>
      </c>
      <c r="D7" s="9" t="str">
        <f t="shared" si="1"/>
        <v>TN</v>
      </c>
      <c r="G7" s="26" t="s">
        <v>15</v>
      </c>
      <c r="H7" s="12">
        <v>0</v>
      </c>
      <c r="I7" s="13">
        <f>COUNTIF($D$5:$D$54, "TN")</f>
        <v>12</v>
      </c>
      <c r="J7" s="13">
        <f>COUNTIF($D$5:$D$54, "FP")</f>
        <v>26</v>
      </c>
      <c r="L7" s="12">
        <v>0</v>
      </c>
      <c r="M7" s="19">
        <f>I7/(I7+I8)</f>
        <v>0.92307692307692313</v>
      </c>
      <c r="N7" s="19">
        <f>I7/(I7+J7)</f>
        <v>0.31578947368421051</v>
      </c>
      <c r="O7" s="23">
        <f>(I7+J8)/SUM(I7:J8)</f>
        <v>0.46</v>
      </c>
    </row>
    <row r="8" spans="1:15">
      <c r="A8" s="3">
        <v>6.9994344674738404E-2</v>
      </c>
      <c r="B8" s="4">
        <f t="shared" si="0"/>
        <v>0</v>
      </c>
      <c r="C8" s="4">
        <v>0</v>
      </c>
      <c r="D8" s="9" t="str">
        <f t="shared" si="1"/>
        <v>TN</v>
      </c>
      <c r="G8" s="26"/>
      <c r="H8" s="12">
        <v>1</v>
      </c>
      <c r="I8" s="13">
        <f>COUNTIF($D$5:$D$54, "FN")</f>
        <v>1</v>
      </c>
      <c r="J8" s="13">
        <f>COUNTIF($D$5:$D$54, "TP")</f>
        <v>11</v>
      </c>
      <c r="L8" s="12">
        <v>1</v>
      </c>
      <c r="M8" s="19">
        <f>J8/(J8+J7)</f>
        <v>0.29729729729729731</v>
      </c>
      <c r="N8" s="19">
        <f>J8/(J8+I8)</f>
        <v>0.91666666666666663</v>
      </c>
      <c r="O8" s="24"/>
    </row>
    <row r="9" spans="1:15">
      <c r="A9" s="3">
        <v>7.0474259378419293E-2</v>
      </c>
      <c r="B9" s="4">
        <f t="shared" si="0"/>
        <v>0</v>
      </c>
      <c r="C9" s="4">
        <v>0</v>
      </c>
      <c r="D9" s="9" t="str">
        <f t="shared" si="1"/>
        <v>TN</v>
      </c>
    </row>
    <row r="10" spans="1:15">
      <c r="A10" s="3">
        <v>7.2659878576640996E-2</v>
      </c>
      <c r="B10" s="4">
        <f t="shared" si="0"/>
        <v>0</v>
      </c>
      <c r="C10" s="4">
        <v>0</v>
      </c>
      <c r="D10" s="9" t="str">
        <f t="shared" si="1"/>
        <v>TN</v>
      </c>
    </row>
    <row r="11" spans="1:15">
      <c r="A11" s="3">
        <v>7.6517077828878302E-2</v>
      </c>
      <c r="B11" s="4">
        <f t="shared" si="0"/>
        <v>0</v>
      </c>
      <c r="C11" s="4">
        <v>0</v>
      </c>
      <c r="D11" s="9" t="str">
        <f t="shared" si="1"/>
        <v>TN</v>
      </c>
    </row>
    <row r="12" spans="1:15">
      <c r="A12" s="3">
        <v>8.5537746428803699E-2</v>
      </c>
      <c r="B12" s="4">
        <f t="shared" si="0"/>
        <v>0</v>
      </c>
      <c r="C12" s="4">
        <v>0</v>
      </c>
      <c r="D12" s="9" t="str">
        <f t="shared" si="1"/>
        <v>TN</v>
      </c>
    </row>
    <row r="13" spans="1:15">
      <c r="A13" s="3">
        <v>8.7617894942113195E-2</v>
      </c>
      <c r="B13" s="4">
        <f t="shared" si="0"/>
        <v>0</v>
      </c>
      <c r="C13" s="4">
        <v>0</v>
      </c>
      <c r="D13" s="9" t="str">
        <f t="shared" si="1"/>
        <v>TN</v>
      </c>
    </row>
    <row r="14" spans="1:15">
      <c r="A14" s="3">
        <v>8.7617894942113195E-2</v>
      </c>
      <c r="B14" s="4">
        <f t="shared" si="0"/>
        <v>0</v>
      </c>
      <c r="C14" s="4">
        <v>0</v>
      </c>
      <c r="D14" s="9" t="str">
        <f t="shared" si="1"/>
        <v>TN</v>
      </c>
    </row>
    <row r="15" spans="1:15">
      <c r="A15" s="3">
        <v>9.6140304765121906E-2</v>
      </c>
      <c r="B15" s="4">
        <f t="shared" si="0"/>
        <v>0</v>
      </c>
      <c r="C15" s="4">
        <v>1</v>
      </c>
      <c r="D15" s="9" t="str">
        <f t="shared" si="1"/>
        <v>FN</v>
      </c>
    </row>
    <row r="16" spans="1:15">
      <c r="A16" s="3">
        <v>9.9745427283147101E-2</v>
      </c>
      <c r="B16" s="4">
        <f t="shared" si="0"/>
        <v>0</v>
      </c>
      <c r="C16" s="4">
        <v>0</v>
      </c>
      <c r="D16" s="9" t="str">
        <f t="shared" si="1"/>
        <v>TN</v>
      </c>
    </row>
    <row r="17" spans="1:4">
      <c r="A17" s="3">
        <v>9.9786360951837197E-2</v>
      </c>
      <c r="B17" s="4">
        <f t="shared" si="0"/>
        <v>0</v>
      </c>
      <c r="C17" s="4">
        <v>0</v>
      </c>
      <c r="D17" s="9" t="str">
        <f t="shared" si="1"/>
        <v>TN</v>
      </c>
    </row>
    <row r="18" spans="1:4">
      <c r="A18" s="3">
        <v>0.10344670382384601</v>
      </c>
      <c r="B18" s="4">
        <f t="shared" si="0"/>
        <v>1</v>
      </c>
      <c r="C18" s="4">
        <v>0</v>
      </c>
      <c r="D18" s="9" t="str">
        <f t="shared" si="1"/>
        <v>FP</v>
      </c>
    </row>
    <row r="19" spans="1:4">
      <c r="A19" s="3">
        <v>0.103687823491102</v>
      </c>
      <c r="B19" s="4">
        <f t="shared" si="0"/>
        <v>1</v>
      </c>
      <c r="C19" s="4">
        <v>0</v>
      </c>
      <c r="D19" s="9" t="str">
        <f t="shared" si="1"/>
        <v>FP</v>
      </c>
    </row>
    <row r="20" spans="1:4">
      <c r="A20" s="3">
        <v>0.103687823491102</v>
      </c>
      <c r="B20" s="4">
        <f t="shared" si="0"/>
        <v>1</v>
      </c>
      <c r="C20" s="4">
        <v>0</v>
      </c>
      <c r="D20" s="9" t="str">
        <f t="shared" si="1"/>
        <v>FP</v>
      </c>
    </row>
    <row r="21" spans="1:4">
      <c r="A21" s="3">
        <v>0.112583956409429</v>
      </c>
      <c r="B21" s="4">
        <f t="shared" si="0"/>
        <v>1</v>
      </c>
      <c r="C21" s="4">
        <v>0</v>
      </c>
      <c r="D21" s="9" t="str">
        <f t="shared" si="1"/>
        <v>FP</v>
      </c>
    </row>
    <row r="22" spans="1:4">
      <c r="A22" s="3">
        <v>0.11462683602864999</v>
      </c>
      <c r="B22" s="4">
        <f t="shared" si="0"/>
        <v>1</v>
      </c>
      <c r="C22" s="4">
        <v>0</v>
      </c>
      <c r="D22" s="9" t="str">
        <f t="shared" si="1"/>
        <v>FP</v>
      </c>
    </row>
    <row r="23" spans="1:4">
      <c r="A23" s="3">
        <v>0.120579600080541</v>
      </c>
      <c r="B23" s="4">
        <f t="shared" si="0"/>
        <v>1</v>
      </c>
      <c r="C23" s="4">
        <v>0</v>
      </c>
      <c r="D23" s="9" t="str">
        <f t="shared" si="1"/>
        <v>FP</v>
      </c>
    </row>
    <row r="24" spans="1:4">
      <c r="A24" s="3">
        <v>0.121405663951291</v>
      </c>
      <c r="B24" s="4">
        <f t="shared" si="0"/>
        <v>1</v>
      </c>
      <c r="C24" s="4">
        <v>0</v>
      </c>
      <c r="D24" s="9" t="str">
        <f t="shared" si="1"/>
        <v>FP</v>
      </c>
    </row>
    <row r="25" spans="1:4">
      <c r="A25" s="3">
        <v>0.124779881287521</v>
      </c>
      <c r="B25" s="4">
        <f t="shared" si="0"/>
        <v>1</v>
      </c>
      <c r="C25" s="4">
        <v>0</v>
      </c>
      <c r="D25" s="9" t="str">
        <f t="shared" si="1"/>
        <v>FP</v>
      </c>
    </row>
    <row r="26" spans="1:4">
      <c r="A26" s="3">
        <v>0.12973127236285001</v>
      </c>
      <c r="B26" s="4">
        <f t="shared" si="0"/>
        <v>1</v>
      </c>
      <c r="C26" s="4">
        <v>0</v>
      </c>
      <c r="D26" s="9" t="str">
        <f t="shared" si="1"/>
        <v>FP</v>
      </c>
    </row>
    <row r="27" spans="1:4">
      <c r="A27" s="3">
        <v>0.15100398964786499</v>
      </c>
      <c r="B27" s="4">
        <f t="shared" si="0"/>
        <v>1</v>
      </c>
      <c r="C27" s="4">
        <v>0</v>
      </c>
      <c r="D27" s="9" t="str">
        <f t="shared" si="1"/>
        <v>FP</v>
      </c>
    </row>
    <row r="28" spans="1:4">
      <c r="A28" s="3">
        <v>0.16762588724289201</v>
      </c>
      <c r="B28" s="4">
        <f t="shared" si="0"/>
        <v>1</v>
      </c>
      <c r="C28" s="4">
        <v>1</v>
      </c>
      <c r="D28" s="9" t="str">
        <f t="shared" si="1"/>
        <v>TP</v>
      </c>
    </row>
    <row r="29" spans="1:4">
      <c r="A29" s="3">
        <v>0.169549425500854</v>
      </c>
      <c r="B29" s="4">
        <f t="shared" si="0"/>
        <v>1</v>
      </c>
      <c r="C29" s="4">
        <v>0</v>
      </c>
      <c r="D29" s="9" t="str">
        <f t="shared" si="1"/>
        <v>FP</v>
      </c>
    </row>
    <row r="30" spans="1:4">
      <c r="A30" s="3">
        <v>0.17619363703400001</v>
      </c>
      <c r="B30" s="4">
        <f t="shared" si="0"/>
        <v>1</v>
      </c>
      <c r="C30" s="4">
        <v>0</v>
      </c>
      <c r="D30" s="9" t="str">
        <f t="shared" si="1"/>
        <v>FP</v>
      </c>
    </row>
    <row r="31" spans="1:4">
      <c r="A31" s="3">
        <v>0.225183173255636</v>
      </c>
      <c r="B31" s="4">
        <f t="shared" si="0"/>
        <v>1</v>
      </c>
      <c r="C31" s="4">
        <v>0</v>
      </c>
      <c r="D31" s="9" t="str">
        <f t="shared" si="1"/>
        <v>FP</v>
      </c>
    </row>
    <row r="32" spans="1:4">
      <c r="A32" s="3">
        <v>0.23609344901534601</v>
      </c>
      <c r="B32" s="4">
        <f t="shared" si="0"/>
        <v>1</v>
      </c>
      <c r="C32" s="4">
        <v>0</v>
      </c>
      <c r="D32" s="9" t="str">
        <f t="shared" si="1"/>
        <v>FP</v>
      </c>
    </row>
    <row r="33" spans="1:4">
      <c r="A33" s="3">
        <v>0.25224431643728601</v>
      </c>
      <c r="B33" s="4">
        <f t="shared" si="0"/>
        <v>1</v>
      </c>
      <c r="C33" s="4">
        <v>0</v>
      </c>
      <c r="D33" s="9" t="str">
        <f t="shared" si="1"/>
        <v>FP</v>
      </c>
    </row>
    <row r="34" spans="1:4">
      <c r="A34" s="3">
        <v>0.30341933414099098</v>
      </c>
      <c r="B34" s="4">
        <f t="shared" si="0"/>
        <v>1</v>
      </c>
      <c r="C34" s="4">
        <v>0</v>
      </c>
      <c r="D34" s="9" t="str">
        <f t="shared" si="1"/>
        <v>FP</v>
      </c>
    </row>
    <row r="35" spans="1:4">
      <c r="A35" s="3">
        <v>0.34503041933182699</v>
      </c>
      <c r="B35" s="4">
        <f t="shared" si="0"/>
        <v>1</v>
      </c>
      <c r="C35" s="4">
        <v>0</v>
      </c>
      <c r="D35" s="9" t="str">
        <f t="shared" si="1"/>
        <v>FP</v>
      </c>
    </row>
    <row r="36" spans="1:4">
      <c r="A36" s="3">
        <v>0.37152961457203998</v>
      </c>
      <c r="B36" s="4">
        <f t="shared" si="0"/>
        <v>1</v>
      </c>
      <c r="C36" s="4">
        <v>0</v>
      </c>
      <c r="D36" s="9" t="str">
        <f t="shared" si="1"/>
        <v>FP</v>
      </c>
    </row>
    <row r="37" spans="1:4">
      <c r="A37" s="3">
        <v>0.398726598429478</v>
      </c>
      <c r="B37" s="4">
        <f t="shared" si="0"/>
        <v>1</v>
      </c>
      <c r="C37" s="4">
        <v>0</v>
      </c>
      <c r="D37" s="9" t="str">
        <f t="shared" si="1"/>
        <v>FP</v>
      </c>
    </row>
    <row r="38" spans="1:4">
      <c r="A38" s="3">
        <v>0.47306641495423701</v>
      </c>
      <c r="B38" s="4">
        <f t="shared" si="0"/>
        <v>1</v>
      </c>
      <c r="C38" s="4">
        <v>0</v>
      </c>
      <c r="D38" s="9" t="str">
        <f t="shared" si="1"/>
        <v>FP</v>
      </c>
    </row>
    <row r="39" spans="1:4">
      <c r="A39" s="3">
        <v>0.491392279994042</v>
      </c>
      <c r="B39" s="4">
        <f t="shared" si="0"/>
        <v>1</v>
      </c>
      <c r="C39" s="4">
        <v>0</v>
      </c>
      <c r="D39" s="9" t="str">
        <f t="shared" si="1"/>
        <v>FP</v>
      </c>
    </row>
    <row r="40" spans="1:4">
      <c r="A40" s="3">
        <v>0.49196346891117498</v>
      </c>
      <c r="B40" s="4">
        <f t="shared" si="0"/>
        <v>1</v>
      </c>
      <c r="C40" s="4">
        <v>0</v>
      </c>
      <c r="D40" s="9" t="str">
        <f t="shared" si="1"/>
        <v>FP</v>
      </c>
    </row>
    <row r="41" spans="1:4">
      <c r="A41" s="3">
        <v>0.49468773950771999</v>
      </c>
      <c r="B41" s="4">
        <f t="shared" si="0"/>
        <v>1</v>
      </c>
      <c r="C41" s="4">
        <v>0</v>
      </c>
      <c r="D41" s="9" t="str">
        <f t="shared" si="1"/>
        <v>FP</v>
      </c>
    </row>
    <row r="42" spans="1:4">
      <c r="A42" s="3">
        <v>0.56550618566358601</v>
      </c>
      <c r="B42" s="4">
        <f t="shared" si="0"/>
        <v>1</v>
      </c>
      <c r="C42" s="4">
        <v>0</v>
      </c>
      <c r="D42" s="9" t="str">
        <f t="shared" si="1"/>
        <v>FP</v>
      </c>
    </row>
    <row r="43" spans="1:4">
      <c r="A43" s="3">
        <v>0.66817521319582096</v>
      </c>
      <c r="B43" s="4">
        <f t="shared" si="0"/>
        <v>1</v>
      </c>
      <c r="C43" s="4">
        <v>1</v>
      </c>
      <c r="D43" s="9" t="str">
        <f t="shared" si="1"/>
        <v>TP</v>
      </c>
    </row>
    <row r="44" spans="1:4">
      <c r="A44" s="3">
        <v>0.69332886733426502</v>
      </c>
      <c r="B44" s="4">
        <f t="shared" si="0"/>
        <v>1</v>
      </c>
      <c r="C44" s="4">
        <v>0</v>
      </c>
      <c r="D44" s="9" t="str">
        <f t="shared" si="1"/>
        <v>FP</v>
      </c>
    </row>
    <row r="45" spans="1:4">
      <c r="A45" s="3">
        <v>0.73186323509974804</v>
      </c>
      <c r="B45" s="4">
        <f t="shared" si="0"/>
        <v>1</v>
      </c>
      <c r="C45" s="4">
        <v>1</v>
      </c>
      <c r="D45" s="9" t="str">
        <f t="shared" si="1"/>
        <v>TP</v>
      </c>
    </row>
    <row r="46" spans="1:4">
      <c r="A46" s="3">
        <v>0.761012511416441</v>
      </c>
      <c r="B46" s="4">
        <f t="shared" si="0"/>
        <v>1</v>
      </c>
      <c r="C46" s="4">
        <v>1</v>
      </c>
      <c r="D46" s="9" t="str">
        <f t="shared" si="1"/>
        <v>TP</v>
      </c>
    </row>
    <row r="47" spans="1:4">
      <c r="A47" s="3">
        <v>0.77767942789704303</v>
      </c>
      <c r="B47" s="4">
        <f t="shared" si="0"/>
        <v>1</v>
      </c>
      <c r="C47" s="4">
        <v>0</v>
      </c>
      <c r="D47" s="9" t="str">
        <f t="shared" si="1"/>
        <v>FP</v>
      </c>
    </row>
    <row r="48" spans="1:4">
      <c r="A48" s="3">
        <v>0.79072907563452299</v>
      </c>
      <c r="B48" s="4">
        <f t="shared" si="0"/>
        <v>1</v>
      </c>
      <c r="C48" s="4">
        <v>1</v>
      </c>
      <c r="D48" s="9" t="str">
        <f t="shared" si="1"/>
        <v>TP</v>
      </c>
    </row>
    <row r="49" spans="1:4">
      <c r="A49" s="3">
        <v>0.85826804617212005</v>
      </c>
      <c r="B49" s="4">
        <f t="shared" si="0"/>
        <v>1</v>
      </c>
      <c r="C49" s="4">
        <v>1</v>
      </c>
      <c r="D49" s="9" t="str">
        <f t="shared" si="1"/>
        <v>TP</v>
      </c>
    </row>
    <row r="50" spans="1:4">
      <c r="A50" s="3">
        <v>0.858461980037725</v>
      </c>
      <c r="B50" s="4">
        <f t="shared" si="0"/>
        <v>1</v>
      </c>
      <c r="C50" s="4">
        <v>1</v>
      </c>
      <c r="D50" s="9" t="str">
        <f t="shared" si="1"/>
        <v>TP</v>
      </c>
    </row>
    <row r="51" spans="1:4">
      <c r="A51" s="3">
        <v>0.86229215201010001</v>
      </c>
      <c r="B51" s="4">
        <f t="shared" si="0"/>
        <v>1</v>
      </c>
      <c r="C51" s="4">
        <v>1</v>
      </c>
      <c r="D51" s="9" t="str">
        <f t="shared" si="1"/>
        <v>TP</v>
      </c>
    </row>
    <row r="52" spans="1:4">
      <c r="A52" s="3">
        <v>0.86489951666847498</v>
      </c>
      <c r="B52" s="4">
        <f t="shared" si="0"/>
        <v>1</v>
      </c>
      <c r="C52" s="4">
        <v>1</v>
      </c>
      <c r="D52" s="9" t="str">
        <f t="shared" si="1"/>
        <v>TP</v>
      </c>
    </row>
    <row r="53" spans="1:4">
      <c r="A53" s="3">
        <v>0.95865098648256397</v>
      </c>
      <c r="B53" s="4">
        <f t="shared" si="0"/>
        <v>1</v>
      </c>
      <c r="C53" s="4">
        <v>1</v>
      </c>
      <c r="D53" s="9" t="str">
        <f t="shared" si="1"/>
        <v>TP</v>
      </c>
    </row>
    <row r="54" spans="1:4">
      <c r="A54" s="3">
        <v>0.97445733841373905</v>
      </c>
      <c r="B54" s="4">
        <f t="shared" si="0"/>
        <v>1</v>
      </c>
      <c r="C54" s="4">
        <v>1</v>
      </c>
      <c r="D54" s="9" t="str">
        <f t="shared" si="1"/>
        <v>TP</v>
      </c>
    </row>
  </sheetData>
  <autoFilter ref="A4:B4" xr:uid="{56B533A0-19E9-4CA7-908D-3BD00CE63651}">
    <sortState xmlns:xlrd2="http://schemas.microsoft.com/office/spreadsheetml/2017/richdata2" ref="A5:B54">
      <sortCondition ref="A4"/>
    </sortState>
  </autoFilter>
  <mergeCells count="6">
    <mergeCell ref="A3:B3"/>
    <mergeCell ref="L4:O4"/>
    <mergeCell ref="O7:O8"/>
    <mergeCell ref="H4:J4"/>
    <mergeCell ref="I5:J5"/>
    <mergeCell ref="G7:G8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E7C302623EB9324799900221F4FFEB85" ma:contentTypeVersion="12" ma:contentTypeDescription="새 문서를 만듭니다." ma:contentTypeScope="" ma:versionID="700f911abd0ab5647b3679f67c6874db">
  <xsd:schema xmlns:xsd="http://www.w3.org/2001/XMLSchema" xmlns:xs="http://www.w3.org/2001/XMLSchema" xmlns:p="http://schemas.microsoft.com/office/2006/metadata/properties" xmlns:ns2="677f369c-0c7e-4879-9dfb-6cea400ef005" xmlns:ns3="1f1919ae-71d8-4e78-b1bd-1ce78ec43a0b" targetNamespace="http://schemas.microsoft.com/office/2006/metadata/properties" ma:root="true" ma:fieldsID="6db49ccc24e775b12f915adad7ebe1c9" ns2:_="" ns3:_="">
    <xsd:import namespace="677f369c-0c7e-4879-9dfb-6cea400ef005"/>
    <xsd:import namespace="1f1919ae-71d8-4e78-b1bd-1ce78ec43a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369c-0c7e-4879-9dfb-6cea400ef0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919ae-71d8-4e78-b1bd-1ce78ec43a0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DA18F1-F6DE-42AC-93DC-1AB118E02714}"/>
</file>

<file path=customXml/itemProps2.xml><?xml version="1.0" encoding="utf-8"?>
<ds:datastoreItem xmlns:ds="http://schemas.openxmlformats.org/officeDocument/2006/customXml" ds:itemID="{CC252CBD-0359-4CE4-8881-ED78B49FAA82}"/>
</file>

<file path=customXml/itemProps3.xml><?xml version="1.0" encoding="utf-8"?>
<ds:datastoreItem xmlns:ds="http://schemas.openxmlformats.org/officeDocument/2006/customXml" ds:itemID="{1891AB58-A34B-4A62-BFDE-B79E48FF4D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한기영</dc:creator>
  <cp:keywords/>
  <dc:description/>
  <cp:lastModifiedBy>전현근</cp:lastModifiedBy>
  <cp:revision/>
  <dcterms:created xsi:type="dcterms:W3CDTF">2022-02-23T12:05:15Z</dcterms:created>
  <dcterms:modified xsi:type="dcterms:W3CDTF">2022-03-21T04:21:20Z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6c548c-0cd3-4220-987a-a58bfd9a89d4_Enabled">
    <vt:lpwstr>true</vt:lpwstr>
  </property>
  <property fmtid="{D5CDD505-2E9C-101B-9397-08002B2CF9AE}" pid="3" name="MSIP_Label_b16c548c-0cd3-4220-987a-a58bfd9a89d4_SetDate">
    <vt:lpwstr>2022-02-23T13:33:10Z</vt:lpwstr>
  </property>
  <property fmtid="{D5CDD505-2E9C-101B-9397-08002B2CF9AE}" pid="4" name="MSIP_Label_b16c548c-0cd3-4220-987a-a58bfd9a89d4_Method">
    <vt:lpwstr>Privileged</vt:lpwstr>
  </property>
  <property fmtid="{D5CDD505-2E9C-101B-9397-08002B2CF9AE}" pid="5" name="MSIP_Label_b16c548c-0cd3-4220-987a-a58bfd9a89d4_Name">
    <vt:lpwstr>b16c548c-0cd3-4220-987a-a58bfd9a89d4</vt:lpwstr>
  </property>
  <property fmtid="{D5CDD505-2E9C-101B-9397-08002B2CF9AE}" pid="6" name="MSIP_Label_b16c548c-0cd3-4220-987a-a58bfd9a89d4_SiteId">
    <vt:lpwstr>522a0f89-ae58-43b6-821b-2b06cecc7d8a</vt:lpwstr>
  </property>
  <property fmtid="{D5CDD505-2E9C-101B-9397-08002B2CF9AE}" pid="7" name="MSIP_Label_b16c548c-0cd3-4220-987a-a58bfd9a89d4_ActionId">
    <vt:lpwstr>6b6404b9-2377-49a4-9838-743d97c7406a</vt:lpwstr>
  </property>
  <property fmtid="{D5CDD505-2E9C-101B-9397-08002B2CF9AE}" pid="8" name="MSIP_Label_b16c548c-0cd3-4220-987a-a58bfd9a89d4_ContentBits">
    <vt:lpwstr>0</vt:lpwstr>
  </property>
  <property fmtid="{D5CDD505-2E9C-101B-9397-08002B2CF9AE}" pid="9" name="ContentTypeId">
    <vt:lpwstr>0x010100E7C302623EB9324799900221F4FFEB85</vt:lpwstr>
  </property>
</Properties>
</file>