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ttps://boopasbagelboy-my.sharepoint.com/personal/internal_boopasbageldeli_com/Documents/"/>
    </mc:Choice>
  </mc:AlternateContent>
  <xr:revisionPtr revIDLastSave="5" documentId="8_{59AC0ED1-8B37-4A5C-ACC3-3F5D07A2D831}" xr6:coauthVersionLast="47" xr6:coauthVersionMax="47" xr10:uidLastSave="{FB8C9E68-8176-4D8A-AB33-277B424087A3}"/>
  <bookViews>
    <workbookView xWindow="-98" yWindow="-98" windowWidth="21795" windowHeight="138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H28" i="11" l="1"/>
  <c r="F29" i="1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<sst xmlns="http://schemas.openxmlformats.org/spreadsheetml/2006/main" count="70" uniqueCount="54">
  <si>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</si>
  <si>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</si>
  <si>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</si>
  <si>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</si>
  <si>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</si>
  <si>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</si>
  <si>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</si>
  <si>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</si>
  <si>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</si>
  <si>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</si>
  <si>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</si>
  <si>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</si>
  <si>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</si>
  <si>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</si>
  <si>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</si>
  <si>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</si>
  <si>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</si>
  <si>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</si>
  <si>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</si>
  <si>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</si>
  <si>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</si>
  <si>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</si>
  <si>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</si>
  <si>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</si>
  <si>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</si>
  <si>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</si>
  <si>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</si>
  <si>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</si>
  <si>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</si>
  <si>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</si>
  <si>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</si>
  <si>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</si>
  <si>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</si>
  <si>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</si>
  <si>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</si>
  <si>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</si>
  <si>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</si>
  <si>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</si>
  <si>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</si>
  <si>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</si>
  <si>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</si>
  <si>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</si>
  <si>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</si>
  <si>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</si>
  <si>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</si>
  <si>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</si>
  <si>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</si>
  <si>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</si>
  <si>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Boopas Bagel Deli</t>
  </si>
  <si>
    <t>Production</t>
  </si>
  <si>
    <t>Bagels</t>
  </si>
  <si>
    <t>Plain</t>
  </si>
  <si>
    <t>Nicholas Jones</t>
  </si>
  <si>
    <t>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</si>
</sst>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B10" sqref="B10"/>
    </sheetView>
  </sheetViews>
  <sheetFormatPr defaultColWidth="8.6875" defaultRowHeight="30" customHeight="1" x14ac:dyDescent="0.35"/>
  <cols>
    <col min="1" max="1" width="2.6875" style="13" customWidth="1"/>
    <col min="2" max="2" width="22.6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s>
  <sheetData>
    <row r="1" spans="1:64" ht="90" customHeight="1" x14ac:dyDescent="2.25">
      <c r="A1" s="14"/>
      <c r="B1" s="98" t="s">
        <v>49</v>
      </c>
      <c r="C1" s="18"/>
      <c r="D1" s="19"/>
      <c r="E1" s="20"/>
      <c r="F1" s="21"/>
      <c r="H1" s="1"/>
      <c r="I1" s="115" t="s">
        <v>44</v>
      </c>
      <c r="J1" s="116"/>
      <c r="K1" s="116"/>
      <c r="L1" s="116"/>
      <c r="M1" s="116"/>
      <c r="N1" s="116"/>
      <c r="O1" s="116"/>
      <c r="P1" s="24"/>
      <c r="Q1" s="114">
        <f ca="1">TODAY()</f>
        <v>45424</v>
      </c>
      <c r="R1" s="113"/>
      <c r="S1" s="113"/>
      <c r="T1" s="113"/>
      <c r="U1" s="113"/>
      <c r="V1" s="113"/>
      <c r="W1" s="113"/>
      <c r="X1" s="113"/>
      <c r="Y1" s="113"/>
      <c r="Z1" s="113"/>
    </row>
    <row r="2" spans="1:64" ht="30" customHeight="1" x14ac:dyDescent="0.9">
      <c r="B2" s="96" t="s">
        <v>48</v>
      </c>
      <c r="C2" s="97"/>
      <c r="D2" s="22"/>
      <c r="E2" s="23"/>
      <c r="F2" s="22"/>
      <c r="I2" s="115" t="s">
        <v>45</v>
      </c>
      <c r="J2" s="116"/>
      <c r="K2" s="116"/>
      <c r="L2" s="116"/>
      <c r="M2" s="116"/>
      <c r="N2" s="116"/>
      <c r="O2" s="116"/>
      <c r="P2" s="24"/>
      <c r="Q2" s="112">
        <v>1</v>
      </c>
      <c r="R2" s="113"/>
      <c r="S2" s="113"/>
      <c r="T2" s="113"/>
      <c r="U2" s="113"/>
      <c r="V2" s="113"/>
      <c r="W2" s="113"/>
      <c r="X2" s="113"/>
      <c r="Y2" s="113"/>
      <c r="Z2" s="113"/>
    </row>
    <row r="3" spans="1:64" s="26" customFormat="1" ht="30" customHeight="1" x14ac:dyDescent="0.4">
      <c r="A3" s="13"/>
      <c r="B3" s="25"/>
      <c r="C3" s="26" t="s">
        <v>52</v>
      </c>
      <c r="D3" s="27"/>
      <c r="E3" s="28"/>
    </row>
    <row r="4" spans="1:64" s="26" customFormat="1" ht="30" customHeight="1" x14ac:dyDescent="0.35">
      <c r="A4" s="14"/>
      <c r="B4" s="29"/>
      <c r="E4" s="30"/>
      <c r="I4" s="119">
        <f ca="1">I5</f>
        <v>45425</v>
      </c>
      <c r="J4" s="117"/>
      <c r="K4" s="117"/>
      <c r="L4" s="117"/>
      <c r="M4" s="117"/>
      <c r="N4" s="117"/>
      <c r="O4" s="117"/>
      <c r="P4" s="117">
        <f ca="1">P5</f>
        <v>45432</v>
      </c>
      <c r="Q4" s="117"/>
      <c r="R4" s="117"/>
      <c r="S4" s="117"/>
      <c r="T4" s="117"/>
      <c r="U4" s="117"/>
      <c r="V4" s="117"/>
      <c r="W4" s="117">
        <f ca="1">W5</f>
        <v>45439</v>
      </c>
      <c r="X4" s="117"/>
      <c r="Y4" s="117"/>
      <c r="Z4" s="117"/>
      <c r="AA4" s="117"/>
      <c r="AB4" s="117"/>
      <c r="AC4" s="117"/>
      <c r="AD4" s="117">
        <f ca="1">AD5</f>
        <v>45446</v>
      </c>
      <c r="AE4" s="117"/>
      <c r="AF4" s="117"/>
      <c r="AG4" s="117"/>
      <c r="AH4" s="117"/>
      <c r="AI4" s="117"/>
      <c r="AJ4" s="117"/>
      <c r="AK4" s="117">
        <f ca="1">AK5</f>
        <v>45453</v>
      </c>
      <c r="AL4" s="117"/>
      <c r="AM4" s="117"/>
      <c r="AN4" s="117"/>
      <c r="AO4" s="117"/>
      <c r="AP4" s="117"/>
      <c r="AQ4" s="117"/>
      <c r="AR4" s="117">
        <f ca="1">AR5</f>
        <v>45460</v>
      </c>
      <c r="AS4" s="117"/>
      <c r="AT4" s="117"/>
      <c r="AU4" s="117"/>
      <c r="AV4" s="117"/>
      <c r="AW4" s="117"/>
      <c r="AX4" s="117"/>
      <c r="AY4" s="117">
        <f ca="1">AY5</f>
        <v>45467</v>
      </c>
      <c r="AZ4" s="117"/>
      <c r="BA4" s="117"/>
      <c r="BB4" s="117"/>
      <c r="BC4" s="117"/>
      <c r="BD4" s="117"/>
      <c r="BE4" s="117"/>
      <c r="BF4" s="117">
        <f ca="1">BF5</f>
        <v>45474</v>
      </c>
      <c r="BG4" s="117"/>
      <c r="BH4" s="117"/>
      <c r="BI4" s="117"/>
      <c r="BJ4" s="117"/>
      <c r="BK4" s="117"/>
      <c r="BL4" s="118"/>
    </row>
    <row r="5" spans="1:64" s="26" customFormat="1" ht="15" customHeight="1" x14ac:dyDescent="0.35">
      <c r="A5" s="106"/>
      <c r="B5" s="107" t="s">
        <v>5</v>
      </c>
      <c r="C5" s="109" t="s">
        <v>46</v>
      </c>
      <c r="D5" s="111" t="s">
        <v>1</v>
      </c>
      <c r="E5" s="111" t="s">
        <v>3</v>
      </c>
      <c r="F5" s="111" t="s">
        <v>4</v>
      </c>
      <c r="I5" s="31">
        <f ca="1">Project_Start-WEEKDAY(Project_Start,1)+2+7*(Display_Week-1)</f>
        <v>45425</v>
      </c>
      <c r="J5" s="31">
        <f ca="1">I5+1</f>
        <v>45426</v>
      </c>
      <c r="K5" s="31">
        <f t="shared" ref="K5:AX5" ca="1" si="0">J5+1</f>
        <v>45427</v>
      </c>
      <c r="L5" s="31">
        <f t="shared" ca="1" si="0"/>
        <v>45428</v>
      </c>
      <c r="M5" s="31">
        <f t="shared" ca="1" si="0"/>
        <v>45429</v>
      </c>
      <c r="N5" s="31">
        <f t="shared" ca="1" si="0"/>
        <v>45430</v>
      </c>
      <c r="O5" s="32">
        <f t="shared" ca="1" si="0"/>
        <v>45431</v>
      </c>
      <c r="P5" s="33">
        <f ca="1">O5+1</f>
        <v>45432</v>
      </c>
      <c r="Q5" s="31">
        <f ca="1">P5+1</f>
        <v>45433</v>
      </c>
      <c r="R5" s="31">
        <f t="shared" ca="1" si="0"/>
        <v>45434</v>
      </c>
      <c r="S5" s="31">
        <f t="shared" ca="1" si="0"/>
        <v>45435</v>
      </c>
      <c r="T5" s="31">
        <f t="shared" ca="1" si="0"/>
        <v>45436</v>
      </c>
      <c r="U5" s="31">
        <f t="shared" ca="1" si="0"/>
        <v>45437</v>
      </c>
      <c r="V5" s="32">
        <f t="shared" ca="1" si="0"/>
        <v>45438</v>
      </c>
      <c r="W5" s="33">
        <f ca="1">V5+1</f>
        <v>45439</v>
      </c>
      <c r="X5" s="31">
        <f ca="1">W5+1</f>
        <v>45440</v>
      </c>
      <c r="Y5" s="31">
        <f t="shared" ca="1" si="0"/>
        <v>45441</v>
      </c>
      <c r="Z5" s="31">
        <f t="shared" ca="1" si="0"/>
        <v>45442</v>
      </c>
      <c r="AA5" s="31">
        <f t="shared" ca="1" si="0"/>
        <v>45443</v>
      </c>
      <c r="AB5" s="31">
        <f t="shared" ca="1" si="0"/>
        <v>45444</v>
      </c>
      <c r="AC5" s="32">
        <f t="shared" ca="1" si="0"/>
        <v>45445</v>
      </c>
      <c r="AD5" s="33">
        <f ca="1">AC5+1</f>
        <v>45446</v>
      </c>
      <c r="AE5" s="31">
        <f ca="1">AD5+1</f>
        <v>45447</v>
      </c>
      <c r="AF5" s="31">
        <f t="shared" ca="1" si="0"/>
        <v>45448</v>
      </c>
      <c r="AG5" s="31">
        <f t="shared" ca="1" si="0"/>
        <v>45449</v>
      </c>
      <c r="AH5" s="31">
        <f t="shared" ca="1" si="0"/>
        <v>45450</v>
      </c>
      <c r="AI5" s="31">
        <f t="shared" ca="1" si="0"/>
        <v>45451</v>
      </c>
      <c r="AJ5" s="32">
        <f t="shared" ca="1" si="0"/>
        <v>45452</v>
      </c>
      <c r="AK5" s="33">
        <f ca="1">AJ5+1</f>
        <v>45453</v>
      </c>
      <c r="AL5" s="31">
        <f ca="1">AK5+1</f>
        <v>45454</v>
      </c>
      <c r="AM5" s="31">
        <f t="shared" ca="1" si="0"/>
        <v>45455</v>
      </c>
      <c r="AN5" s="31">
        <f t="shared" ca="1" si="0"/>
        <v>45456</v>
      </c>
      <c r="AO5" s="31">
        <f t="shared" ca="1" si="0"/>
        <v>45457</v>
      </c>
      <c r="AP5" s="31">
        <f t="shared" ca="1" si="0"/>
        <v>45458</v>
      </c>
      <c r="AQ5" s="32">
        <f t="shared" ca="1" si="0"/>
        <v>45459</v>
      </c>
      <c r="AR5" s="33">
        <f ca="1">AQ5+1</f>
        <v>45460</v>
      </c>
      <c r="AS5" s="31">
        <f ca="1">AR5+1</f>
        <v>45461</v>
      </c>
      <c r="AT5" s="31">
        <f t="shared" ca="1" si="0"/>
        <v>45462</v>
      </c>
      <c r="AU5" s="31">
        <f t="shared" ca="1" si="0"/>
        <v>45463</v>
      </c>
      <c r="AV5" s="31">
        <f t="shared" ca="1" si="0"/>
        <v>45464</v>
      </c>
      <c r="AW5" s="31">
        <f t="shared" ca="1" si="0"/>
        <v>45465</v>
      </c>
      <c r="AX5" s="32">
        <f t="shared" ca="1" si="0"/>
        <v>45466</v>
      </c>
      <c r="AY5" s="33">
        <f ca="1">AX5+1</f>
        <v>45467</v>
      </c>
      <c r="AZ5" s="31">
        <f ca="1">AY5+1</f>
        <v>45468</v>
      </c>
      <c r="BA5" s="31">
        <f t="shared" ref="BA5:BE5" ca="1" si="1">AZ5+1</f>
        <v>45469</v>
      </c>
      <c r="BB5" s="31">
        <f t="shared" ca="1" si="1"/>
        <v>45470</v>
      </c>
      <c r="BC5" s="31">
        <f t="shared" ca="1" si="1"/>
        <v>45471</v>
      </c>
      <c r="BD5" s="31">
        <f t="shared" ca="1" si="1"/>
        <v>45472</v>
      </c>
      <c r="BE5" s="32">
        <f t="shared" ca="1" si="1"/>
        <v>45473</v>
      </c>
      <c r="BF5" s="33">
        <f ca="1">BE5+1</f>
        <v>45474</v>
      </c>
      <c r="BG5" s="31">
        <f ca="1">BF5+1</f>
        <v>45475</v>
      </c>
      <c r="BH5" s="31">
        <f t="shared" ref="BH5:BL5" ca="1" si="2">BG5+1</f>
        <v>45476</v>
      </c>
      <c r="BI5" s="31">
        <f t="shared" ca="1" si="2"/>
        <v>45477</v>
      </c>
      <c r="BJ5" s="31">
        <f t="shared" ca="1" si="2"/>
        <v>45478</v>
      </c>
      <c r="BK5" s="31">
        <f t="shared" ca="1" si="2"/>
        <v>45479</v>
      </c>
      <c r="BL5" s="31">
        <f t="shared" ca="1" si="2"/>
        <v>45480</v>
      </c>
    </row>
    <row r="6" spans="1:64" s="26" customFormat="1" ht="15" customHeight="1" thickBot="1" x14ac:dyDescent="0.4">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4">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40" t="s">
        <v>50</v>
      </c>
      <c r="C8" s="41" t="s">
        <v>53</v>
      </c>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47" t="s">
        <v>51</v>
      </c>
      <c r="C9" s="48" t="s">
        <v>20</v>
      </c>
      <c r="D9" s="49">
        <v>0.5</v>
      </c>
      <c r="E9" s="50">
        <f ca="1">Project_Start</f>
        <v>45424</v>
      </c>
      <c r="F9" s="50">
        <f ca="1">E9+3</f>
        <v>45427</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4">
      <c r="A10" s="14"/>
      <c r="B10" s="52"/>
      <c r="C10" s="53" t="s">
        <v>21</v>
      </c>
      <c r="D10" s="54">
        <v>0.6</v>
      </c>
      <c r="E10" s="55">
        <f ca="1">F9</f>
        <v>45427</v>
      </c>
      <c r="F10" s="55">
        <f ca="1">E10+2</f>
        <v>45429</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4">
      <c r="A11" s="13"/>
      <c r="B11" s="52" t="s">
        <v>25</v>
      </c>
      <c r="C11" s="53" t="s">
        <v>22</v>
      </c>
      <c r="D11" s="54">
        <v>0.5</v>
      </c>
      <c r="E11" s="55">
        <f ca="1">F10</f>
        <v>45429</v>
      </c>
      <c r="F11" s="55">
        <f ca="1">E11+4</f>
        <v>45433</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4">
      <c r="A12" s="13"/>
      <c r="B12" s="52" t="s">
        <v>26</v>
      </c>
      <c r="C12" s="53" t="s">
        <v>23</v>
      </c>
      <c r="D12" s="54">
        <v>0.25</v>
      </c>
      <c r="E12" s="55">
        <f ca="1">F11</f>
        <v>45433</v>
      </c>
      <c r="F12" s="55">
        <f ca="1">E12+5</f>
        <v>45438</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4">
      <c r="A13" s="13"/>
      <c r="B13" s="52" t="s">
        <v>27</v>
      </c>
      <c r="C13" s="53" t="s">
        <v>24</v>
      </c>
      <c r="D13" s="54"/>
      <c r="E13" s="55">
        <f ca="1">E10+1</f>
        <v>45428</v>
      </c>
      <c r="F13" s="55">
        <f ca="1">E13+2</f>
        <v>45430</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4">
      <c r="A14" s="14"/>
      <c r="B14" s="57" t="s">
        <v>28</v>
      </c>
      <c r="C14" s="58"/>
      <c r="D14" s="59"/>
      <c r="E14" s="60"/>
      <c r="F14" s="61"/>
      <c r="G14" s="17"/>
      <c r="H14" s="5" t="str">
        <f t="shared" si="5"/>
        <v/>
      </c>
    </row>
    <row r="15" spans="1:64" s="46" customFormat="1" ht="30" customHeight="1" thickBot="1" x14ac:dyDescent="0.4">
      <c r="A15" s="14"/>
      <c r="B15" s="62" t="s">
        <v>29</v>
      </c>
      <c r="C15" s="63" t="s">
        <v>20</v>
      </c>
      <c r="D15" s="64">
        <v>0.5</v>
      </c>
      <c r="E15" s="65">
        <f ca="1">E13+1</f>
        <v>45429</v>
      </c>
      <c r="F15" s="65">
        <f ca="1">E15+4</f>
        <v>45433</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4">
      <c r="A16" s="13"/>
      <c r="B16" s="62" t="s">
        <v>30</v>
      </c>
      <c r="C16" s="63" t="s">
        <v>21</v>
      </c>
      <c r="D16" s="64">
        <v>0.5</v>
      </c>
      <c r="E16" s="65">
        <f ca="1">E15+2</f>
        <v>45431</v>
      </c>
      <c r="F16" s="65">
        <f ca="1">E16+5</f>
        <v>45436</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4">
      <c r="A17" s="13"/>
      <c r="B17" s="62" t="s">
        <v>31</v>
      </c>
      <c r="C17" s="63" t="s">
        <v>22</v>
      </c>
      <c r="D17" s="64"/>
      <c r="E17" s="65">
        <f ca="1">F16</f>
        <v>45436</v>
      </c>
      <c r="F17" s="65">
        <f ca="1">E17+3</f>
        <v>45439</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4">
      <c r="A18" s="13"/>
      <c r="B18" s="62" t="s">
        <v>32</v>
      </c>
      <c r="C18" s="63" t="s">
        <v>23</v>
      </c>
      <c r="D18" s="64"/>
      <c r="E18" s="65">
        <f ca="1">E17</f>
        <v>45436</v>
      </c>
      <c r="F18" s="65">
        <f ca="1">E18+2</f>
        <v>45438</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4">
      <c r="A19" s="13"/>
      <c r="B19" s="62" t="s">
        <v>33</v>
      </c>
      <c r="C19" s="63" t="s">
        <v>24</v>
      </c>
      <c r="D19" s="64"/>
      <c r="E19" s="65">
        <f ca="1">E18</f>
        <v>45436</v>
      </c>
      <c r="F19" s="65">
        <f ca="1">E19+3</f>
        <v>45439</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4">
      <c r="A20" s="13"/>
      <c r="B20" s="66" t="s">
        <v>34</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4">
      <c r="A21" s="13"/>
      <c r="B21" s="72" t="s">
        <v>35</v>
      </c>
      <c r="C21" s="73" t="s">
        <v>20</v>
      </c>
      <c r="D21" s="74">
        <v>0.5</v>
      </c>
      <c r="E21" s="75">
        <f ca="1">E9+15</f>
        <v>45439</v>
      </c>
      <c r="F21" s="75">
        <f ca="1">E21+5</f>
        <v>45444</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4">
      <c r="A22" s="13"/>
      <c r="B22" s="72" t="s">
        <v>36</v>
      </c>
      <c r="C22" s="73" t="s">
        <v>21</v>
      </c>
      <c r="D22" s="74">
        <v>0.6</v>
      </c>
      <c r="E22" s="75">
        <f ca="1">F21+1</f>
        <v>45445</v>
      </c>
      <c r="F22" s="75">
        <f ca="1">E22+4</f>
        <v>45449</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4">
      <c r="A23" s="13"/>
      <c r="B23" s="72" t="s">
        <v>37</v>
      </c>
      <c r="C23" s="73" t="s">
        <v>22</v>
      </c>
      <c r="D23" s="74">
        <v>0.5</v>
      </c>
      <c r="E23" s="75">
        <f ca="1">E22+5</f>
        <v>45450</v>
      </c>
      <c r="F23" s="75">
        <f ca="1">E23+5</f>
        <v>45455</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4">
      <c r="A24" s="13"/>
      <c r="B24" s="72" t="s">
        <v>38</v>
      </c>
      <c r="C24" s="73" t="s">
        <v>23</v>
      </c>
      <c r="D24" s="74">
        <v>0.25</v>
      </c>
      <c r="E24" s="75">
        <f ca="1">F23+1</f>
        <v>45456</v>
      </c>
      <c r="F24" s="75">
        <f ca="1">E24+4</f>
        <v>45460</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4">
      <c r="A25" s="13"/>
      <c r="B25" s="72" t="s">
        <v>39</v>
      </c>
      <c r="C25" s="73" t="s">
        <v>24</v>
      </c>
      <c r="D25" s="74">
        <v>0.25</v>
      </c>
      <c r="E25" s="75">
        <f ca="1">E23</f>
        <v>45450</v>
      </c>
      <c r="F25" s="75">
        <f ca="1">E25+4</f>
        <v>45454</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4">
      <c r="A26" s="13"/>
      <c r="B26" s="76" t="s">
        <v>47</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4">
      <c r="A27" s="13"/>
      <c r="B27" s="82" t="s">
        <v>36</v>
      </c>
      <c r="C27" s="83" t="s">
        <v>20</v>
      </c>
      <c r="D27" s="84">
        <v>0.25</v>
      </c>
      <c r="E27" s="85">
        <f ca="1">E21+2</f>
        <v>45441</v>
      </c>
      <c r="F27" s="85">
        <f ca="1">E27+3</f>
        <v>45444</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4">
      <c r="A28" s="13"/>
      <c r="B28" s="82" t="s">
        <v>40</v>
      </c>
      <c r="C28" s="83" t="s">
        <v>21</v>
      </c>
      <c r="D28" s="84">
        <v>0.25</v>
      </c>
      <c r="E28" s="85">
        <f ca="1">F27</f>
        <v>45444</v>
      </c>
      <c r="F28" s="85">
        <f ca="1">E28+4</f>
        <v>45448</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4">
      <c r="A29" s="13"/>
      <c r="B29" s="82" t="s">
        <v>41</v>
      </c>
      <c r="C29" s="83" t="s">
        <v>22</v>
      </c>
      <c r="D29" s="84">
        <v>0.5</v>
      </c>
      <c r="E29" s="85">
        <f ca="1">F28+1</f>
        <v>45449</v>
      </c>
      <c r="F29" s="85">
        <f ca="1">E29+3</f>
        <v>45452</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4">
      <c r="A30" s="13"/>
      <c r="B30" s="82" t="s">
        <v>42</v>
      </c>
      <c r="C30" s="83" t="s">
        <v>23</v>
      </c>
      <c r="D30" s="84">
        <v>0.6</v>
      </c>
      <c r="E30" s="85">
        <f ca="1">E27+5</f>
        <v>45446</v>
      </c>
      <c r="F30" s="85">
        <f ca="1">E30+3</f>
        <v>45449</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4">
      <c r="A31" s="13"/>
      <c r="B31" s="82" t="s">
        <v>43</v>
      </c>
      <c r="C31" s="83" t="s">
        <v>24</v>
      </c>
      <c r="D31" s="84">
        <v>0.5</v>
      </c>
      <c r="E31" s="85">
        <f ca="1">E27+7</f>
        <v>45448</v>
      </c>
      <c r="F31" s="85">
        <f ca="1">E31+5</f>
        <v>45453</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4">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4">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35">
      <c r="G34" s="3"/>
    </row>
    <row r="35" spans="1:64" ht="30" customHeight="1" x14ac:dyDescent="0.4">
      <c r="C35" s="16"/>
      <c r="F35" s="15"/>
    </row>
    <row r="36" spans="1:64" ht="30" customHeight="1" x14ac:dyDescent="0.3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3"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99" t="s">
        <v>8</v>
      </c>
      <c r="B2" s="8"/>
    </row>
    <row r="3" spans="1:2" s="11" customFormat="1" ht="27" customHeight="1" x14ac:dyDescent="0.35">
      <c r="A3" s="100"/>
      <c r="B3" s="12"/>
    </row>
    <row r="4" spans="1:2" s="10" customFormat="1" ht="30" x14ac:dyDescent="1.1000000000000001">
      <c r="A4" s="101" t="s">
        <v>7</v>
      </c>
    </row>
    <row r="5" spans="1:2" ht="74.25" customHeight="1" x14ac:dyDescent="0.35">
      <c r="A5" s="102" t="s">
        <v>15</v>
      </c>
    </row>
    <row r="6" spans="1:2" ht="26.25" customHeight="1" x14ac:dyDescent="0.35">
      <c r="A6" s="101" t="s">
        <v>18</v>
      </c>
    </row>
    <row r="7" spans="1:2" s="7" customFormat="1" ht="205.05" customHeight="1" x14ac:dyDescent="0.35">
      <c r="A7" s="103" t="s">
        <v>17</v>
      </c>
    </row>
    <row r="8" spans="1:2" s="10" customFormat="1" ht="30" x14ac:dyDescent="1.1000000000000001">
      <c r="A8" s="101" t="s">
        <v>9</v>
      </c>
    </row>
    <row r="9" spans="1:2" ht="40.5" x14ac:dyDescent="0.35">
      <c r="A9" s="102" t="s">
        <v>16</v>
      </c>
    </row>
    <row r="10" spans="1:2" s="7" customFormat="1" ht="28.05" customHeight="1" x14ac:dyDescent="0.35">
      <c r="A10" s="104" t="s">
        <v>14</v>
      </c>
    </row>
    <row r="11" spans="1:2" s="10" customFormat="1" ht="30" x14ac:dyDescent="1.1000000000000001">
      <c r="A11" s="101" t="s">
        <v>6</v>
      </c>
    </row>
    <row r="12" spans="1:2" ht="27" x14ac:dyDescent="0.35">
      <c r="A12" s="102" t="s">
        <v>13</v>
      </c>
    </row>
    <row r="13" spans="1:2" s="7" customFormat="1" ht="28.05" customHeight="1" x14ac:dyDescent="0.35">
      <c r="A13" s="104" t="s">
        <v>2</v>
      </c>
    </row>
    <row r="14" spans="1:2" s="10" customFormat="1" ht="30" x14ac:dyDescent="1.1000000000000001">
      <c r="A14" s="101" t="s">
        <v>10</v>
      </c>
    </row>
    <row r="15" spans="1:2" ht="75" customHeight="1" x14ac:dyDescent="0.35">
      <c r="A15" s="102" t="s">
        <v>11</v>
      </c>
    </row>
    <row r="16" spans="1:2" ht="67.5" x14ac:dyDescent="0.35">
      <c r="A16" s="102" t="s">
        <v>12</v>
      </c>
    </row>
    <row r="17" spans="1:1" x14ac:dyDescent="0.35">
      <c r="A17" s="105"/>
    </row>
    <row r="18" spans="1:1" x14ac:dyDescent="0.35">
      <c r="A18" s="105"/>
    </row>
    <row r="19" spans="1:1" x14ac:dyDescent="0.35">
      <c r="A19" s="105"/>
    </row>
    <row r="20" spans="1:1" x14ac:dyDescent="0.35">
      <c r="A20" s="105"/>
    </row>
    <row r="21" spans="1:1" x14ac:dyDescent="0.35">
      <c r="A21" s="105"/>
    </row>
    <row r="22" spans="1:1" x14ac:dyDescent="0.35">
      <c r="A22" s="105"/>
    </row>
    <row r="23" spans="1:1" x14ac:dyDescent="0.35">
      <c r="A23" s="105"/>
    </row>
    <row r="24" spans="1:1" x14ac:dyDescent="0.3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d4533b4-b584-42f0-8ebd-083239b9f0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83FE4A3384624AB05FC632E653264B" ma:contentTypeVersion="10" ma:contentTypeDescription="Create a new document." ma:contentTypeScope="" ma:versionID="3fcbf947ef00ea8bd53f8d8a70e2cce7">
  <xsd:schema xmlns:xsd="http://www.w3.org/2001/XMLSchema" xmlns:xs="http://www.w3.org/2001/XMLSchema" xmlns:p="http://schemas.microsoft.com/office/2006/metadata/properties" xmlns:ns3="1d4533b4-b584-42f0-8ebd-083239b9f09e" targetNamespace="http://schemas.microsoft.com/office/2006/metadata/properties" ma:root="true" ma:fieldsID="6cb4af9f7dac3d0b225684de26addd3f" ns3:_="">
    <xsd:import namespace="1d4533b4-b584-42f0-8ebd-083239b9f09e"/>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4533b4-b584-42f0-8ebd-083239b9f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http://purl.org/dc/dcmitype/"/>
    <ds:schemaRef ds:uri="http://schemas.microsoft.com/office/2006/metadata/properties"/>
    <ds:schemaRef ds:uri="http://schemas.openxmlformats.org/package/2006/metadata/core-properties"/>
    <ds:schemaRef ds:uri="http://www.w3.org/XML/1998/namespace"/>
    <ds:schemaRef ds:uri="1d4533b4-b584-42f0-8ebd-083239b9f09e"/>
    <ds:schemaRef ds:uri="http://schemas.microsoft.com/office/2006/documentManagement/typ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49B97234-6878-4E6C-A96C-CFAE3D604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4533b4-b584-42f0-8ebd-083239b9f0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Nicholas Jones</dc:creator>
  <dc:description/>
  <cp:lastModifiedBy>Nicholas Jones</cp:lastModifiedBy>
  <dcterms:created xsi:type="dcterms:W3CDTF">2022-03-11T22:41:12Z</dcterms:created>
  <dcterms:modified xsi:type="dcterms:W3CDTF">2024-05-12T19:34:58Z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0x010100ED83FE4A3384624AB05FC632E653264B</vt:lpwstr>
  </property>
  <property fmtid="{D5CDD505-2E9C-101B-9397-08002B2CF9AE}" pid="3" name="MediaServiceImageTags">
    <vt:lpwstr/>
  </property>
</Properties>
</file>