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yInning\"/>
    </mc:Choice>
  </mc:AlternateContent>
  <xr:revisionPtr revIDLastSave="0" documentId="13_ncr:1_{5FF9A526-DBE1-4158-A677-B4CC7717C45A}" xr6:coauthVersionLast="46" xr6:coauthVersionMax="46" xr10:uidLastSave="{00000000-0000-0000-0000-000000000000}"/>
  <bookViews>
    <workbookView xWindow="3675" yWindow="3375" windowWidth="19845" windowHeight="12225" xr2:uid="{A1C1A8EF-FE2F-437D-8A4B-C0A79CF3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1" i="1"/>
  <c r="M17" i="1"/>
  <c r="L17" i="1"/>
  <c r="K17" i="1"/>
  <c r="J17" i="1"/>
  <c r="I17" i="1"/>
  <c r="H17" i="1"/>
  <c r="G17" i="1"/>
  <c r="F17" i="1"/>
  <c r="E17" i="1"/>
  <c r="D17" i="1"/>
  <c r="C17" i="1"/>
  <c r="B17" i="1"/>
  <c r="N17" i="1"/>
  <c r="N15" i="1"/>
  <c r="N14" i="1"/>
  <c r="N12" i="1"/>
  <c r="N10" i="1"/>
  <c r="N9" i="1"/>
  <c r="M12" i="1"/>
  <c r="L12" i="1"/>
  <c r="K12" i="1"/>
  <c r="J12" i="1"/>
  <c r="I12" i="1"/>
  <c r="H12" i="1"/>
  <c r="G12" i="1"/>
  <c r="F12" i="1"/>
  <c r="E12" i="1"/>
  <c r="D12" i="1"/>
  <c r="C12" i="1"/>
  <c r="B12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<sst xmlns="http://schemas.openxmlformats.org/spreadsheetml/2006/main" count="18" uniqueCount="14">
  <si>
    <t>Expected runs</t>
  </si>
  <si>
    <t>top</t>
  </si>
  <si>
    <t>bottom</t>
  </si>
  <si>
    <t>home advantage</t>
  </si>
  <si>
    <t>Run distribution</t>
  </si>
  <si>
    <t>top 1</t>
  </si>
  <si>
    <t>bottom 1</t>
  </si>
  <si>
    <t>top 3</t>
  </si>
  <si>
    <t>bottom 3</t>
  </si>
  <si>
    <t>total</t>
  </si>
  <si>
    <t>(average)</t>
  </si>
  <si>
    <t>average (2-8 innings)</t>
  </si>
  <si>
    <t>visitor runs</t>
  </si>
  <si>
    <t>"expected" runs in bottom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</si>
</sst>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9B7A"/>
      <color rgb="FF8F3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runs per 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visitor</c:v>
          </c:tx>
          <c:spPr>
            <a:ln w="28575" cap="rnd">
              <a:solidFill>
                <a:srgbClr val="8F3552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0.50583009999999995</c:v>
                </c:pt>
                <c:pt idx="1">
                  <c:v>0.42001822999999999</c:v>
                </c:pt>
                <c:pt idx="2">
                  <c:v>0.47471341</c:v>
                </c:pt>
                <c:pt idx="3">
                  <c:v>0.48881805</c:v>
                </c:pt>
                <c:pt idx="4">
                  <c:v>0.47699841999999998</c:v>
                </c:pt>
                <c:pt idx="5">
                  <c:v>0.49805546000000001</c:v>
                </c:pt>
                <c:pt idx="6">
                  <c:v>0.47474771999999998</c:v>
                </c:pt>
                <c:pt idx="7">
                  <c:v>0.4656074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ser>
          <c:idx val="1"/>
          <c:order val="1"/>
          <c:tx>
            <c:v>home</c:v>
          </c:tx>
          <c:spPr>
            <a:ln w="28575" cap="rnd">
              <a:solidFill>
                <a:srgbClr val="359B7A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0.60142713999999997</c:v>
                </c:pt>
                <c:pt idx="1">
                  <c:v>0.46090487000000002</c:v>
                </c:pt>
                <c:pt idx="2">
                  <c:v>0.52618235000000002</c:v>
                </c:pt>
                <c:pt idx="3">
                  <c:v>0.52603809999999995</c:v>
                </c:pt>
                <c:pt idx="4">
                  <c:v>0.52764960000000005</c:v>
                </c:pt>
                <c:pt idx="5">
                  <c:v>0.53610650000000004</c:v>
                </c:pt>
                <c:pt idx="6">
                  <c:v>0.51224689999999995</c:v>
                </c:pt>
                <c:pt idx="7">
                  <c:v>0.49373558000000001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285-8D97-7CDDA51648C1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runs</a:t>
            </a:r>
            <a:r>
              <a:rPr lang="en-US" baseline="0"/>
              <a:t> per inning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home advantage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9.5597040000000022E-2</c:v>
                </c:pt>
                <c:pt idx="1">
                  <c:v>4.088664000000003E-2</c:v>
                </c:pt>
                <c:pt idx="2">
                  <c:v>5.1468940000000019E-2</c:v>
                </c:pt>
                <c:pt idx="3">
                  <c:v>3.7220049999999949E-2</c:v>
                </c:pt>
                <c:pt idx="4">
                  <c:v>5.0651180000000073E-2</c:v>
                </c:pt>
                <c:pt idx="5">
                  <c:v>3.8051040000000036E-2</c:v>
                </c:pt>
                <c:pt idx="6">
                  <c:v>3.7499179999999965E-2</c:v>
                </c:pt>
                <c:pt idx="7">
                  <c:v>2.8128180000000003E-2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1st inning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Sheet1!$C$12:$M$12</c:f>
              <c:numCache>
                <c:formatCode>0.00%</c:formatCode>
                <c:ptCount val="11"/>
                <c:pt idx="0">
                  <c:v>1.1400000000000021E-2</c:v>
                </c:pt>
                <c:pt idx="1">
                  <c:v>1.1399999999999993E-2</c:v>
                </c:pt>
                <c:pt idx="2">
                  <c:v>7.200000000000005E-3</c:v>
                </c:pt>
                <c:pt idx="3">
                  <c:v>4.6000000000000017E-3</c:v>
                </c:pt>
                <c:pt idx="4">
                  <c:v>2E-3</c:v>
                </c:pt>
                <c:pt idx="5">
                  <c:v>9.999999999999998E-4</c:v>
                </c:pt>
                <c:pt idx="6">
                  <c:v>4.0000000000000007E-4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0</c:v>
                </c:pt>
                <c:pt idx="1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5B9-B2D5-3835C4A7425B}"/>
            </c:ext>
          </c:extLst>
        </c:ser>
        <c:ser>
          <c:idx val="2"/>
          <c:order val="1"/>
          <c:tx>
            <c:v>3rd inning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Sheet1!$C$17:$M$17</c:f>
              <c:numCache>
                <c:formatCode>0.00%</c:formatCode>
                <c:ptCount val="11"/>
                <c:pt idx="0">
                  <c:v>5.4000000000000159E-3</c:v>
                </c:pt>
                <c:pt idx="1">
                  <c:v>6.5999999999999948E-3</c:v>
                </c:pt>
                <c:pt idx="2">
                  <c:v>3.3000000000000043E-3</c:v>
                </c:pt>
                <c:pt idx="3">
                  <c:v>2.0999999999999994E-3</c:v>
                </c:pt>
                <c:pt idx="4">
                  <c:v>1.4000000000000002E-3</c:v>
                </c:pt>
                <c:pt idx="5">
                  <c:v>6.0000000000000027E-4</c:v>
                </c:pt>
                <c:pt idx="6">
                  <c:v>2.0000000000000009E-4</c:v>
                </c:pt>
                <c:pt idx="7">
                  <c:v>9.9999999999999991E-5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3-4C58-B74F-2A9EF5E5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1384"/>
        <c:axId val="576419416"/>
      </c:lineChart>
      <c:catAx>
        <c:axId val="57642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416"/>
        <c:crosses val="autoZero"/>
        <c:auto val="1"/>
        <c:lblAlgn val="ctr"/>
        <c:lblOffset val="100"/>
        <c:noMultiLvlLbl val="0"/>
      </c:catAx>
      <c:valAx>
        <c:axId val="5764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621506</xdr:colOff>
      <xdr:row>24</xdr:row>
      <xdr:rowOff>76199</xdr:rowOff>
    </xdr:from>
    <xdr:to>
      <xdr:col>17</xdr:col>
      <xdr:colOff>490537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2565-D5AE-477A-927C-297EC702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25</xdr:row>
      <xdr:rowOff>0</xdr:rowOff>
    </xdr:from>
    <xdr:to>
      <xdr:col>7</xdr:col>
      <xdr:colOff>345280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C37B6-1A4B-457B-B4DE-12AC9700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945355</xdr:colOff>
      <xdr:row>40</xdr:row>
      <xdr:rowOff>180974</xdr:rowOff>
    </xdr:from>
    <xdr:to>
      <xdr:col>12</xdr:col>
      <xdr:colOff>290512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8CA02-8942-44C9-B353-1BC585F1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57D-A1AA-48E1-8BCD-AEA5D5D71549}">
  <dimension ref="A1:N24"/>
  <sheetViews>
    <sheetView tabSelected="1" topLeftCell="A13" workbookViewId="0">
      <selection activeCell="O22" sqref="O22"/>
    </sheetView>
  </sheetViews>
  <sheetFormatPr defaultRowHeight="14.25" x14ac:dyDescent="0.45"/>
  <cols>
    <col min="1" max="1" width="13.9296875" bestFit="1" customWidth="1"/>
  </cols>
  <sheetData>
    <row r="1" spans="1:14" x14ac:dyDescent="0.4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45">
      <c r="A2" t="s">
        <v>1</v>
      </c>
      <c r="B2">
        <v>0.50583009999999995</v>
      </c>
      <c r="C2">
        <v>0.42001822999999999</v>
      </c>
      <c r="D2">
        <v>0.47471341</v>
      </c>
      <c r="E2">
        <v>0.48881805</v>
      </c>
      <c r="F2">
        <v>0.47699841999999998</v>
      </c>
      <c r="G2">
        <v>0.49805546000000001</v>
      </c>
      <c r="H2">
        <v>0.47474771999999998</v>
      </c>
      <c r="I2">
        <v>0.4656074</v>
      </c>
      <c r="J2">
        <v>0.44228466999999999</v>
      </c>
      <c r="K2">
        <v>0.46016449999999998</v>
      </c>
      <c r="L2">
        <v>0.47725921999999998</v>
      </c>
      <c r="M2">
        <v>0.46730973999999997</v>
      </c>
    </row>
    <row r="3" spans="1:14" x14ac:dyDescent="0.45">
      <c r="A3" t="s">
        <v>2</v>
      </c>
      <c r="B3">
        <v>0.60142713999999997</v>
      </c>
      <c r="C3">
        <v>0.46090487000000002</v>
      </c>
      <c r="D3">
        <v>0.52618235000000002</v>
      </c>
      <c r="E3">
        <v>0.52603809999999995</v>
      </c>
      <c r="F3">
        <v>0.52764960000000005</v>
      </c>
      <c r="G3">
        <v>0.53610650000000004</v>
      </c>
      <c r="H3">
        <v>0.51224689999999995</v>
      </c>
      <c r="I3">
        <v>0.49373558000000001</v>
      </c>
      <c r="J3">
        <v>0.4111435</v>
      </c>
      <c r="K3">
        <v>0.34793085000000001</v>
      </c>
      <c r="L3">
        <v>0.34933847000000001</v>
      </c>
      <c r="M3">
        <v>0.35155413000000002</v>
      </c>
    </row>
    <row r="5" spans="1:14" x14ac:dyDescent="0.45">
      <c r="A5" t="s">
        <v>3</v>
      </c>
      <c r="B5">
        <f>B3-B2</f>
        <v>9.5597040000000022E-2</v>
      </c>
      <c r="C5">
        <f t="shared" ref="C5:M5" si="0">C3-C2</f>
        <v>4.088664000000003E-2</v>
      </c>
      <c r="D5">
        <f t="shared" si="0"/>
        <v>5.1468940000000019E-2</v>
      </c>
      <c r="E5">
        <f t="shared" si="0"/>
        <v>3.7220049999999949E-2</v>
      </c>
      <c r="F5">
        <f t="shared" si="0"/>
        <v>5.0651180000000073E-2</v>
      </c>
      <c r="G5">
        <f t="shared" si="0"/>
        <v>3.8051040000000036E-2</v>
      </c>
      <c r="H5">
        <f t="shared" si="0"/>
        <v>3.7499179999999965E-2</v>
      </c>
      <c r="I5">
        <f t="shared" si="0"/>
        <v>2.8128180000000003E-2</v>
      </c>
      <c r="J5">
        <f t="shared" si="0"/>
        <v>-3.1141169999999996E-2</v>
      </c>
      <c r="K5">
        <f t="shared" si="0"/>
        <v>-0.11223364999999996</v>
      </c>
      <c r="L5">
        <f t="shared" si="0"/>
        <v>-0.12792074999999997</v>
      </c>
      <c r="M5">
        <f t="shared" si="0"/>
        <v>-0.11575560999999995</v>
      </c>
    </row>
    <row r="6" spans="1:14" x14ac:dyDescent="0.45">
      <c r="A6" t="s">
        <v>10</v>
      </c>
      <c r="B6">
        <v>0.49</v>
      </c>
      <c r="C6">
        <v>0.49</v>
      </c>
      <c r="D6">
        <v>0.49</v>
      </c>
      <c r="E6">
        <v>0.49</v>
      </c>
      <c r="F6">
        <v>0.49</v>
      </c>
      <c r="G6">
        <v>0.49</v>
      </c>
      <c r="H6">
        <v>0.49</v>
      </c>
      <c r="I6">
        <v>0.49</v>
      </c>
      <c r="J6">
        <v>0.49</v>
      </c>
      <c r="K6">
        <v>0.49</v>
      </c>
      <c r="L6">
        <v>0.49</v>
      </c>
      <c r="M6">
        <v>0.49</v>
      </c>
    </row>
    <row r="8" spans="1:14" x14ac:dyDescent="0.45">
      <c r="A8" s="1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 t="s">
        <v>9</v>
      </c>
    </row>
    <row r="9" spans="1:14" x14ac:dyDescent="0.45">
      <c r="A9" t="s">
        <v>5</v>
      </c>
      <c r="B9" s="2">
        <v>0.71740000000000004</v>
      </c>
      <c r="C9" s="2">
        <v>0.15279999999999999</v>
      </c>
      <c r="D9" s="2">
        <v>7.2800000000000004E-2</v>
      </c>
      <c r="E9" s="2">
        <v>3.3799999999999997E-2</v>
      </c>
      <c r="F9" s="2">
        <v>1.47E-2</v>
      </c>
      <c r="G9" s="2">
        <v>5.5999999999999999E-3</v>
      </c>
      <c r="H9" s="2">
        <v>1.9E-3</v>
      </c>
      <c r="I9" s="2">
        <v>5.9999999999999995E-4</v>
      </c>
      <c r="J9" s="2">
        <v>2.0000000000000001E-4</v>
      </c>
      <c r="K9" s="2">
        <v>1E-4</v>
      </c>
      <c r="L9" s="2">
        <v>1E-4</v>
      </c>
      <c r="M9" s="2">
        <v>0</v>
      </c>
      <c r="N9" s="2">
        <f>SUM(B9:M9)</f>
        <v>1.0000000000000002</v>
      </c>
    </row>
    <row r="10" spans="1:14" x14ac:dyDescent="0.45">
      <c r="A10" t="s">
        <v>6</v>
      </c>
      <c r="B10" s="2">
        <v>0.67920000000000003</v>
      </c>
      <c r="C10" s="2">
        <v>0.16420000000000001</v>
      </c>
      <c r="D10" s="2">
        <v>8.4199999999999997E-2</v>
      </c>
      <c r="E10" s="2">
        <v>4.1000000000000002E-2</v>
      </c>
      <c r="F10" s="2">
        <v>1.9300000000000001E-2</v>
      </c>
      <c r="G10" s="2">
        <v>7.6E-3</v>
      </c>
      <c r="H10" s="2">
        <v>2.8999999999999998E-3</v>
      </c>
      <c r="I10" s="2">
        <v>1E-3</v>
      </c>
      <c r="J10" s="2">
        <v>4.0000000000000002E-4</v>
      </c>
      <c r="K10" s="2">
        <v>2.0000000000000001E-4</v>
      </c>
      <c r="L10" s="2">
        <v>1E-4</v>
      </c>
      <c r="M10" s="2">
        <v>1E-4</v>
      </c>
      <c r="N10" s="2">
        <f>SUM(B10:M10)</f>
        <v>1.0002</v>
      </c>
    </row>
    <row r="12" spans="1:14" x14ac:dyDescent="0.45">
      <c r="A12" t="s">
        <v>3</v>
      </c>
      <c r="B12" s="2">
        <f>B10-B9</f>
        <v>-3.8200000000000012E-2</v>
      </c>
      <c r="C12" s="2">
        <f t="shared" ref="C12:M12" si="1">C10-C9</f>
        <v>1.1400000000000021E-2</v>
      </c>
      <c r="D12" s="2">
        <f t="shared" si="1"/>
        <v>1.1399999999999993E-2</v>
      </c>
      <c r="E12" s="2">
        <f t="shared" si="1"/>
        <v>7.200000000000005E-3</v>
      </c>
      <c r="F12" s="2">
        <f t="shared" si="1"/>
        <v>4.6000000000000017E-3</v>
      </c>
      <c r="G12" s="2">
        <f t="shared" si="1"/>
        <v>2E-3</v>
      </c>
      <c r="H12" s="2">
        <f t="shared" si="1"/>
        <v>9.999999999999998E-4</v>
      </c>
      <c r="I12" s="2">
        <f t="shared" si="1"/>
        <v>4.0000000000000007E-4</v>
      </c>
      <c r="J12" s="2">
        <f t="shared" si="1"/>
        <v>2.0000000000000001E-4</v>
      </c>
      <c r="K12" s="2">
        <f t="shared" si="1"/>
        <v>1E-4</v>
      </c>
      <c r="L12" s="2">
        <f t="shared" si="1"/>
        <v>0</v>
      </c>
      <c r="M12" s="2">
        <f t="shared" si="1"/>
        <v>1E-4</v>
      </c>
      <c r="N12" s="2">
        <f>SUM(B12:M12)</f>
        <v>2.0000000000000958E-4</v>
      </c>
    </row>
    <row r="14" spans="1:14" x14ac:dyDescent="0.45">
      <c r="A14" t="s">
        <v>7</v>
      </c>
      <c r="B14" s="2">
        <v>0.74019999999999997</v>
      </c>
      <c r="C14" s="2">
        <v>0.1394</v>
      </c>
      <c r="D14" s="2">
        <v>6.54E-2</v>
      </c>
      <c r="E14" s="2">
        <v>3.1199999999999999E-2</v>
      </c>
      <c r="F14" s="2">
        <v>1.41E-2</v>
      </c>
      <c r="G14" s="2">
        <v>5.7999999999999996E-3</v>
      </c>
      <c r="H14" s="2">
        <v>2.3999999999999998E-3</v>
      </c>
      <c r="I14" s="2">
        <v>8.9999999999999998E-4</v>
      </c>
      <c r="J14" s="2">
        <v>4.0000000000000002E-4</v>
      </c>
      <c r="K14" s="2">
        <v>1E-4</v>
      </c>
      <c r="L14" s="2">
        <v>1E-4</v>
      </c>
      <c r="M14" s="2">
        <v>0</v>
      </c>
      <c r="N14" s="2">
        <f>SUM(B14:M14)</f>
        <v>0.99999999999999989</v>
      </c>
    </row>
    <row r="15" spans="1:14" x14ac:dyDescent="0.45">
      <c r="A15" t="s">
        <v>8</v>
      </c>
      <c r="B15" s="2">
        <v>0.72030000000000005</v>
      </c>
      <c r="C15" s="2">
        <v>0.14480000000000001</v>
      </c>
      <c r="D15" s="2">
        <v>7.1999999999999995E-2</v>
      </c>
      <c r="E15" s="2">
        <v>3.4500000000000003E-2</v>
      </c>
      <c r="F15" s="2">
        <v>1.6199999999999999E-2</v>
      </c>
      <c r="G15" s="2">
        <v>7.1999999999999998E-3</v>
      </c>
      <c r="H15" s="2">
        <v>3.0000000000000001E-3</v>
      </c>
      <c r="I15" s="2">
        <v>1.1000000000000001E-3</v>
      </c>
      <c r="J15" s="2">
        <v>5.0000000000000001E-4</v>
      </c>
      <c r="K15" s="2">
        <v>2.0000000000000001E-4</v>
      </c>
      <c r="L15" s="2">
        <v>1E-4</v>
      </c>
      <c r="M15" s="2">
        <v>0</v>
      </c>
      <c r="N15" s="2">
        <f>SUM(B15:M15)</f>
        <v>0.9998999999999999</v>
      </c>
    </row>
    <row r="16" spans="1:14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45">
      <c r="A17" t="s">
        <v>3</v>
      </c>
      <c r="B17" s="2">
        <f>B15-B14</f>
        <v>-1.9899999999999918E-2</v>
      </c>
      <c r="C17" s="2">
        <f t="shared" ref="C17:M17" si="2">C15-C14</f>
        <v>5.4000000000000159E-3</v>
      </c>
      <c r="D17" s="2">
        <f t="shared" si="2"/>
        <v>6.5999999999999948E-3</v>
      </c>
      <c r="E17" s="2">
        <f t="shared" si="2"/>
        <v>3.3000000000000043E-3</v>
      </c>
      <c r="F17" s="2">
        <f t="shared" si="2"/>
        <v>2.0999999999999994E-3</v>
      </c>
      <c r="G17" s="2">
        <f t="shared" si="2"/>
        <v>1.4000000000000002E-3</v>
      </c>
      <c r="H17" s="2">
        <f t="shared" si="2"/>
        <v>6.0000000000000027E-4</v>
      </c>
      <c r="I17" s="2">
        <f t="shared" si="2"/>
        <v>2.0000000000000009E-4</v>
      </c>
      <c r="J17" s="2">
        <f t="shared" si="2"/>
        <v>9.9999999999999991E-5</v>
      </c>
      <c r="K17" s="2">
        <f t="shared" si="2"/>
        <v>1E-4</v>
      </c>
      <c r="L17" s="2">
        <f t="shared" si="2"/>
        <v>0</v>
      </c>
      <c r="M17" s="2">
        <f t="shared" si="2"/>
        <v>0</v>
      </c>
      <c r="N17" s="2">
        <f>SUM(B16:M16)</f>
        <v>0</v>
      </c>
    </row>
    <row r="20" spans="1:14" x14ac:dyDescent="0.45">
      <c r="A20" t="s">
        <v>3</v>
      </c>
      <c r="C20">
        <v>4.088664000000003E-2</v>
      </c>
      <c r="D20">
        <v>5.1468940000000019E-2</v>
      </c>
      <c r="E20">
        <v>3.7220049999999949E-2</v>
      </c>
      <c r="F20">
        <v>5.0651180000000073E-2</v>
      </c>
      <c r="G20">
        <v>3.8051040000000036E-2</v>
      </c>
      <c r="H20">
        <v>3.7499179999999965E-2</v>
      </c>
      <c r="I20">
        <v>2.8128180000000003E-2</v>
      </c>
    </row>
    <row r="21" spans="1:14" x14ac:dyDescent="0.45">
      <c r="A21" t="s">
        <v>11</v>
      </c>
      <c r="C21">
        <f>AVERAGE(C20:I20)</f>
        <v>4.0557887142857151E-2</v>
      </c>
    </row>
    <row r="22" spans="1:14" x14ac:dyDescent="0.45">
      <c r="A22" t="s">
        <v>12</v>
      </c>
      <c r="C22">
        <v>0.42001822999999999</v>
      </c>
      <c r="D22">
        <v>0.47471341</v>
      </c>
      <c r="E22">
        <v>0.48881805</v>
      </c>
      <c r="F22">
        <v>0.47699841999999998</v>
      </c>
      <c r="G22">
        <v>0.49805546000000001</v>
      </c>
      <c r="H22">
        <v>0.47474771999999998</v>
      </c>
      <c r="I22">
        <v>0.4656074</v>
      </c>
    </row>
    <row r="23" spans="1:14" x14ac:dyDescent="0.45">
      <c r="A23" t="s">
        <v>11</v>
      </c>
      <c r="C23">
        <f>AVERAGE(C22:I22)</f>
        <v>0.47127981285714288</v>
      </c>
    </row>
    <row r="24" spans="1:14" x14ac:dyDescent="0.45">
      <c r="A24" t="s">
        <v>13</v>
      </c>
      <c r="C24" s="1">
        <f>B2*(1+C21/C23)</f>
        <v>0.5493613516037662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2021-04-11T18:16:30Z</dcterms:created>
  <dcterms:modified xsi:type="dcterms:W3CDTF">2021-05-22T19:47:41Z</dcterms:modified>
</cp:coreProperties>
</file>