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5"/>
  <workbookPr/>
  <xr:revisionPtr revIDLastSave="0" documentId="8_{0D0293B9-8B07-4C9F-9A4B-7598AE065829}" xr6:coauthVersionLast="47" xr6:coauthVersionMax="47" xr10:uidLastSave="{00000000-0000-0000-0000-000000000000}"/>
  <bookViews>
    <workbookView xWindow="240" yWindow="105" windowWidth="14805" windowHeight="8010" xr2:uid="{00000000-000D-0000-FFFF-FFFF00000000}"/>
  </bookViews>
  <sheets>
    <sheet name="Equity" sheetId="1" r:id="rId1"/>
    <sheet name="Crypto" sheetId="2" r:id="rId2"/>
    <sheet name="NFT" sheetId="3" r:id="rId3"/>
    <sheet name="Asse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a="1"/>
  <c r="E14" i="1"/>
  <c r="F13" i="1"/>
  <c r="F14" i="1"/>
  <c r="G14" i="1"/>
  <c r="B6" i="4"/>
  <c r="D5" i="2"/>
  <c r="C5" i="2"/>
  <c r="E10" i="1" a="1"/>
  <c r="E10" i="1"/>
  <c r="E12" i="1" a="1"/>
  <c r="E12" i="1"/>
  <c r="F12" i="1"/>
  <c r="G12" i="1"/>
  <c r="F11" i="1"/>
  <c r="E11" i="1" a="1"/>
  <c r="E11" i="1"/>
  <c r="G11" i="1" s="1"/>
  <c r="F10" i="1"/>
  <c r="G10" i="1"/>
  <c r="E3" i="1" a="1"/>
  <c r="E3" i="1"/>
  <c r="F3" i="1"/>
  <c r="G3" i="1"/>
  <c r="E6" i="1" a="1"/>
  <c r="E6" i="1"/>
  <c r="E7" i="1" a="1"/>
  <c r="E7" i="1"/>
  <c r="E8" i="1" a="1"/>
  <c r="E8" i="1"/>
  <c r="E9" i="1" a="1"/>
  <c r="E9" i="1"/>
  <c r="E13" i="1" a="1"/>
  <c r="E13" i="1"/>
  <c r="E15" i="1" a="1"/>
  <c r="E15" i="1"/>
  <c r="F6" i="1"/>
  <c r="F7" i="1"/>
  <c r="F8" i="1"/>
  <c r="F9" i="1"/>
  <c r="F15" i="1"/>
  <c r="F5" i="1"/>
  <c r="F4" i="1"/>
  <c r="E5" i="1" a="1"/>
  <c r="E5" i="1"/>
  <c r="G5" i="1" s="1"/>
  <c r="F2" i="1"/>
  <c r="E4" i="1" a="1"/>
  <c r="E4" i="1"/>
  <c r="G4" i="1" s="1"/>
  <c r="E2" i="1" a="1"/>
  <c r="E2" i="1"/>
  <c r="G2" i="1" s="1"/>
  <c r="F16" i="1" l="1"/>
  <c r="G15" i="1"/>
  <c r="G13" i="1"/>
  <c r="G9" i="1"/>
  <c r="G8" i="1"/>
  <c r="G7" i="1"/>
  <c r="G6" i="1"/>
  <c r="G16" i="1" s="1"/>
  <c r="H1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<sst xmlns="http://schemas.openxmlformats.org/spreadsheetml/2006/main" count="36" uniqueCount="31">
  <si>
    <t>Stock</t>
  </si>
  <si>
    <t>Quantity</t>
  </si>
  <si>
    <t>Purchase</t>
  </si>
  <si>
    <t>Symbol</t>
  </si>
  <si>
    <t>Price</t>
  </si>
  <si>
    <t>Invested</t>
  </si>
  <si>
    <t>P/L</t>
  </si>
  <si>
    <t>Kitex</t>
  </si>
  <si>
    <t>KotakBank</t>
  </si>
  <si>
    <t>SBICard</t>
  </si>
  <si>
    <t>TataConsumer</t>
  </si>
  <si>
    <t>Borosil Ltd</t>
  </si>
  <si>
    <t>Borosil Renew</t>
  </si>
  <si>
    <t>ACC Cements</t>
  </si>
  <si>
    <t>ADF foods</t>
  </si>
  <si>
    <t>DCAL</t>
  </si>
  <si>
    <t>Reliance</t>
  </si>
  <si>
    <t>SBICARD Booked Profit</t>
  </si>
  <si>
    <t>Currency</t>
  </si>
  <si>
    <t>Amount Invested (GBP)</t>
  </si>
  <si>
    <t>Current Price</t>
  </si>
  <si>
    <t>% return</t>
  </si>
  <si>
    <t>CRO</t>
  </si>
  <si>
    <t>JASMY</t>
  </si>
  <si>
    <t>CHZ</t>
  </si>
  <si>
    <t>PinkBlue</t>
  </si>
  <si>
    <t>Fuji x100vi</t>
  </si>
  <si>
    <t>Guitar</t>
  </si>
  <si>
    <t>Mouse</t>
  </si>
  <si>
    <t>Midi</t>
  </si>
  <si>
    <t>Kindle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</si>
</sst>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4D]\ * #,##0.00_ ;_ [$₹-44D]\ * \-#,##0.00_ ;_ [$₹-44D]\ * &quot;-&quot;??_ ;_ @_ "/>
  </numFmts>
  <fonts count="3">
    <font>
      <sz val="11"/>
      <color theme="1"/>
      <name val="Aptos Narrow"/>
      <family val="2"/>
      <scheme val="minor"/>
    </font>
    <font>
      <sz val="9"/>
      <color theme="1"/>
      <name val="Times New Roman"/>
    </font>
    <font>
      <sz val="11"/>
      <color rgb="FF000000"/>
      <name val="Aptos Narrow"/>
      <charset val="1"/>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xf numFmtId="0" fontId="0" fillId="2" borderId="0" xfId="0" applyFill="1"/>
    <xf numFmtId="164" fontId="0" fillId="2" borderId="0" xfId="0" applyNumberFormat="1" applyFill="1"/>
    <xf numFmtId="164" fontId="0" fillId="3" borderId="0" xfId="0" applyNumberFormat="1" applyFill="1"/>
    <xf numFmtId="14" fontId="0" fillId="0" borderId="0" xfId="0" applyNumberFormat="1"/>
    <xf numFmtId="0" fontId="0" fillId="0" borderId="0" xfId="0" applyAlignment="1">
      <alignment wrapText="1"/>
    </xf>
    <xf numFmtId="0" fontId="0" fillId="4" borderId="0" xfId="0" applyFill="1"/>
    <xf numFmtId="0" fontId="1" fillId="4" borderId="0" xfId="0" applyFont="1" applyFill="1"/>
    <xf numFmtId="164" fontId="0" fillId="4" borderId="0" xfId="0" applyNumberFormat="1" applyFill="1"/>
    <xf numFmtId="0" fontId="2" fillId="0" borderId="0" xfId="0" applyFont="1"/>
    <xf numFmtId="0" fontId="0" fillId="0" borderId="0" xfId="0" applyFill="1"/>
    <xf numFmtId="9" fontId="0" fillId="2"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
  <rv s="0">
    <v>https://www.bing.com/financeapi/forcetrigger?t=ahimpr&amp;q=XNSE%3aKITEX&amp;form=skydnc</v>
    <v>Learn more on Bing</v>
  </rv>
  <rv s="1">
    <v>en-US</v>
    <v>ahimpr</v>
    <v>268435456</v>
    <v>1</v>
    <v>Powered by Refinitiv</v>
    <v>0</v>
    <v>KITEX GARMENTS LIMITED (XNSE:KITEX)</v>
    <v>2</v>
    <v>3</v>
    <v>Finance</v>
    <v>4</v>
    <v>324.42</v>
    <v>147.01</v>
    <v>0.9133</v>
    <v>0.55000000000000004</v>
    <v>2.9549999999999997E-3</v>
    <v>INR</v>
    <v>Kitex Garments Limited is an India-based apparel manufacturer and exporter of knitted garments for infants and kids. The Company is engaged in the manufacturing of cotton and organic cotton ready-to-wear garments for infants and children in the age group of 0-24 months. The Company caters to various conglomerates in the United States of America and European markets, such as Gerber Childrenswear LLC, Carters, Carters brands, H &amp; O Fashions, Buy-Buy Baby, Ross Stores, Amazon, Target, Sam’s Club and Walmart. It has a licensee for Lamaze Organic brand of Childrenswear in the United States of America and has also registered its own brand, Little Star in the United States of America. Its subsidiaries include Kitex Littlewear Limited, Kitex Babywear Limited, Kitex Kidswear Limited, Kitex Knits Limited, Kitex Packs Limited, Kitex Socks Limited, and Kitex Apparel Parks Limited.</v>
    <v>5258</v>
    <v>National Stock Exchange of India</v>
    <v>XNSE</v>
    <v>XNSE</v>
    <v>P.B No. 5, Kizhakkambalam, Alwaye, ERNAKULAM, KERALA, 683562 IN</v>
    <v>189.23</v>
    <v>Textiles &amp; Apparel</v>
    <v>Stock</v>
    <v>45951.448703703703</v>
    <v>0</v>
    <v>185</v>
    <v>37136930000</v>
    <v>KITEX GARMENTS LIMITED</v>
    <v>KITEX GARMENTS LIMITED</v>
    <v>187.8</v>
    <v>28.185400000000001</v>
    <v>186.15</v>
    <v>186.7</v>
    <v>199500000</v>
    <v>KITEX</v>
    <v>KITEX GARMENTS LIMITED (XNSE:KITEX)</v>
    <v>153316</v>
    <v>1036730</v>
    <v>1992</v>
  </rv>
  <rv s="2">
    <v>1</v>
  </rv>
  <rv s="0">
    <v>https://www.bing.com/financeapi/forcetrigger?t=ahinjc&amp;q=XNSE%3aKOTAKBANK&amp;form=skydnc</v>
    <v>Learn more on Bing</v>
  </rv>
  <rv s="1">
    <v>en-US</v>
    <v>ahinjc</v>
    <v>268435456</v>
    <v>1</v>
    <v>Powered by Refinitiv</v>
    <v>0</v>
    <v>KOTAK MAHINDRA BANK LIMITED (XNSE:KOTAKBANK)</v>
    <v>2</v>
    <v>3</v>
    <v>Finance</v>
    <v>4</v>
    <v>2301.9</v>
    <v>1679.05</v>
    <v>1.083</v>
    <v>-16.8</v>
    <v>-7.5890000000000003E-3</v>
    <v>INR</v>
    <v>Kotak Mahindra Bank Limited is an India-based diversified financial services company. The Company's segments include Corporate/Wholesale Banking; Retail Banking; Treasury, BMU and Corporate Centre; Vehicle Financing; Other Lending Activities; Broking; Advisory and Transactional Services; Asset Management, and Insurance. Corporate/Wholesale Banking segment includes wholesale borrowings and lending and other related services to the corporate sector. Retail Banking segment comprises of digital banking and other retail banking. Vehicle Financing segment includes retail vehicle financing and wholesale trade financing to auto dealers. Other Lending Activities segment includes securitization and other loans/services. Advisory and Transactional Services segment provides financial advisory and transactional services such as mergers and acquisition advice, equity/debt issue management services and business correspondent services. Insurance segment includes life insurance and general insurance.</v>
    <v>61170</v>
    <v>National Stock Exchange of India</v>
    <v>XNSE</v>
    <v>XNSE</v>
    <v>27Bkc, C 27, G Block, Bandra Kurla Complex, Bandra (E), MUMBAI, MAHARASHTRA, 400051 IN</v>
    <v>2219.8000000000002</v>
    <v>Banking Services</v>
    <v>Stock</v>
    <v>45951.448703703703</v>
    <v>3</v>
    <v>2186.9</v>
    <v>4402430000000</v>
    <v>KOTAK MAHINDRA BANK LIMITED</v>
    <v>KOTAK MAHINDRA BANK LIMITED</v>
    <v>2213.8000000000002</v>
    <v>22.811199999999999</v>
    <v>2213.8000000000002</v>
    <v>2197</v>
    <v>2988630000</v>
    <v>KOTAKBANK</v>
    <v>KOTAK MAHINDRA BANK LIMITED (XNSE:KOTAKBANK)</v>
    <v>226804</v>
    <v>2972040</v>
    <v>1985</v>
  </rv>
  <rv s="2">
    <v>4</v>
  </rv>
  <rv s="0">
    <v>https://www.bing.com/financeapi/forcetrigger?t=bu1xmw&amp;q=XNSE%3aSBICARD&amp;form=skydnc</v>
    <v>Learn more on Bing</v>
  </rv>
  <rv s="1">
    <v>en-US</v>
    <v>bu1xmw</v>
    <v>268435456</v>
    <v>1</v>
    <v>Powered by Refinitiv</v>
    <v>0</v>
    <v>SBI CARDS AND PAYMENT SERVICES LIMITED (XNSE:SBICARD)</v>
    <v>2</v>
    <v>3</v>
    <v>Finance</v>
    <v>4</v>
    <v>1027.25</v>
    <v>659.8</v>
    <v>0.73809999999999998</v>
    <v>-3.85</v>
    <v>-4.1050000000000001E-3</v>
    <v>INR</v>
    <v>SBI Cards and Payment Services Limited is an India-based company. The Company provides credit card services. The Company operates through a single segment, namely, Credit cards. It offers a wide range of credit cards to individual cardholders and corporate clients. Its individual cards include travel &amp; fuel cards, lifestyle cards, shopping cards, and banking partnership cards. Its corporate cards include central travel card, utility card, corporate purchase card, and corporate virtual card. The Company also offers value-added payment products and services. It serves a wide spectrum of cardholders, spanning from the super-premium and premium categories to the affluent, mass affluent, mass, and new to credit segments. It has issued approximately 20 million credit cards.</v>
    <v>4098</v>
    <v>National Stock Exchange of India</v>
    <v>XNSE</v>
    <v>XNSE</v>
    <v>Unit 401 &amp; 402, 04th Floor,, Aggarwal Millennium Tower,, E-1,2,3 Netaji Subhash Place,Wazirpur, NEW DELHI, DELHI, 110034 IN</v>
    <v>939</v>
    <v>Banking Services</v>
    <v>Stock</v>
    <v>45951.448819444442</v>
    <v>6</v>
    <v>929.1</v>
    <v>892504000000</v>
    <v>SBI CARDS AND PAYMENT SERVICES LIMITED</v>
    <v>SBI CARDS AND PAYMENT SERVICES LIMITED</v>
    <v>938.05</v>
    <v>47.326599999999999</v>
    <v>937.95</v>
    <v>934.1</v>
    <v>951547500</v>
    <v>SBICARD</v>
    <v>SBI CARDS AND PAYMENT SERVICES LIMITED (XNSE:SBICARD)</v>
    <v>156079</v>
    <v>918240</v>
    <v>1998</v>
  </rv>
  <rv s="2">
    <v>7</v>
  </rv>
  <rv s="0">
    <v>https://www.bing.com/financeapi/forcetrigger?t=ahk9p2&amp;q=XNSE%3aTATACONSUM&amp;form=skydnc</v>
    <v>Learn more on Bing</v>
  </rv>
  <rv s="1">
    <v>en-US</v>
    <v>ahk9p2</v>
    <v>268435456</v>
    <v>1</v>
    <v>Powered by Refinitiv</v>
    <v>0</v>
    <v>TATA CONSUMER PRODUCTS LIMITED (XNSE:TATACONSUM)</v>
    <v>2</v>
    <v>3</v>
    <v>Finance</v>
    <v>4</v>
    <v>1187.5</v>
    <v>882.9</v>
    <v>1.1023000000000001</v>
    <v>-1.8</v>
    <v>-1.5299999999999999E-3</v>
    <v>INR</v>
    <v>Tata Consumer Products Limited is an India-based company engaged in trading, production and distribution of consumer products. The Company operates through two segments: Branded and Non-Branded. Branded segment is sub-categorized as India Business and International Business. Its India Business is engaged in the sale of branded tea, coffee and water, and sale of food products in various value-added forms. Its International Business is engaged in the sale of branded tea, coffee and water, and the sale of food products in various value-added forms. Its portfolio spans tea, coffee, water, ready-to-drink, salt, pulses, spices, ready-to-cook and ready-to-eat offerings, breakfast cereals, snacks and mini-meals. Its key beverage brands include Tata Tea, Tetley, Organic India, Eight O’Clock Coffee, Tata Coffee Grand, Himalayan Natural Mineral Water, Tata Copper+ and Tata Gluco+. Its food portfolio includes brands, such as Tata Salt, Tata Sampann, Tata Soulfull, Ching’s Secret and Smith &amp; Jones.</v>
    <v>4079</v>
    <v>National Stock Exchange of India</v>
    <v>XNSE</v>
    <v>XNSE</v>
    <v>11/13, Botawala Building, 1st floor, Office #2-6 Horniman Circle Fort, MUMBAI, MAHARASHTRA, 400001 IN</v>
    <v>1184.4000000000001</v>
    <v>Food &amp; Tobacco</v>
    <v>Stock</v>
    <v>45951.448865740742</v>
    <v>9</v>
    <v>1172.5</v>
    <v>1164097000000</v>
    <v>TATA CONSUMER PRODUCTS LIMITED</v>
    <v>TATA CONSUMER PRODUCTS LIMITED</v>
    <v>1176.4000000000001</v>
    <v>90.362200000000001</v>
    <v>1176.4000000000001</v>
    <v>1174.5999999999999</v>
    <v>989541700</v>
    <v>TATACONSUM</v>
    <v>TATA CONSUMER PRODUCTS LIMITED (XNSE:TATACONSUM)</v>
    <v>123219</v>
    <v>1317630</v>
    <v>1962</v>
  </rv>
  <rv s="2">
    <v>10</v>
  </rv>
  <rv s="0">
    <v>https://www.bing.com/financeapi/forcetrigger?t=bv8gur&amp;q=XNSE%3aBOROLTD&amp;form=skydnc</v>
    <v>Learn more on Bing</v>
  </rv>
  <rv s="1">
    <v>en-US</v>
    <v>bv8gur</v>
    <v>268435456</v>
    <v>1</v>
    <v>Powered by Refinitiv</v>
    <v>0</v>
    <v>BOROSIL LIMITED (XNSE:BOROLTD)</v>
    <v>2</v>
    <v>3</v>
    <v>Finance</v>
    <v>4</v>
    <v>515.9</v>
    <v>282.64999999999998</v>
    <v>1.4037999999999999</v>
    <v>0.8</v>
    <v>2.3240000000000001E-3</v>
    <v>INR</v>
    <v>Borosil Limited is an India-based company, which is engaged in the business of manufacturing and trading of consumer products (CP). The Company operates through the Consumer ware segment. CP consists of microwavable and flameproof kitchenware, glass tumblers, hydra bottles, tableware and dinnerware, appliances, storage products, and steel served fresh. The Company has expanded its consumer offerings from its core glassware range to opalware dinner sets, which are sold under the brand Larah. It also offers small kitchen appliances, storage products, glass lunch boxes, stainless steel cookware, and steel vacuum-insulated flasks and bottles. The Company’s products are also available through modern trade, e-commerce platforms, corporate business-to-business (b2b) channels, and canteen stores department and central police canteen (CSD-CPC canteen stores). It has two manufacturing facilities located in Bharuch, Gujarat and Jaipur, Rajasthan.</v>
    <v>642</v>
    <v>National Stock Exchange of India</v>
    <v>XNSE</v>
    <v>XNSE</v>
    <v>1101, Crescenzo, 11th floor,, G-Block, Opposite MCA Club,, Bandra Kurla Complex, Bandra (East),, MUMBAI, MAHARASHTRA, 400051 IN</v>
    <v>346.5</v>
    <v>Household Goods</v>
    <v>Stock</v>
    <v>45951.448564814818</v>
    <v>12</v>
    <v>343.05</v>
    <v>41164580000</v>
    <v>BOROSIL LIMITED</v>
    <v>BOROSIL LIMITED</v>
    <v>345.1</v>
    <v>50.055900000000001</v>
    <v>344.25</v>
    <v>345.05</v>
    <v>119577600</v>
    <v>BOROLTD</v>
    <v>BOROSIL LIMITED (XNSE:BOROLTD)</v>
    <v>19961</v>
    <v>72080</v>
    <v>2010</v>
  </rv>
  <rv s="2">
    <v>13</v>
  </rv>
  <rv s="0">
    <v>https://www.bing.com/financeapi/forcetrigger?t=b13w8m&amp;q=XNSE%3aBORORENEW&amp;form=skydnc</v>
    <v>Learn more on Bing</v>
  </rv>
  <rv s="1">
    <v>en-US</v>
    <v>b13w8m</v>
    <v>268435456</v>
    <v>1</v>
    <v>Powered by Refinitiv</v>
    <v>0</v>
    <v>BOROSIL RENEWABLES LIMITED (XNSE:BORORENEW)</v>
    <v>2</v>
    <v>3</v>
    <v>Finance</v>
    <v>4</v>
    <v>687.35</v>
    <v>402.8</v>
    <v>1.5926</v>
    <v>11.35</v>
    <v>1.7056999999999999E-2</v>
    <v>INR</v>
    <v>Borosil Renewables Limited is an India-based company, which manufactures low iron textured solar glass for application in photovoltaic panels, flat plate collectors and green houses. The Company operates through the manufacturing of the Flat Glass segment. Its products, such as Selene - Antiglare Solar Glass, Shakti - Solar Glass in Matt-Matt Finish; NoSbEra - Antimony-Free Solar Glass; Grid Printed Back Glass for Bifacial; Solar Glass with Anti-Soiling Coating; Solar Glass for Roof Tile Applications; Low Iron Textured Solar Glass; Solar Glass for Green House; 2 MM Fully Tempered Solar Glass, and Solar Glass with Anti-Reflective Coating. Its specialized glass, including products like GMB Vetrasol, addresses the needs of modern greenhouses by providing optimal light diffusion while maintaining energy efficiency and durability. Its solar glass manufacturing capacity ranges from 450 tons per day (TPD) to 1000 TPD. Its subsidiaries include Geosphere Glassworks GmbH, Laxman AG, and others.</v>
    <v>630</v>
    <v>National Stock Exchange of India</v>
    <v>XNSE</v>
    <v>XNSE</v>
    <v>1101 Cresenzo, G-Block,, Opp,MCA Club Bandra Kurla Complex,, Bandra East,, MUMBAI, MAHARASHTRA, 400051 IN</v>
    <v>678.8</v>
    <v>Renewable Energy</v>
    <v>Stock</v>
    <v>45951.448564814818</v>
    <v>15</v>
    <v>668.7</v>
    <v>93262830000</v>
    <v>BOROSIL RENEWABLES LIMITED</v>
    <v>BOROSIL RENEWABLES LIMITED</v>
    <v>668.85</v>
    <v>0</v>
    <v>665.4</v>
    <v>676.75</v>
    <v>133216800</v>
    <v>BORORENEW</v>
    <v>BOROSIL RENEWABLES LIMITED (XNSE:BORORENEW)</v>
    <v>409562</v>
    <v>1259270</v>
    <v>1962</v>
  </rv>
  <rv s="2">
    <v>16</v>
  </rv>
  <rv s="0">
    <v>https://www.bing.com/financeapi/forcetrigger?t=ahgqu2&amp;q=XNSE%3aACC&amp;form=skydnc</v>
    <v>Learn more on Bing</v>
  </rv>
  <rv s="1">
    <v>en-US</v>
    <v>ahgqu2</v>
    <v>268435456</v>
    <v>1</v>
    <v>Powered by Refinitiv</v>
    <v>0</v>
    <v>ACC Limited (XNSE:ACC)</v>
    <v>2</v>
    <v>3</v>
    <v>Finance</v>
    <v>4</v>
    <v>2378.4</v>
    <v>1778.45</v>
    <v>0.70499999999999996</v>
    <v>18</v>
    <v>9.8309999999999995E-3</v>
    <v>INR</v>
    <v>ACC Limited is an India-based cement and building materials company engaged in the manufacturing and marketing of cement and cement-related products. It operates through two segments: Cement and Ready-Mix Concrete. Its Cement segment manufactures cement from clinker by mixing raw materials such as limestone, clay, iron ore, fly ash, bauxite, gypsum, and others. Its Ready-Mix Concrete segment manufactures concrete in a batch plant according to a set-engineered mix design. Its product portfolio includes Gold Range, Silver Range, Solutions and Products, Ready Mixed Concrete, ACC Green Building Centre, Dry Mix Range for Retail Customers, and Pavement and Floor Construction. Its gold range products include ACC Concrete+Xtra Strong, ACC F2R Superfast and ACC Gold Water Shield. Its silver range products include ACC Suraksha Power, ACC Suraksha Power+, and ACC Super Shaktimaan. Its Dry Mix Range for Retail Customers includes Self-Curing Plaster 200 and ACC LeakBlock Waterproof Plaster LB 101.</v>
    <v>3171</v>
    <v>National Stock Exchange of India</v>
    <v>XNSE</v>
    <v>XNSE</v>
    <v>Adani Corporate House, hantigram, S. G. Highway,, MUMBAI, MAHARASHTRA, 382421 IN</v>
    <v>1856.1</v>
    <v>Construction Materials</v>
    <v>Stock</v>
    <v>45951.448518518519</v>
    <v>18</v>
    <v>1835.4</v>
    <v>343819700000</v>
    <v>ACC Limited</v>
    <v>ACC Limited</v>
    <v>1835.4</v>
    <v>14.368399999999999</v>
    <v>1830.9</v>
    <v>1848.9</v>
    <v>187787300</v>
    <v>ACC</v>
    <v>ACC Limited (XNSE:ACC)</v>
    <v>38297</v>
    <v>172130</v>
    <v>1936</v>
  </rv>
  <rv s="2">
    <v>19</v>
  </rv>
  <rv s="0">
    <v>https://www.bing.com/financeapi/forcetrigger?t=ahgrf2&amp;q=XNSE%3aADFFOODS&amp;form=skydnc</v>
    <v>Learn more on Bing</v>
  </rv>
  <rv s="1">
    <v>en-US</v>
    <v>ahgrf2</v>
    <v>268435456</v>
    <v>1</v>
    <v>Powered by Refinitiv</v>
    <v>0</v>
    <v>ADF FOODS LIMITED (XNSE:ADFFOODS)</v>
    <v>2</v>
    <v>3</v>
    <v>Finance</v>
    <v>4</v>
    <v>353.95</v>
    <v>198.12</v>
    <v>0.82689999999999997</v>
    <v>3.36</v>
    <v>1.6395E-2</v>
    <v>INR</v>
    <v>ADF Foods Limited is an India-based company, which is engaged in the business of Meal accompaniments, and prepared food in frozen or canned form. The Company is engaged in the manufacture and selling of food products like pickles, chutneys, ready-to-eat items, paste and sauces, frozen foods, spices etc. The Company caters mainly to international markets and the domestic market. Its portfolio of brands includes Ashoka, Truly Indian, Camel, Aeroplane, ADF Soul, and Khansaama. Its Camel brand includes pickles, pastes, sauces, and condiments tailored for dishes such as Biryani, Mandi, Majboos, and Kabsa. The Company's Frozen products include frozen samosas, Kathi rolls, dosa wraps, snacks and ponk.</v>
    <v>369</v>
    <v>National Stock Exchange of India</v>
    <v>XNSE</v>
    <v>XNSE</v>
    <v>Marathon Innova B2 - G01 Ground floor, Opp. Peninsula Corporate Park G.K. Road, Lower Parel, MUMBAI, MAHARASHTRA, 400013 IN</v>
    <v>208.84</v>
    <v>Food &amp; Tobacco</v>
    <v>Stock</v>
    <v>45951.448530092595</v>
    <v>21</v>
    <v>203.4</v>
    <v>22515450000</v>
    <v>ADF FOODS LIMITED</v>
    <v>ADF FOODS LIMITED</v>
    <v>206</v>
    <v>32.633600000000001</v>
    <v>204.94</v>
    <v>208.3</v>
    <v>109863600</v>
    <v>ADFFOODS</v>
    <v>ADF FOODS LIMITED (XNSE:ADFFOODS)</v>
    <v>59831</v>
    <v>164730</v>
    <v>1990</v>
  </rv>
  <rv s="2">
    <v>22</v>
  </rv>
  <rv s="0">
    <v>https://www.bing.com/financeapi/forcetrigger?t=ahhiar&amp;q=XNSE%3aDCAL&amp;form=skydnc</v>
    <v>Learn more on Bing</v>
  </rv>
  <rv s="1">
    <v>en-US</v>
    <v>ahhiar</v>
    <v>268435456</v>
    <v>1</v>
    <v>Powered by Refinitiv</v>
    <v>0</v>
    <v>DISHMAN CARBOGEN AMCIS LIMITED (XNSE:DCAL)</v>
    <v>2</v>
    <v>3</v>
    <v>Finance</v>
    <v>4</v>
    <v>321.95</v>
    <v>169.22</v>
    <v>0.62090000000000001</v>
    <v>7</v>
    <v>2.4813999999999999E-2</v>
    <v>INR</v>
    <v>Dishman Carbogen Amcis Limited is engaged in offering contract research and manufacturing services (CRAMS) and the manufacture and supply of marketable molecules such as specialty chemicals, vitamins and chemicals, and disinfectants. Its segments include CRAMS and Marketable Molecules. The CRAMS segment includes Contract Research Services and Contract Manufacturing Services, which it offers to its customers. Through its CRAMS business, the Company assists drug manufacturers in the development and optimization of processes for novel drug molecules in various stages of the development process. The Marketable Molecules segment manufactures and supplies intermediates, quaternary compounds, specialty chemicals, and various products for pharmaceuticals and cosmetics. It has manufacturing and research facilities in India, Switzerland, France, the Netherlands, the United Kingdom, and China. Its subsidiaries include CARBOGEN AMCIS (Shanghai) Co. Ltd, Dishman Infrastructure Ltd., and others.</v>
    <v>1106</v>
    <v>National Stock Exchange of India</v>
    <v>XNSE</v>
    <v>XNSE</v>
    <v>Dishman Corporate House, Iscon-Bopal Road, Ambli, AHMEDABAD, GUJARAT, 380058 IN</v>
    <v>291.75</v>
    <v>Pharmaceuticals</v>
    <v>Stock</v>
    <v>45951.448587962965</v>
    <v>24</v>
    <v>282</v>
    <v>44228510000</v>
    <v>DISHMAN CARBOGEN AMCIS LIMITED</v>
    <v>DISHMAN CARBOGEN AMCIS LIMITED</v>
    <v>283.7</v>
    <v>43.447600000000001</v>
    <v>282.10000000000002</v>
    <v>289.10000000000002</v>
    <v>156783100</v>
    <v>DCAL</v>
    <v>DISHMAN CARBOGEN AMCIS LIMITED (XNSE:DCAL)</v>
    <v>89430</v>
    <v>299290</v>
    <v>2007</v>
  </rv>
  <rv s="2">
    <v>25</v>
  </rv>
  <rv s="0">
    <v>https://www.bing.com/financeapi/forcetrigger?t=ahjo52&amp;q=XNSE%3aRELIANCE&amp;form=skydnc</v>
    <v>Learn more on Bing</v>
  </rv>
  <rv s="1">
    <v>en-US</v>
    <v>ahjo52</v>
    <v>268435456</v>
    <v>1</v>
    <v>Powered by Refinitiv</v>
    <v>0</v>
    <v>RELIANCE INDUSTRIES LIMITED (XNSE:RELIANCE)</v>
    <v>2</v>
    <v>3</v>
    <v>Finance</v>
    <v>4</v>
    <v>1551</v>
    <v>1114.8499999999999</v>
    <v>0.92230000000000001</v>
    <v>-1.6</v>
    <v>-1.091E-3</v>
    <v>INR</v>
    <v>Reliance Industries Limited is engaged in the activities of hydrocarbon exploration and production, petroleum refining and marketing, petrochemicals, advanced materials and composites, renewables, retail and digital services. The Company’s segments include Oil to Chemicals (O2C), Oil and Gas, Retail, and Digital Services. The O2C segment covers refining, petrochemicals, fuel retailing, aviation fuel, and bulk wholesale marketing, with a portfolio that includes transportation fuels, polymers, polyesters, and elastomers. The Oil and Gas segment focuses on the exploration, development, and production of crude oil and natural gas. The Retail segment involves consumer retail and related services. The Digital Services segment provides a range of digital services. It also operates an oncology-focused healthcare platform, which focuses on technology-driven cancer care. Its subsidiaries include 7-India Convenience Retail Limited, Amante India Limited, Cover Story Clothing Limited, and others.</v>
    <v>403303</v>
    <v>National Stock Exchange of India</v>
    <v>XNSE</v>
    <v>XNSE</v>
    <v>Maker Chambers IV, Nariman Point, MUMBAI, MAHARASHTRA, 400021 IN</v>
    <v>1474</v>
    <v>Oil &amp; Gas</v>
    <v>Stock</v>
    <v>45951.448796296296</v>
    <v>27</v>
    <v>1460</v>
    <v>19849430000000</v>
    <v>RELIANCE INDUSTRIES LIMITED</v>
    <v>RELIANCE INDUSTRIES LIMITED</v>
    <v>1468</v>
    <v>23.86</v>
    <v>1466.8</v>
    <v>1465.2</v>
    <v>13532740000</v>
    <v>RELIANCE</v>
    <v>RELIANCE INDUSTRIES LIMITED (XNSE:RELIANCE)</v>
    <v>2066169</v>
    <v>10726850</v>
    <v>1973</v>
  </rv>
  <rv s="2">
    <v>28</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G7" sqref="G7"/>
    </sheetView>
  </sheetViews>
  <sheetFormatPr defaultRowHeight="15"/>
  <cols>
    <col min="1" max="1" width="12.85546875" customWidth="1"/>
    <col min="4" max="4" width="60.140625" customWidth="1"/>
    <col min="5" max="5" width="14.7109375" customWidth="1"/>
    <col min="6" max="6" width="12.7109375" customWidth="1"/>
    <col min="7" max="7" width="12.28515625" customWidth="1"/>
    <col min="10" max="10" width="12.85546875" customWidth="1"/>
    <col min="11" max="11" width="10.7109375" customWidth="1"/>
  </cols>
  <sheetData>
    <row r="1" spans="1:11">
      <c r="A1" t="s">
        <v>0</v>
      </c>
      <c r="B1" t="s">
        <v>1</v>
      </c>
      <c r="C1" t="s">
        <v>2</v>
      </c>
      <c r="D1" t="s">
        <v>3</v>
      </c>
      <c r="E1" t="s">
        <v>4</v>
      </c>
      <c r="F1" t="s">
        <v>5</v>
      </c>
      <c r="G1" t="s">
        <v>6</v>
      </c>
      <c r="J1">
        <v>21850.429999999993</v>
      </c>
      <c r="K1" s="6">
        <v>45662</v>
      </c>
    </row>
    <row r="2" spans="1:11">
      <c r="A2" t="s">
        <v>7</v>
      </c>
      <c r="B2">
        <v>350</v>
      </c>
      <c r="C2">
        <v>193.6</v>
      </c>
      <c r="D2" s="2" t="e" vm="1">
        <v>#VALUE!</v>
      </c>
      <c r="E2" s="1" cm="1">
        <f t="array" aca="1" ref="E2" ca="1">_FV(D2,"Price",TRUE)</f>
        <v>186.7</v>
      </c>
      <c r="F2" s="12">
        <f>B2*C2</f>
        <v>67760</v>
      </c>
      <c r="G2" s="1">
        <f ca="1">(B2*E2)-F2</f>
        <v>-2415.0000000000073</v>
      </c>
    </row>
    <row r="3" spans="1:11">
      <c r="A3" t="s">
        <v>7</v>
      </c>
      <c r="B3">
        <v>100</v>
      </c>
      <c r="C3" s="11">
        <v>289</v>
      </c>
      <c r="D3" s="2" t="e" vm="1">
        <v>#VALUE!</v>
      </c>
      <c r="E3" s="1" cm="1">
        <f t="array" aca="1" ref="E3" ca="1">_FV(D3,"Price",TRUE)</f>
        <v>186.7</v>
      </c>
      <c r="F3" s="12">
        <f>B3*C3</f>
        <v>28900</v>
      </c>
      <c r="G3" s="1">
        <f ca="1">(B3*E3)-F3</f>
        <v>-10230</v>
      </c>
    </row>
    <row r="4" spans="1:11">
      <c r="A4" t="s">
        <v>8</v>
      </c>
      <c r="B4">
        <v>25</v>
      </c>
      <c r="C4">
        <v>1801</v>
      </c>
      <c r="D4" s="2" t="e" vm="2">
        <v>#VALUE!</v>
      </c>
      <c r="E4" s="1" cm="1">
        <f t="array" aca="1" ref="E4" ca="1">_FV(D4,"Price",TRUE)</f>
        <v>2197</v>
      </c>
      <c r="F4">
        <f>B4*C4</f>
        <v>45025</v>
      </c>
      <c r="G4" s="1">
        <f ca="1">(B4*E4)-F4</f>
        <v>9900</v>
      </c>
    </row>
    <row r="5" spans="1:11">
      <c r="A5" t="s">
        <v>8</v>
      </c>
      <c r="B5">
        <v>10</v>
      </c>
      <c r="C5">
        <v>1904.75</v>
      </c>
      <c r="D5" s="2" t="e" vm="2">
        <v>#VALUE!</v>
      </c>
      <c r="E5" s="1" cm="1">
        <f t="array" aca="1" ref="E5" ca="1">_FV(D5,"Price",TRUE)</f>
        <v>2197</v>
      </c>
      <c r="F5">
        <f>B5*C5</f>
        <v>19047.5</v>
      </c>
      <c r="G5" s="1">
        <f ca="1">(B5*E5)-F5</f>
        <v>2922.5</v>
      </c>
    </row>
    <row r="6" spans="1:11">
      <c r="A6" s="8" t="s">
        <v>9</v>
      </c>
      <c r="B6" s="8">
        <v>68</v>
      </c>
      <c r="C6" s="8">
        <v>767</v>
      </c>
      <c r="D6" s="9" t="e" vm="3">
        <v>#VALUE!</v>
      </c>
      <c r="E6" s="10" cm="1">
        <f t="array" aca="1" ref="E6" ca="1">_FV(D6,"Price",TRUE)</f>
        <v>934.1</v>
      </c>
      <c r="F6" s="8">
        <f t="shared" ref="F6:F15" si="0">B6*C6</f>
        <v>52156</v>
      </c>
      <c r="G6" s="10">
        <f t="shared" ref="G6:G15" ca="1" si="1">(B6*E6)-F6</f>
        <v>11362.800000000003</v>
      </c>
    </row>
    <row r="7" spans="1:11">
      <c r="A7" t="s">
        <v>10</v>
      </c>
      <c r="B7">
        <v>44</v>
      </c>
      <c r="C7">
        <v>1169</v>
      </c>
      <c r="D7" s="2" t="e" vm="4">
        <v>#VALUE!</v>
      </c>
      <c r="E7" s="1" cm="1">
        <f t="array" aca="1" ref="E7" ca="1">_FV(D7,"Price",TRUE)</f>
        <v>1174.5999999999999</v>
      </c>
      <c r="F7" s="3">
        <f t="shared" si="0"/>
        <v>51436</v>
      </c>
      <c r="G7" s="1">
        <f t="shared" ca="1" si="1"/>
        <v>246.39999999999418</v>
      </c>
    </row>
    <row r="8" spans="1:11">
      <c r="A8" t="s">
        <v>11</v>
      </c>
      <c r="B8">
        <v>80</v>
      </c>
      <c r="C8">
        <v>460.75</v>
      </c>
      <c r="D8" s="2" t="e" vm="5">
        <v>#VALUE!</v>
      </c>
      <c r="E8" s="1" cm="1">
        <f t="array" aca="1" ref="E8" ca="1">_FV(D8,"Price",TRUE)</f>
        <v>345.05</v>
      </c>
      <c r="F8" s="3">
        <f t="shared" si="0"/>
        <v>36860</v>
      </c>
      <c r="G8" s="1">
        <f t="shared" ca="1" si="1"/>
        <v>-9256</v>
      </c>
    </row>
    <row r="9" spans="1:11">
      <c r="A9" t="s">
        <v>12</v>
      </c>
      <c r="B9">
        <v>15</v>
      </c>
      <c r="C9">
        <v>500.97</v>
      </c>
      <c r="D9" s="2" t="e" vm="6">
        <v>#VALUE!</v>
      </c>
      <c r="E9" s="1" cm="1">
        <f t="array" aca="1" ref="E9" ca="1">_FV(D9,"Price",TRUE)</f>
        <v>676.75</v>
      </c>
      <c r="F9">
        <f t="shared" si="0"/>
        <v>7514.55</v>
      </c>
      <c r="G9" s="1">
        <f t="shared" ca="1" si="1"/>
        <v>2636.7</v>
      </c>
    </row>
    <row r="10" spans="1:11">
      <c r="A10" t="s">
        <v>12</v>
      </c>
      <c r="B10">
        <v>100</v>
      </c>
      <c r="C10">
        <v>564</v>
      </c>
      <c r="D10" s="2" t="e" vm="6">
        <v>#VALUE!</v>
      </c>
      <c r="E10" s="1" cm="1">
        <f t="array" aca="1" ref="E10" ca="1">_FV(D10,"Price",TRUE)</f>
        <v>676.75</v>
      </c>
      <c r="F10">
        <f t="shared" ref="F10:F11" si="2">B10*C10</f>
        <v>56400</v>
      </c>
      <c r="G10" s="1">
        <f t="shared" ref="G10:G11" ca="1" si="3">(B10*E10)-F10</f>
        <v>11275</v>
      </c>
    </row>
    <row r="11" spans="1:11">
      <c r="A11" t="s">
        <v>12</v>
      </c>
      <c r="B11">
        <v>100</v>
      </c>
      <c r="C11">
        <v>541</v>
      </c>
      <c r="D11" s="2" t="e" vm="6">
        <v>#VALUE!</v>
      </c>
      <c r="E11" s="1" cm="1">
        <f t="array" aca="1" ref="E11" ca="1">_FV(D11,"Price",TRUE)</f>
        <v>676.75</v>
      </c>
      <c r="F11">
        <f t="shared" si="2"/>
        <v>54100</v>
      </c>
      <c r="G11" s="1">
        <f t="shared" ca="1" si="3"/>
        <v>13575</v>
      </c>
    </row>
    <row r="12" spans="1:11">
      <c r="A12" t="s">
        <v>13</v>
      </c>
      <c r="B12">
        <v>26</v>
      </c>
      <c r="C12">
        <v>1980</v>
      </c>
      <c r="D12" s="2" t="e" vm="7">
        <v>#VALUE!</v>
      </c>
      <c r="E12" s="1" cm="1">
        <f t="array" aca="1" ref="E12" ca="1">_FV(D12,"Price",TRUE)</f>
        <v>1848.9</v>
      </c>
      <c r="F12">
        <f t="shared" ref="F12" si="4">B12*C12</f>
        <v>51480</v>
      </c>
      <c r="G12" s="1">
        <f t="shared" ref="G12" ca="1" si="5">(B12*E12)-F12</f>
        <v>-3408.5999999999985</v>
      </c>
    </row>
    <row r="13" spans="1:11">
      <c r="A13" t="s">
        <v>14</v>
      </c>
      <c r="B13">
        <v>75</v>
      </c>
      <c r="C13">
        <v>267.95</v>
      </c>
      <c r="D13" s="2" t="e" vm="8">
        <v>#VALUE!</v>
      </c>
      <c r="E13" s="1" cm="1">
        <f t="array" aca="1" ref="E13" ca="1">_FV(D13,"Price",TRUE)</f>
        <v>208.3</v>
      </c>
      <c r="F13">
        <f t="shared" si="0"/>
        <v>20096.25</v>
      </c>
      <c r="G13" s="1">
        <f t="shared" ca="1" si="1"/>
        <v>-4473.75</v>
      </c>
    </row>
    <row r="14" spans="1:11">
      <c r="A14" t="s">
        <v>15</v>
      </c>
      <c r="B14">
        <v>100</v>
      </c>
      <c r="C14">
        <v>283.41000000000003</v>
      </c>
      <c r="D14" s="2" t="e" vm="9">
        <v>#VALUE!</v>
      </c>
      <c r="E14" s="1" cm="1">
        <f t="array" aca="1" ref="E14" ca="1">_FV(D14,"Price",TRUE)</f>
        <v>289.10000000000002</v>
      </c>
      <c r="F14">
        <f t="shared" ref="F14" si="6">B14*C14</f>
        <v>28341.000000000004</v>
      </c>
      <c r="G14" s="1">
        <f t="shared" ref="G14" ca="1" si="7">(B14*E14)-F14</f>
        <v>569</v>
      </c>
    </row>
    <row r="15" spans="1:11">
      <c r="A15" t="s">
        <v>16</v>
      </c>
      <c r="B15">
        <v>10</v>
      </c>
      <c r="C15">
        <v>1225.92</v>
      </c>
      <c r="D15" s="2" t="e" vm="10">
        <v>#VALUE!</v>
      </c>
      <c r="E15" s="1" cm="1">
        <f t="array" aca="1" ref="E15" ca="1">_FV(D15,"Price",TRUE)</f>
        <v>1465.2</v>
      </c>
      <c r="F15">
        <f t="shared" si="0"/>
        <v>12259.2</v>
      </c>
      <c r="G15" s="1">
        <f t="shared" ca="1" si="1"/>
        <v>2392.7999999999993</v>
      </c>
    </row>
    <row r="16" spans="1:11">
      <c r="F16" s="3">
        <f>SUM(F2:F15)</f>
        <v>531375.5</v>
      </c>
      <c r="G16" s="4">
        <f ca="1">SUM(G2:G15)</f>
        <v>25096.849999999991</v>
      </c>
      <c r="H16" s="5">
        <f ca="1">(G16/F16)*100</f>
        <v>4.7229972025432092</v>
      </c>
    </row>
    <row r="19" spans="7:7" ht="29.25">
      <c r="G19" s="7"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E17A9-3F4A-42FC-B19B-F6A34123BAE8}">
  <dimension ref="A1:E5"/>
  <sheetViews>
    <sheetView workbookViewId="0">
      <selection activeCell="D10" sqref="D10"/>
    </sheetView>
  </sheetViews>
  <sheetFormatPr defaultRowHeight="15"/>
  <cols>
    <col min="3" max="3" width="20.7109375" bestFit="1" customWidth="1"/>
    <col min="4" max="4" width="12.140625" bestFit="1" customWidth="1"/>
  </cols>
  <sheetData>
    <row r="1" spans="1:5">
      <c r="A1" t="s">
        <v>18</v>
      </c>
      <c r="B1" t="s">
        <v>1</v>
      </c>
      <c r="C1" t="s">
        <v>19</v>
      </c>
      <c r="D1" t="s">
        <v>20</v>
      </c>
      <c r="E1" t="s">
        <v>21</v>
      </c>
    </row>
    <row r="2" spans="1:5">
      <c r="A2" t="s">
        <v>22</v>
      </c>
      <c r="B2">
        <v>946.24</v>
      </c>
      <c r="C2">
        <v>371</v>
      </c>
      <c r="D2">
        <v>142</v>
      </c>
    </row>
    <row r="3" spans="1:5">
      <c r="A3" t="s">
        <v>23</v>
      </c>
      <c r="B3">
        <v>1770</v>
      </c>
      <c r="C3">
        <v>76</v>
      </c>
      <c r="D3">
        <v>16</v>
      </c>
    </row>
    <row r="4" spans="1:5">
      <c r="A4" t="s">
        <v>24</v>
      </c>
      <c r="B4">
        <v>128</v>
      </c>
      <c r="C4">
        <v>30</v>
      </c>
      <c r="D4">
        <v>3</v>
      </c>
    </row>
    <row r="5" spans="1:5">
      <c r="C5">
        <f>SUM(C2:C4)</f>
        <v>477</v>
      </c>
      <c r="D5">
        <f>SUM(D2:D4)</f>
        <v>161</v>
      </c>
      <c r="E5" s="13">
        <v>-0.66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9B22-FE5E-4200-9C96-D76CD6BE76C9}">
  <dimension ref="A1"/>
  <sheetViews>
    <sheetView workbookViewId="0">
      <selection activeCell="B1" sqref="B1"/>
    </sheetView>
  </sheetViews>
  <sheetFormatPr defaultRowHeight="15"/>
  <sheetData>
    <row r="1" spans="1:1">
      <c r="A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FAE7-1FC2-4710-B5F0-8FDF726D4332}">
  <dimension ref="A1:B6"/>
  <sheetViews>
    <sheetView workbookViewId="0">
      <selection activeCell="B6" sqref="B6"/>
    </sheetView>
  </sheetViews>
  <sheetFormatPr defaultRowHeight="15"/>
  <cols>
    <col min="1" max="1" width="9.85546875" bestFit="1" customWidth="1"/>
  </cols>
  <sheetData>
    <row r="1" spans="1:2">
      <c r="A1" t="s">
        <v>26</v>
      </c>
      <c r="B1">
        <v>1700</v>
      </c>
    </row>
    <row r="2" spans="1:2">
      <c r="A2" t="s">
        <v>27</v>
      </c>
      <c r="B2">
        <v>100</v>
      </c>
    </row>
    <row r="3" spans="1:2">
      <c r="A3" t="s">
        <v>28</v>
      </c>
      <c r="B3">
        <v>75</v>
      </c>
    </row>
    <row r="4" spans="1:2">
      <c r="A4" t="s">
        <v>29</v>
      </c>
      <c r="B4">
        <v>100</v>
      </c>
    </row>
    <row r="5" spans="1:2">
      <c r="A5" t="s">
        <v>30</v>
      </c>
      <c r="B5">
        <v>280</v>
      </c>
    </row>
    <row r="6" spans="1:2">
      <c r="B6" s="3">
        <f>SUM(B1:B5)</f>
        <v>2255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2025-04-17T08:13:48Z</dcterms:created>
  <dcterms:modified xsi:type="dcterms:W3CDTF">2025-10-21T11:11:21Z</dcterms:modified>
  <cp:category/>
  <cp:contentStatus/>
</cp:coreProperties>
</file>