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qu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<sst xmlns="http://schemas.openxmlformats.org/spreadsheetml/2006/main" uniqueCount="63">
  <si>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PT THUNDER PRODUCTIONS INDONESIA</t>
  </si>
  <si>
    <t xml:space="preserve">Quotation Produksi </t>
  </si>
  <si>
    <t>Kepada</t>
  </si>
  <si>
    <t>:</t>
  </si>
  <si>
    <t>Ibu Fifi</t>
  </si>
  <si>
    <t>Acara</t>
  </si>
  <si>
    <t>KPU</t>
  </si>
  <si>
    <t>Perusahaan</t>
  </si>
  <si>
    <t>Graha Korum</t>
  </si>
  <si>
    <t>Tanggal</t>
  </si>
  <si>
    <t>Nomor</t>
  </si>
  <si>
    <t>QOUJKT / 052 / IV / 2018</t>
  </si>
  <si>
    <t>Tempat</t>
  </si>
  <si>
    <t>Monas</t>
  </si>
  <si>
    <t>No. Fax</t>
  </si>
  <si>
    <t>by email</t>
  </si>
  <si>
    <t>No.</t>
  </si>
  <si>
    <t>QTY</t>
  </si>
  <si>
    <t>UNIT</t>
  </si>
  <si>
    <t>ITEMS OF EQUIPMENT</t>
  </si>
  <si>
    <t>PRICE</t>
  </si>
  <si>
    <t>TOTAL</t>
  </si>
  <si>
    <t>set</t>
  </si>
  <si>
    <t>17zCOBA COBA</t>
  </si>
  <si>
    <t>18zCOBA COBA</t>
  </si>
  <si>
    <t>Rigging LED</t>
  </si>
  <si>
    <t>Rigging gawangan audience</t>
  </si>
  <si>
    <t>LIGHTING SYSTEM</t>
  </si>
  <si>
    <t>unit</t>
  </si>
  <si>
    <t>Beam 280</t>
  </si>
  <si>
    <t>Big eye</t>
  </si>
  <si>
    <t>Moving Spot XR1000</t>
  </si>
  <si>
    <t>Par Led RGBW</t>
  </si>
  <si>
    <t>Par 64 LED</t>
  </si>
  <si>
    <t>Follow Spot 2500</t>
  </si>
  <si>
    <t>Minibrut 4 cell</t>
  </si>
  <si>
    <t>Lighting Console</t>
  </si>
  <si>
    <t>LED VISUAL</t>
  </si>
  <si>
    <t>Msquare</t>
  </si>
  <si>
    <t>Main LED Outdoor P5.9</t>
  </si>
  <si>
    <t>Wing LED 2 set Outdoor P5.9</t>
  </si>
  <si>
    <t>Processor</t>
  </si>
  <si>
    <t>BIAYA TOTAL PRODUKSI</t>
  </si>
  <si>
    <t>SUB TOTAL</t>
  </si>
  <si>
    <t>POWER ELECTRICITY</t>
  </si>
  <si>
    <t>GRAND TOTAL per kota</t>
  </si>
  <si>
    <t>Dengan Huruf</t>
  </si>
  <si>
    <t>Seratus Sembilan Puluh Juta Rupiah</t>
  </si>
  <si>
    <t>thunder production</t>
  </si>
  <si>
    <t>Jadwal:</t>
  </si>
  <si>
    <t>Instalasi dan pemasangan</t>
  </si>
  <si>
    <t>Jam</t>
  </si>
  <si>
    <t>Gladi Resik</t>
  </si>
  <si>
    <t>mohon disertakan surat loading dari venue</t>
  </si>
  <si>
    <t>Note:</t>
  </si>
  <si>
    <t>Hwe Hwe</t>
  </si>
  <si>
    <t>* Pembayaran dilakukan 50% sebagai down payment</t>
  </si>
  <si>
    <t>Menyetujui,</t>
  </si>
  <si>
    <t>* Pelunasan dilakukan setelah selesai setting alat</t>
  </si>
  <si>
    <t>* Biaya di luar pajak-pajak yang dikenakan</t>
  </si>
  <si>
    <t>Masa Berlaku</t>
  </si>
  <si>
    <t>(please sign here)</t>
  </si>
  <si>
    <t>Penawaran ini berlaku sampai dengan tanggal :</t>
  </si>
</sst>
</file>

<file path=xl/styles.xml><?xml version="1.0" encoding="utf-8"?>
<styleSheet xmlns="http://schemas.openxmlformats.org/spreadsheetml/2006/main" xml:space="preserve">
  <numFmts count="3">
    <numFmt numFmtId="164" formatCode="_(* #,##0_);_(* \(#,##0\);_(* &quot;-&quot;_);_(@_)"/>
    <numFmt numFmtId="165" formatCode="_([$Rp-421]* #,##0_);_([$Rp-421]* \(#,##0\);_([$Rp-421]* &quot;-&quot;_);_(@_)"/>
    <numFmt numFmtId="166" formatCode="_(&quot;$&quot;* #,##0_);_(&quot;$&quot;* \(#,##0\);_(&quot;$&quot;* &quot;-&quot;_);_(@_)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Helvetica Neue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Tahoma Bold"/>
    </font>
    <font>
      <b val="0"/>
      <i val="0"/>
      <strike val="0"/>
      <u val="none"/>
      <sz val="12"/>
      <color rgb="FF000000"/>
      <name val="Helvetica Neue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none"/>
      <sz val="10"/>
      <color rgb="FF0070C0"/>
      <name val="Arial"/>
    </font>
    <font>
      <b val="0"/>
      <i val="0"/>
      <strike val="0"/>
      <u val="none"/>
      <sz val="12"/>
      <color rgb="FFFFFFFF"/>
      <name val="Arial Narrow"/>
    </font>
    <font>
      <b val="1"/>
      <i val="0"/>
      <strike val="0"/>
      <u val="none"/>
      <sz val="12"/>
      <color rgb="FFFFFFFF"/>
      <name val="Arial Narrow"/>
    </font>
    <font>
      <b val="0"/>
      <i val="0"/>
      <strike val="0"/>
      <u val="none"/>
      <sz val="12"/>
      <color rgb="FFFF0000"/>
      <name val="Arial Narrow"/>
    </font>
    <font>
      <b val="0"/>
      <i val="0"/>
      <strike val="0"/>
      <u val="none"/>
      <sz val="12"/>
      <color rgb="FF000000"/>
      <name val="AvantGarde Bk BT"/>
    </font>
    <font>
      <b val="1"/>
      <i val="1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FFFFFF"/>
      <name val="Charles in Charge"/>
    </font>
    <font>
      <b val="1"/>
      <i val="1"/>
      <strike val="0"/>
      <u val="none"/>
      <sz val="12"/>
      <color rgb="FF000000"/>
      <name val="Helvetica Neue"/>
    </font>
    <font>
      <b val="1"/>
      <i val="0"/>
      <strike val="0"/>
      <u val="none"/>
      <sz val="12"/>
      <color rgb="FFFFFFFF"/>
      <name val="AvantGarde Bk BT"/>
    </font>
    <font>
      <b val="1"/>
      <i val="0"/>
      <strike val="0"/>
      <u val="none"/>
      <sz val="12"/>
      <color rgb="FF000000"/>
      <name val="AvantGarde Bk BT"/>
    </font>
    <font>
      <b val="0"/>
      <i val="0"/>
      <strike val="0"/>
      <u val="single"/>
      <sz val="12"/>
      <color rgb="FF000000"/>
      <name val="Helvetica Neue"/>
    </font>
    <font>
      <b val="1"/>
      <i val="0"/>
      <strike val="0"/>
      <u val="none"/>
      <sz val="12"/>
      <color rgb="FF000000"/>
      <name val="Charles in Charge"/>
    </font>
    <font>
      <b val="1"/>
      <i val="0"/>
      <strike val="0"/>
      <u val="none"/>
      <sz val="12"/>
      <color rgb="FF000000"/>
      <name val="Arial Black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3366FF"/>
        <bgColor rgb="FFFFFFFF"/>
      </patternFill>
    </fill>
    <fill>
      <patternFill patternType="solid">
        <fgColor rgb="FFE8E5E5"/>
        <bgColor rgb="FFFFFFFF"/>
      </patternFill>
    </fill>
  </fills>
  <borders count="24">
    <border/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164" fillId="3" borderId="0" applyFont="1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164" fillId="3" borderId="0" applyFont="1" applyNumberFormat="1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2" applyFont="1" applyNumberFormat="0" applyFill="1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5" numFmtId="0" fillId="3" borderId="4" applyFont="1" applyNumberFormat="0" applyFill="1" applyBorder="1" applyAlignment="1">
      <alignment horizontal="left" vertical="bottom" textRotation="0" wrapText="false" shrinkToFit="false"/>
    </xf>
    <xf xfId="0" fontId="4" numFmtId="0" fillId="3" borderId="5" applyFont="1" applyNumberFormat="0" applyFill="1" applyBorder="1" applyAlignment="0">
      <alignment horizontal="general" vertical="bottom" textRotation="0" wrapText="false" shrinkToFit="false"/>
    </xf>
    <xf xfId="0" fontId="4" numFmtId="0" fillId="3" borderId="6" applyFont="1" applyNumberFormat="0" applyFill="1" applyBorder="1" applyAlignment="0">
      <alignment horizontal="general" vertical="bottom" textRotation="0" wrapText="false" shrinkToFit="false"/>
    </xf>
    <xf xfId="0" fontId="4" numFmtId="0" fillId="3" borderId="6" applyFont="1" applyNumberFormat="0" applyFill="1" applyBorder="1" applyAlignment="1">
      <alignment horizontal="center" vertical="bottom" textRotation="0" wrapText="false" shrinkToFit="false"/>
    </xf>
    <xf xfId="0" fontId="6" numFmtId="0" fillId="4" borderId="7" applyFont="1" applyNumberFormat="0" applyFill="1" applyBorder="1" applyAlignment="1">
      <alignment horizontal="center" vertical="bottom" textRotation="0" wrapText="false" shrinkToFit="false"/>
    </xf>
    <xf xfId="0" fontId="6" numFmtId="0" fillId="4" borderId="8" applyFont="1" applyNumberFormat="0" applyFill="1" applyBorder="1" applyAlignment="1">
      <alignment horizontal="center" vertical="bottom" textRotation="0" wrapText="false" shrinkToFit="false"/>
    </xf>
    <xf xfId="0" fontId="3" numFmtId="164" fillId="3" borderId="0" applyFont="1" applyNumberFormat="1" applyFill="1" applyBorder="0" applyAlignment="0">
      <alignment horizontal="general" vertical="bottom" textRotation="0" wrapText="false" shrinkToFit="false"/>
    </xf>
    <xf xfId="0" fontId="5" numFmtId="0" fillId="3" borderId="3" applyFont="1" applyNumberFormat="0" applyFill="1" applyBorder="1" applyAlignment="1">
      <alignment horizontal="center" vertical="bottom" textRotation="0" wrapText="false" shrinkToFit="false"/>
    </xf>
    <xf xfId="0" fontId="5" numFmtId="165" fillId="3" borderId="3" applyFont="1" applyNumberFormat="1" applyFill="1" applyBorder="1" applyAlignment="1">
      <alignment horizontal="center" vertical="bottom" textRotation="0" wrapText="false" shrinkToFit="false"/>
    </xf>
    <xf xfId="0" fontId="5" numFmtId="165" fillId="3" borderId="9" applyFont="1" applyNumberFormat="1" applyFill="1" applyBorder="1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1">
      <alignment horizontal="left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164" fillId="3" borderId="0" applyFont="1" applyNumberFormat="1" applyFill="1" applyBorder="0" applyAlignment="0">
      <alignment horizontal="general" vertical="bottom" textRotation="0" wrapText="false" shrinkToFit="false"/>
    </xf>
    <xf xfId="0" fontId="5" numFmtId="0" fillId="3" borderId="3" applyFont="1" applyNumberFormat="0" applyFill="1" applyBorder="1" applyAlignment="1">
      <alignment horizontal="right" vertical="bottom" textRotation="0" wrapText="false" shrinkToFit="false"/>
    </xf>
    <xf xfId="0" fontId="5" numFmtId="0" fillId="3" borderId="3" applyFont="1" applyNumberFormat="0" applyFill="1" applyBorder="1" applyAlignment="1">
      <alignment horizontal="right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7" numFmtId="0" fillId="3" borderId="10" applyFont="1" applyNumberFormat="0" applyFill="1" applyBorder="1" applyAlignment="0">
      <alignment horizontal="general" vertical="bottom" textRotation="0" wrapText="false" shrinkToFit="false"/>
    </xf>
    <xf xfId="0" fontId="7" numFmtId="0" fillId="3" borderId="11" applyFont="1" applyNumberFormat="0" applyFill="1" applyBorder="1" applyAlignment="1">
      <alignment horizontal="left" vertical="bottom" textRotation="0" wrapText="false" shrinkToFit="false"/>
    </xf>
    <xf xfId="0" fontId="7" numFmtId="20" fillId="3" borderId="12" applyFont="1" applyNumberFormat="1" applyFill="1" applyBorder="1" applyAlignment="1">
      <alignment horizontal="right" vertical="bottom" textRotation="0" wrapText="false" shrinkToFit="false"/>
    </xf>
    <xf xfId="0" fontId="7" numFmtId="0" fillId="3" borderId="13" applyFont="1" applyNumberFormat="0" applyFill="1" applyBorder="1" applyAlignment="0">
      <alignment horizontal="general" vertical="bottom" textRotation="0" wrapText="false" shrinkToFit="false"/>
    </xf>
    <xf xfId="0" fontId="7" numFmtId="0" fillId="3" borderId="14" applyFont="1" applyNumberFormat="0" applyFill="1" applyBorder="1" applyAlignment="0">
      <alignment horizontal="general" vertical="bottom" textRotation="0" wrapText="false" shrinkToFit="false"/>
    </xf>
    <xf xfId="0" fontId="7" numFmtId="20" fillId="3" borderId="15" applyFont="1" applyNumberFormat="1" applyFill="1" applyBorder="1" applyAlignment="1">
      <alignment horizontal="right" vertical="bottom" textRotation="0" wrapText="false" shrinkToFit="false"/>
    </xf>
    <xf xfId="0" fontId="7" numFmtId="0" fillId="3" borderId="16" applyFont="1" applyNumberFormat="0" applyFill="1" applyBorder="1" applyAlignment="0">
      <alignment horizontal="general" vertical="bottom" textRotation="0" wrapText="false" shrinkToFit="false"/>
    </xf>
    <xf xfId="0" fontId="7" numFmtId="0" fillId="3" borderId="17" applyFont="1" applyNumberFormat="0" applyFill="1" applyBorder="1" applyAlignment="0">
      <alignment horizontal="general" vertical="bottom" textRotation="0" wrapText="false" shrinkToFit="false"/>
    </xf>
    <xf xfId="0" fontId="7" numFmtId="20" fillId="3" borderId="18" applyFont="1" applyNumberFormat="1" applyFill="1" applyBorder="1" applyAlignment="1">
      <alignment horizontal="right" vertical="bottom" textRotation="0" wrapText="false" shrinkToFit="false"/>
    </xf>
    <xf xfId="0" fontId="4" numFmtId="0" fillId="3" borderId="2" applyFont="1" applyNumberFormat="0" applyFill="1" applyBorder="1" applyAlignment="1">
      <alignment horizontal="general" vertical="center" textRotation="0" wrapText="false" shrinkToFit="false"/>
    </xf>
    <xf xfId="0" fontId="7" numFmtId="0" fillId="3" borderId="1" applyFont="1" applyNumberFormat="0" applyFill="1" applyBorder="1" applyAlignment="0">
      <alignment horizontal="general" vertical="bottom" textRotation="0" wrapText="false" shrinkToFit="false"/>
    </xf>
    <xf xfId="0" fontId="7" numFmtId="0" fillId="3" borderId="19" applyFont="1" applyNumberFormat="0" applyFill="1" applyBorder="1" applyAlignment="0">
      <alignment horizontal="general" vertical="bottom" textRotation="0" wrapText="false" shrinkToFit="false"/>
    </xf>
    <xf xfId="0" fontId="7" numFmtId="15" fillId="3" borderId="20" applyFont="1" applyNumberFormat="1" applyFill="1" applyBorder="1" applyAlignment="1">
      <alignment horizontal="right" vertical="bottom" textRotation="0" wrapText="false" shrinkToFit="false"/>
    </xf>
    <xf xfId="0" fontId="2" numFmtId="164" fillId="3" borderId="0" applyFont="1" applyNumberFormat="1" applyFill="1" applyBorder="0" applyAlignment="0">
      <alignment horizontal="general" vertical="bottom" textRotation="0" wrapText="false" shrinkToFit="false"/>
    </xf>
    <xf xfId="0" fontId="8" numFmtId="165" fillId="3" borderId="9" applyFont="1" applyNumberFormat="1" applyFill="1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9" fillId="3" borderId="0" applyFont="1" applyNumberFormat="1" applyFill="1" applyBorder="0" applyAlignment="0">
      <alignment horizontal="general" vertical="bottom" textRotation="0" wrapText="false" shrinkToFit="false"/>
    </xf>
    <xf xfId="0" fontId="9" numFmtId="0" fillId="3" borderId="0" applyFont="1" applyNumberFormat="0" applyFill="1" applyBorder="0" applyAlignment="1">
      <alignment horizontal="right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right" vertical="bottom" textRotation="0" wrapText="false" shrinkToFit="false"/>
    </xf>
    <xf xfId="0" fontId="9" numFmtId="0" fillId="3" borderId="0" applyFont="1" applyNumberFormat="0" applyFill="1" applyBorder="0" applyAlignment="1">
      <alignment horizontal="right" vertical="bottom" textRotation="0" wrapText="false" shrinkToFit="false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5" borderId="3" applyFont="1" applyNumberFormat="0" applyFill="1" applyBorder="1" applyAlignment="1">
      <alignment horizontal="center" vertical="bottom" textRotation="0" wrapText="false" shrinkToFit="false"/>
    </xf>
    <xf xfId="0" fontId="5" numFmtId="0" fillId="5" borderId="0" applyFont="1" applyNumberFormat="0" applyFill="1" applyBorder="0" applyAlignment="1">
      <alignment horizontal="left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5" numFmtId="0" fillId="3" borderId="4" applyFont="1" applyNumberFormat="0" applyFill="1" applyBorder="1" applyAlignment="1">
      <alignment horizontal="left" vertical="bottom" textRotation="0" wrapText="false" shrinkToFit="false"/>
    </xf>
    <xf xfId="0" fontId="5" numFmtId="0" fillId="3" borderId="3" applyFont="1" applyNumberFormat="0" applyFill="1" applyBorder="1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5" numFmtId="0" fillId="3" borderId="4" applyFont="1" applyNumberFormat="0" applyFill="1" applyBorder="1" applyAlignment="1">
      <alignment horizontal="left" vertical="bottom" textRotation="0" wrapText="false" shrinkToFit="false"/>
    </xf>
    <xf xfId="0" fontId="5" numFmtId="165" fillId="3" borderId="3" applyFont="1" applyNumberFormat="1" applyFill="1" applyBorder="1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5" numFmtId="0" fillId="3" borderId="4" applyFont="1" applyNumberFormat="0" applyFill="1" applyBorder="1" applyAlignment="1">
      <alignment horizontal="left" vertical="bottom" textRotation="0" wrapText="false" shrinkToFit="false"/>
    </xf>
    <xf xfId="0" fontId="11" numFmtId="165" fillId="3" borderId="3" applyFont="1" applyNumberFormat="1" applyFill="1" applyBorder="1" applyAlignment="1">
      <alignment horizontal="center" vertical="bottom" textRotation="0" wrapText="false" shrinkToFit="false"/>
    </xf>
    <xf xfId="0" fontId="11" numFmtId="165" fillId="3" borderId="9" applyFont="1" applyNumberFormat="1" applyFill="1" applyBorder="1" applyAlignment="1">
      <alignment horizontal="center" vertical="bottom" textRotation="0" wrapText="false" shrinkToFit="false"/>
    </xf>
    <xf xfId="0" fontId="12" numFmtId="165" fillId="3" borderId="9" applyFont="1" applyNumberFormat="1" applyFill="1" applyBorder="1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5" numFmtId="0" fillId="3" borderId="4" applyFont="1" applyNumberFormat="0" applyFill="1" applyBorder="1" applyAlignment="1">
      <alignment horizontal="left" vertical="bottom" textRotation="0" wrapText="false" shrinkToFit="false"/>
    </xf>
    <xf xfId="0" fontId="13" numFmtId="165" fillId="3" borderId="3" applyFont="1" applyNumberFormat="1" applyFill="1" applyBorder="1" applyAlignment="1">
      <alignment horizontal="center" vertical="bottom" textRotation="0" wrapText="false" shrinkToFit="false"/>
    </xf>
    <xf xfId="0" fontId="13" numFmtId="165" fillId="3" borderId="9" applyFont="1" applyNumberFormat="1" applyFill="1" applyBorder="1" applyAlignment="1">
      <alignment horizontal="center" vertical="bottom" textRotation="0" wrapText="false" shrinkToFit="false"/>
    </xf>
    <xf xfId="0" fontId="11" numFmtId="165" fillId="3" borderId="5" applyFont="1" applyNumberFormat="1" applyFill="1" applyBorder="1" applyAlignment="1">
      <alignment horizontal="center" vertical="bottom" textRotation="0" wrapText="false" shrinkToFit="false"/>
    </xf>
    <xf xfId="0" fontId="11" numFmtId="165" fillId="3" borderId="21" applyFont="1" applyNumberFormat="1" applyFill="1" applyBorder="1" applyAlignment="1">
      <alignment horizontal="center" vertical="bottom" textRotation="0" wrapText="false" shrinkToFit="false"/>
    </xf>
    <xf xfId="0" fontId="7" numFmtId="15" fillId="3" borderId="17" applyFont="1" applyNumberFormat="1" applyFill="1" applyBorder="1" applyAlignment="1">
      <alignment horizontal="center" vertical="bottom" textRotation="0" wrapText="false" shrinkToFit="false"/>
    </xf>
    <xf xfId="0" fontId="7" numFmtId="0" fillId="3" borderId="17" applyFont="1" applyNumberFormat="0" applyFill="1" applyBorder="1" applyAlignment="1">
      <alignment horizontal="center" vertical="bottom" textRotation="0" wrapText="false" shrinkToFit="false"/>
    </xf>
    <xf xfId="0" fontId="5" numFmtId="165" fillId="3" borderId="3" applyFont="1" applyNumberFormat="1" applyFill="1" applyBorder="1" applyAlignment="1">
      <alignment horizontal="center" vertical="bottom" textRotation="0" wrapText="false" shrinkToFit="false"/>
    </xf>
    <xf xfId="0" fontId="5" numFmtId="165" fillId="3" borderId="4" applyFont="1" applyNumberFormat="1" applyFill="1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5" numFmtId="0" fillId="3" borderId="4" applyFont="1" applyNumberFormat="0" applyFill="1" applyBorder="1" applyAlignment="0">
      <alignment horizontal="general" vertical="bottom" textRotation="0" wrapText="false" shrinkToFit="false"/>
    </xf>
    <xf xfId="0" fontId="14" numFmtId="0" fillId="3" borderId="7" applyFont="1" applyNumberFormat="0" applyFill="1" applyBorder="1" applyAlignment="1">
      <alignment horizontal="right" vertical="bottom" textRotation="0" wrapText="false" shrinkToFit="false"/>
    </xf>
    <xf xfId="0" fontId="14" numFmtId="0" fillId="3" borderId="22" applyFont="1" applyNumberFormat="0" applyFill="1" applyBorder="1" applyAlignment="1">
      <alignment horizontal="right" vertical="bottom" textRotation="0" wrapText="false" shrinkToFit="false"/>
    </xf>
    <xf xfId="0" fontId="14" numFmtId="0" fillId="3" borderId="23" applyFont="1" applyNumberFormat="0" applyFill="1" applyBorder="1" applyAlignment="1">
      <alignment horizontal="right" vertical="bottom" textRotation="0" wrapText="false" shrinkToFit="false"/>
    </xf>
    <xf xfId="0" fontId="8" numFmtId="165" fillId="6" borderId="1" applyFont="1" applyNumberFormat="1" applyFill="1" applyBorder="1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1">
      <alignment horizontal="left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5" numFmtId="0" fillId="3" borderId="5" applyFont="1" applyNumberFormat="0" applyFill="1" applyBorder="1" applyAlignment="1">
      <alignment horizontal="center" vertical="bottom" textRotation="0" wrapText="false" shrinkToFit="false"/>
    </xf>
    <xf xfId="0" fontId="5" numFmtId="0" fillId="3" borderId="20" applyFont="1" applyNumberFormat="0" applyFill="1" applyBorder="1" applyAlignment="1">
      <alignment horizontal="center" vertical="bottom" textRotation="0" wrapText="false" shrinkToFit="false"/>
    </xf>
    <xf xfId="0" fontId="15" numFmtId="0" fillId="3" borderId="3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4" numFmtId="166" fillId="3" borderId="6" applyFont="1" applyNumberFormat="1" applyFill="1" applyBorder="1" applyAlignment="1">
      <alignment horizontal="center" vertical="bottom" textRotation="0" wrapText="false" shrinkToFit="false"/>
    </xf>
    <xf xfId="0" fontId="14" numFmtId="166" fillId="3" borderId="22" applyFont="1" applyNumberFormat="1" applyFill="1" applyBorder="1" applyAlignment="1">
      <alignment horizontal="center" vertical="bottom" textRotation="0" wrapText="false" shrinkToFit="false"/>
    </xf>
    <xf xfId="0" fontId="16" numFmtId="0" fillId="6" borderId="2" applyFont="1" applyNumberFormat="0" applyFill="1" applyBorder="1" applyAlignment="1">
      <alignment horizontal="left" vertical="bottom" textRotation="0" wrapText="false" shrinkToFit="false"/>
    </xf>
    <xf xfId="0" fontId="16" numFmtId="0" fillId="6" borderId="1" applyFont="1" applyNumberFormat="0" applyFill="1" applyBorder="1" applyAlignment="1">
      <alignment horizontal="left" vertical="bottom" textRotation="0" wrapText="false" shrinkToFit="false"/>
    </xf>
    <xf xfId="0" fontId="5" numFmtId="0" fillId="3" borderId="3" applyFont="1" applyNumberFormat="0" applyFill="1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center" vertical="bottom" textRotation="0" wrapText="false" shrinkToFit="false"/>
    </xf>
    <xf xfId="0" fontId="17" numFmtId="0" fillId="3" borderId="21" applyFont="1" applyNumberFormat="0" applyFill="1" applyBorder="1" applyAlignment="1">
      <alignment horizontal="center" vertical="bottom" textRotation="0" wrapText="false" shrinkToFit="false"/>
    </xf>
    <xf xfId="0" fontId="18" numFmtId="0" fillId="3" borderId="7" applyFont="1" applyNumberFormat="0" applyFill="1" applyBorder="1" applyAlignment="1">
      <alignment horizontal="right" vertical="bottom" textRotation="0" wrapText="false" shrinkToFit="false"/>
    </xf>
    <xf xfId="0" fontId="18" numFmtId="0" fillId="3" borderId="22" applyFont="1" applyNumberFormat="0" applyFill="1" applyBorder="1" applyAlignment="1">
      <alignment horizontal="right" vertical="bottom" textRotation="0" wrapText="false" shrinkToFit="false"/>
    </xf>
    <xf xfId="0" fontId="18" numFmtId="0" fillId="3" borderId="23" applyFont="1" applyNumberFormat="0" applyFill="1" applyBorder="1" applyAlignment="1">
      <alignment horizontal="right" vertical="bottom" textRotation="0" wrapText="false" shrinkToFit="false"/>
    </xf>
    <xf xfId="0" fontId="19" numFmtId="165" fillId="3" borderId="7" applyFont="1" applyNumberFormat="1" applyFill="1" applyBorder="1" applyAlignment="1">
      <alignment horizontal="center" vertical="bottom" textRotation="0" wrapText="false" shrinkToFit="false"/>
    </xf>
    <xf xfId="0" fontId="19" numFmtId="165" fillId="3" borderId="23" applyFont="1" applyNumberFormat="1" applyFill="1" applyBorder="1" applyAlignment="1">
      <alignment horizontal="center" vertical="bottom" textRotation="0" wrapText="false" shrinkToFit="false"/>
    </xf>
    <xf xfId="0" fontId="5" numFmtId="165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3" borderId="6" applyFont="1" applyNumberFormat="0" applyFill="1" applyBorder="1" applyAlignment="1">
      <alignment horizontal="center" vertical="bottom" textRotation="0" wrapText="false" shrinkToFit="false"/>
    </xf>
    <xf xfId="0" fontId="7" numFmtId="0" fillId="3" borderId="20" applyFont="1" applyNumberFormat="0" applyFill="1" applyBorder="1" applyAlignment="1">
      <alignment horizontal="center" vertical="bottom" textRotation="0" wrapText="false" shrinkToFit="false"/>
    </xf>
    <xf xfId="0" fontId="7" numFmtId="0" fillId="3" borderId="5" applyFont="1" applyNumberFormat="0" applyFill="1" applyBorder="1" applyAlignment="1">
      <alignment horizontal="left" vertical="bottom" textRotation="0" wrapText="false" shrinkToFit="false"/>
    </xf>
    <xf xfId="0" fontId="7" numFmtId="0" fillId="3" borderId="6" applyFont="1" applyNumberFormat="0" applyFill="1" applyBorder="1" applyAlignment="1">
      <alignment horizontal="left" vertical="bottom" textRotation="0" wrapText="false" shrinkToFit="false"/>
    </xf>
    <xf xfId="0" fontId="7" numFmtId="0" fillId="3" borderId="3" applyFont="1" applyNumberFormat="0" applyFill="1" applyBorder="1" applyAlignment="1">
      <alignment horizontal="center" vertical="bottom" textRotation="0" wrapText="false" shrinkToFit="false"/>
    </xf>
    <xf xfId="0" fontId="7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0" fillId="3" borderId="4" applyFont="1" applyNumberFormat="0" applyFill="1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3" borderId="4" applyFont="1" applyNumberFormat="0" applyFill="1" applyBorder="1" applyAlignment="0">
      <alignment horizontal="general" vertical="bottom" textRotation="0" wrapText="false" shrinkToFit="false"/>
    </xf>
    <xf xfId="0" fontId="7" numFmtId="0" fillId="3" borderId="5" applyFont="1" applyNumberFormat="0" applyFill="1" applyBorder="1" applyAlignment="0">
      <alignment horizontal="general" vertical="bottom" textRotation="0" wrapText="false" shrinkToFit="false"/>
    </xf>
    <xf xfId="0" fontId="7" numFmtId="0" fillId="3" borderId="6" applyFont="1" applyNumberFormat="0" applyFill="1" applyBorder="1" applyAlignment="0">
      <alignment horizontal="general" vertical="bottom" textRotation="0" wrapText="false" shrinkToFit="false"/>
    </xf>
    <xf xfId="0" fontId="7" numFmtId="0" fillId="3" borderId="20" applyFont="1" applyNumberFormat="0" applyFill="1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bottom" textRotation="0" wrapText="false" shrinkToFit="false"/>
    </xf>
    <xf xfId="0" fontId="7" numFmtId="0" fillId="3" borderId="2" applyFont="1" applyNumberFormat="0" applyFill="1" applyBorder="1" applyAlignment="1">
      <alignment horizontal="center" vertical="bottom" textRotation="0" wrapText="false" shrinkToFit="false"/>
    </xf>
    <xf xfId="0" fontId="7" numFmtId="0" fillId="3" borderId="1" applyFont="1" applyNumberFormat="0" applyFill="1" applyBorder="1" applyAlignment="1">
      <alignment horizontal="center" vertical="bottom" textRotation="0" wrapText="false" shrinkToFit="false"/>
    </xf>
    <xf xfId="0" fontId="7" numFmtId="0" fillId="3" borderId="19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left" vertical="bottom" textRotation="0" wrapText="false" shrinkToFit="false"/>
    </xf>
    <xf xfId="0" fontId="4" numFmtId="0" fillId="3" borderId="19" applyFont="1" applyNumberFormat="0" applyFill="1" applyBorder="1" applyAlignment="1">
      <alignment horizontal="left" vertical="bottom" textRotation="0" wrapText="false" shrinkToFit="false"/>
    </xf>
    <xf xfId="0" fontId="7" numFmtId="15" fillId="3" borderId="11" applyFont="1" applyNumberFormat="1" applyFill="1" applyBorder="1" applyAlignment="1">
      <alignment horizontal="center" vertical="bottom" textRotation="0" wrapText="false" shrinkToFit="false"/>
    </xf>
    <xf xfId="0" fontId="7" numFmtId="0" fillId="3" borderId="11" applyFont="1" applyNumberFormat="0" applyFill="1" applyBorder="1" applyAlignment="1">
      <alignment horizontal="center" vertical="bottom" textRotation="0" wrapText="false" shrinkToFit="false"/>
    </xf>
    <xf xfId="0" fontId="20" numFmtId="0" fillId="3" borderId="7" applyFont="1" applyNumberFormat="0" applyFill="1" applyBorder="1" applyAlignment="1">
      <alignment horizontal="center" vertical="bottom" textRotation="0" wrapText="false" shrinkToFit="false"/>
    </xf>
    <xf xfId="0" fontId="20" numFmtId="0" fillId="3" borderId="22" applyFont="1" applyNumberFormat="0" applyFill="1" applyBorder="1" applyAlignment="1">
      <alignment horizontal="center" vertical="bottom" textRotation="0" wrapText="false" shrinkToFit="false"/>
    </xf>
    <xf xfId="0" fontId="20" numFmtId="0" fillId="3" borderId="23" applyFont="1" applyNumberFormat="0" applyFill="1" applyBorder="1" applyAlignment="1">
      <alignment horizontal="center" vertical="bottom" textRotation="0" wrapText="false" shrinkToFit="false"/>
    </xf>
    <xf xfId="0" fontId="4" numFmtId="49" fillId="3" borderId="2" applyFont="1" applyNumberFormat="1" applyFill="1" applyBorder="1" applyAlignment="0">
      <alignment horizontal="general" vertical="bottom" textRotation="0" wrapText="false" shrinkToFit="false"/>
    </xf>
    <xf xfId="0" fontId="4" numFmtId="49" fillId="3" borderId="1" applyFont="1" applyNumberFormat="1" applyFill="1" applyBorder="1" applyAlignment="0">
      <alignment horizontal="general" vertical="bottom" textRotation="0" wrapText="false" shrinkToFit="false"/>
    </xf>
    <xf xfId="0" fontId="4" numFmtId="49" fillId="3" borderId="19" applyFont="1" applyNumberFormat="1" applyFill="1" applyBorder="1" applyAlignment="0">
      <alignment horizontal="general" vertical="bottom" textRotation="0" wrapText="false" shrinkToFit="false"/>
    </xf>
    <xf xfId="0" fontId="4" numFmtId="0" fillId="3" borderId="5" applyFont="1" applyNumberFormat="0" applyFill="1" applyBorder="1" applyAlignment="1">
      <alignment horizontal="center" vertical="bottom" textRotation="0" wrapText="false" shrinkToFit="false"/>
    </xf>
    <xf xfId="0" fontId="4" numFmtId="0" fillId="3" borderId="6" applyFont="1" applyNumberFormat="0" applyFill="1" applyBorder="1" applyAlignment="1">
      <alignment horizontal="center" vertical="bottom" textRotation="0" wrapText="false" shrinkToFit="false"/>
    </xf>
    <xf xfId="0" fontId="4" numFmtId="0" fillId="3" borderId="20" applyFont="1" applyNumberFormat="0" applyFill="1" applyBorder="1" applyAlignment="1">
      <alignment horizontal="center" vertical="bottom" textRotation="0" wrapText="false" shrinkToFit="false"/>
    </xf>
    <xf xfId="0" fontId="20" numFmtId="0" fillId="3" borderId="3" applyFont="1" applyNumberFormat="0" applyFill="1" applyBorder="1" applyAlignment="1">
      <alignment horizontal="center" vertical="bottom" textRotation="0" wrapText="false" shrinkToFit="false"/>
    </xf>
    <xf xfId="0" fontId="20" numFmtId="0" fillId="3" borderId="0" applyFont="1" applyNumberFormat="0" applyFill="1" applyBorder="0" applyAlignment="1">
      <alignment horizontal="center" vertical="bottom" textRotation="0" wrapText="false" shrinkToFit="false"/>
    </xf>
    <xf xfId="0" fontId="20" numFmtId="0" fillId="3" borderId="4" applyFont="1" applyNumberFormat="0" applyFill="1" applyBorder="1" applyAlignment="1">
      <alignment horizontal="center" vertical="bottom" textRotation="0" wrapText="false" shrinkToFit="false"/>
    </xf>
    <xf xfId="0" fontId="7" numFmtId="15" fillId="3" borderId="14" applyFont="1" applyNumberFormat="1" applyFill="1" applyBorder="1" applyAlignment="1">
      <alignment horizontal="center" vertical="bottom" textRotation="0" wrapText="false" shrinkToFit="false"/>
    </xf>
    <xf xfId="0" fontId="7" numFmtId="0" fillId="3" borderId="14" applyFont="1" applyNumberFormat="0" applyFill="1" applyBorder="1" applyAlignment="1">
      <alignment horizontal="center" vertical="bottom" textRotation="0" wrapText="false" shrinkToFit="false"/>
    </xf>
    <xf xfId="0" fontId="7" numFmtId="0" fillId="3" borderId="7" applyFont="1" applyNumberFormat="0" applyFill="1" applyBorder="1" applyAlignment="1">
      <alignment horizontal="left" vertical="bottom" textRotation="0" wrapText="false" shrinkToFit="false"/>
    </xf>
    <xf xfId="0" fontId="7" numFmtId="0" fillId="3" borderId="22" applyFont="1" applyNumberFormat="0" applyFill="1" applyBorder="1" applyAlignment="1">
      <alignment horizontal="left" vertical="bottom" textRotation="0" wrapText="false" shrinkToFit="false"/>
    </xf>
    <xf xfId="0" fontId="7" numFmtId="0" fillId="3" borderId="23" applyFont="1" applyNumberFormat="0" applyFill="1" applyBorder="1" applyAlignment="1">
      <alignment horizontal="left" vertical="bottom" textRotation="0" wrapText="false" shrinkToFit="false"/>
    </xf>
    <xf xfId="0" fontId="5" numFmtId="15" fillId="3" borderId="0" applyFont="1" applyNumberFormat="1" applyFill="1" applyBorder="0" applyAlignment="1">
      <alignment horizontal="left" vertical="bottom" textRotation="0" wrapText="false" shrinkToFit="false"/>
    </xf>
    <xf xfId="0" fontId="5" numFmtId="0" fillId="3" borderId="4" applyFont="1" applyNumberFormat="0" applyFill="1" applyBorder="1" applyAlignment="1">
      <alignment horizontal="left" vertical="bottom" textRotation="0" wrapText="false" shrinkToFit="false"/>
    </xf>
    <xf xfId="0" fontId="6" numFmtId="0" fillId="4" borderId="7" applyFont="1" applyNumberFormat="0" applyFill="1" applyBorder="1" applyAlignment="1">
      <alignment horizontal="center" vertical="bottom" textRotation="0" wrapText="false" shrinkToFit="false"/>
    </xf>
    <xf xfId="0" fontId="6" numFmtId="0" fillId="4" borderId="23" applyFont="1" applyNumberFormat="0" applyFill="1" applyBorder="1" applyAlignment="1">
      <alignment horizontal="center" vertical="bottom" textRotation="0" wrapText="false" shrinkToFit="false"/>
    </xf>
    <xf xfId="0" fontId="21" numFmtId="0" fillId="3" borderId="0" applyFont="1" applyNumberFormat="0" applyFill="1" applyBorder="0" applyAlignment="1">
      <alignment horizontal="right" vertical="bottom" textRotation="0" wrapText="false" shrinkToFit="false"/>
    </xf>
    <xf xfId="0" fontId="5" numFmtId="0" fillId="3" borderId="6" applyFont="1" applyNumberFormat="0" applyFill="1" applyBorder="1" applyAlignment="0">
      <alignment horizontal="general" vertical="bottom" textRotation="0" wrapText="false" shrinkToFit="false"/>
    </xf>
    <xf xfId="0" fontId="5" numFmtId="0" fillId="3" borderId="20" applyFont="1" applyNumberFormat="0" applyFill="1" applyBorder="1" applyAlignment="0">
      <alignment horizontal="general" vertical="bottom" textRotation="0" wrapText="false" shrinkToFit="false"/>
    </xf>
    <xf xfId="0" fontId="5" numFmtId="0" fillId="3" borderId="6" applyFont="1" applyNumberFormat="0" applyFill="1" applyBorder="1" applyAlignment="1">
      <alignment horizontal="left" vertical="bottom" textRotation="0" wrapText="false" shrinkToFit="false"/>
    </xf>
    <xf xfId="0" fontId="5" numFmtId="0" fillId="3" borderId="20" applyFont="1" applyNumberFormat="0" applyFill="1" applyBorder="1" applyAlignment="1">
      <alignment horizontal="left" vertical="bottom" textRotation="0" wrapText="false" shrinkToFit="false"/>
    </xf>
    <xf xfId="0" fontId="22" numFmtId="0" fillId="3" borderId="6" applyFont="1" applyNumberFormat="0" applyFill="1" applyBorder="1" applyAlignment="1">
      <alignment horizontal="center" vertical="bottom" textRotation="0" wrapText="false" shrinkToFit="false"/>
    </xf>
    <xf xfId="0" fontId="22" numFmtId="0" fillId="3" borderId="6" applyFont="1" applyNumberFormat="0" applyFill="1" applyBorder="1" applyAlignment="1">
      <alignment horizontal="center" vertical="bottom" textRotation="0" wrapText="false" shrinkToFit="false"/>
    </xf>
    <xf xfId="0" fontId="4" numFmtId="0" fillId="3" borderId="2" applyFont="1" applyNumberFormat="0" applyFill="1" applyBorder="1" applyAlignment="1">
      <alignment horizontal="left" vertical="bottom" textRotation="0" wrapText="fals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5" numFmtId="0" fillId="3" borderId="19" applyFont="1" applyNumberFormat="0" applyFill="1" applyBorder="1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1">
      <alignment horizontal="left" vertical="bottom" textRotation="0" wrapText="false" shrinkToFit="false"/>
    </xf>
    <xf xfId="0" fontId="5" numFmtId="0" fillId="3" borderId="19" applyFont="1" applyNumberFormat="0" applyFill="1" applyBorder="1" applyAlignment="1">
      <alignment horizontal="left" vertical="bottom" textRotation="0" wrapText="false" shrinkToFit="false"/>
    </xf>
    <xf xfId="0" fontId="4" numFmtId="0" fillId="3" borderId="3" applyFont="1" applyNumberFormat="0" applyFill="1" applyBorder="1" applyAlignment="1">
      <alignment horizontal="left" vertical="bottom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left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22" applyFont="1" applyNumberFormat="0" applyFill="1" applyBorder="1" applyAlignment="1">
      <alignment horizontal="center" vertical="bottom" textRotation="0" wrapText="false" shrinkToFit="false"/>
    </xf>
    <xf xfId="0" fontId="8" numFmtId="0" fillId="3" borderId="22" applyFont="1" applyNumberFormat="0" applyFill="1" applyBorder="1" applyAlignment="1">
      <alignment horizontal="center" vertical="bottom" textRotation="0" wrapText="false" shrinkToFit="false"/>
    </xf>
    <xf xfId="0" fontId="3" numFmtId="165" fillId="3" borderId="7" applyFont="1" applyNumberFormat="1" applyFill="1" applyBorder="1" applyAlignment="1">
      <alignment horizontal="center" vertical="bottom" textRotation="0" wrapText="false" shrinkToFit="false"/>
    </xf>
    <xf xfId="0" fontId="14" numFmtId="165" fillId="3" borderId="7" applyFont="1" applyNumberFormat="1" applyFill="1" applyBorder="1" applyAlignment="1">
      <alignment horizontal="center" vertical="bottom" textRotation="0" wrapText="false" shrinkToFit="false"/>
    </xf>
    <xf xfId="0" fontId="14" numFmtId="165" fillId="3" borderId="23" applyFont="1" applyNumberFormat="1" applyFill="1" applyBorder="1" applyAlignment="1">
      <alignment horizontal="center" vertical="bottom" textRotation="0" wrapText="false" shrinkToFit="false"/>
    </xf>
    <xf xfId="0" fontId="19" numFmtId="10" fillId="3" borderId="22" applyFont="1" applyNumberFormat="1" applyFill="1" applyBorder="1" applyAlignment="1">
      <alignment horizontal="center" vertical="bottom" textRotation="0" wrapText="false" shrinkToFit="false"/>
    </xf>
    <xf xfId="0" fontId="5" numFmtId="0" fillId="5" borderId="3" applyFont="1" applyNumberFormat="0" applyFill="1" applyBorder="1" applyAlignment="1">
      <alignment horizontal="center" vertical="bottom" textRotation="0" wrapText="false" shrinkToFit="false"/>
    </xf>
    <xf xfId="0" fontId="5" numFmtId="0" fillId="5" borderId="4" applyFont="1" applyNumberFormat="0" applyFill="1" applyBorder="1" applyAlignment="1">
      <alignment horizontal="center" vertical="bottom" textRotation="0" wrapText="false" shrinkToFit="false"/>
    </xf>
    <xf xfId="0" fontId="5" numFmtId="0" fillId="3" borderId="4" applyFont="1" applyNumberFormat="0" applyFill="1" applyBorder="1" applyAlignment="1">
      <alignment horizontal="center" vertical="bottom" textRotation="0" wrapText="false" shrinkToFit="false"/>
    </xf>
    <xf xfId="0" fontId="5" numFmtId="0" fillId="7" borderId="3" applyFont="1" applyNumberFormat="0" applyFill="1" applyBorder="1" applyAlignment="1">
      <alignment horizontal="left" vertical="bottom" textRotation="0" wrapText="false" shrinkToFit="false"/>
    </xf>
    <xf xfId="0" fontId="5" numFmtId="0" fillId="7" borderId="0" applyFont="1" applyNumberFormat="0" applyFill="1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9525</xdr:rowOff>
    </xdr:from>
    <xdr:ext cx="1905000" cy="1466850"/>
    <xdr:pic>
      <xdr:nvPicPr>
        <xdr:cNvPr id="1" name="Picture 5" descr="thunder segi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295275" dist="142875" dir="2700000" algn="tl" rotWithShape="0">
            <a:srgbClr val="333333">
              <a:alpha val="65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77"/>
  <sheetViews>
    <sheetView tabSelected="1" workbookViewId="0" zoomScale="125" zoomScaleNormal="75" showGridLines="true" showRowColHeaders="1">
      <selection activeCell="F21" sqref="F21"/>
    </sheetView>
  </sheetViews>
  <sheetFormatPr defaultRowHeight="14.4" defaultColWidth="8.83203125" outlineLevelRow="0" outlineLevelCol="0"/>
  <cols>
    <col min="1" max="1" width="3" customWidth="true" style="0"/>
    <col min="2" max="2" width="3.6640625" customWidth="true" style="0"/>
    <col min="3" max="3" width="9.5" customWidth="true" style="0"/>
    <col min="4" max="4" width="2.1640625" customWidth="true" style="0"/>
    <col min="5" max="5" width="7.6640625" customWidth="true" style="0"/>
    <col min="6" max="6" width="28.5" customWidth="true" style="0"/>
    <col min="7" max="7" width="12.83203125" customWidth="true" style="0"/>
    <col min="8" max="8" width="11.5" customWidth="true" style="0"/>
    <col min="9" max="9" width="0.83203125" customWidth="true" style="0"/>
    <col min="10" max="10" width="12.83203125" customWidth="true" style="0"/>
    <col min="11" max="11" width="21.83203125" customWidth="true" style="0"/>
    <col min="12" max="12" width="5.33203125" customWidth="true" style="1"/>
    <col min="13" max="13" width="2.83203125" customWidth="true" style="0"/>
    <col min="14" max="14" width="18" customWidth="true" style="0"/>
    <col min="15" max="15" width="12.6640625" customWidth="true" style="0"/>
    <col min="16" max="16" width="11.5" customWidth="true" style="0"/>
    <col min="18" max="18" width="16.6640625" customWidth="true" style="0"/>
  </cols>
  <sheetData>
    <row r="1" spans="1:18" customHeight="1" ht="15" s="6" customFormat="1">
      <c r="A1" s="4"/>
      <c r="B1" s="4"/>
      <c r="C1" s="4"/>
      <c r="D1" s="4">
        <v>43244.616770833</v>
      </c>
      <c r="E1" s="4"/>
      <c r="F1" s="4"/>
      <c r="G1" s="151" t="s">
        <v>0</v>
      </c>
      <c r="H1" s="151"/>
      <c r="I1" s="151"/>
      <c r="J1" s="151"/>
      <c r="K1" s="151"/>
      <c r="L1" s="5"/>
      <c r="M1" s="4"/>
    </row>
    <row r="2" spans="1:18" customHeight="1" ht="15" s="6" customFormat="1">
      <c r="A2" s="4"/>
      <c r="B2" s="4"/>
      <c r="C2" s="4"/>
      <c r="D2" s="4"/>
      <c r="E2" s="4"/>
      <c r="F2" s="4"/>
      <c r="G2" s="151"/>
      <c r="H2" s="151"/>
      <c r="I2" s="151"/>
      <c r="J2" s="151"/>
      <c r="K2" s="151"/>
      <c r="L2" s="5"/>
      <c r="M2" s="4"/>
    </row>
    <row r="3" spans="1:18" customHeight="1" ht="15" s="6" customFormat="1">
      <c r="A3" s="4"/>
      <c r="B3" s="4"/>
      <c r="C3" s="4"/>
      <c r="D3" s="4"/>
      <c r="E3" s="4"/>
      <c r="F3" s="4"/>
      <c r="G3" s="151"/>
      <c r="H3" s="151"/>
      <c r="I3" s="151"/>
      <c r="J3" s="151"/>
      <c r="K3" s="151"/>
      <c r="L3" s="5"/>
      <c r="M3" s="4"/>
    </row>
    <row r="4" spans="1:18" customHeight="1" ht="15" s="6" customFormat="1">
      <c r="A4" s="4"/>
      <c r="B4" s="4"/>
      <c r="C4" s="4"/>
      <c r="D4" s="4"/>
      <c r="E4" s="4"/>
      <c r="F4" s="4"/>
      <c r="G4" s="48"/>
      <c r="H4" s="2"/>
      <c r="I4" s="48"/>
      <c r="J4" s="49"/>
      <c r="K4" s="49"/>
      <c r="L4" s="5"/>
      <c r="M4" s="48"/>
      <c r="N4" s="2"/>
      <c r="O4" s="48"/>
      <c r="P4" s="49"/>
      <c r="Q4" s="49"/>
    </row>
    <row r="5" spans="1:18" customHeight="1" ht="15" s="6" customFormat="1">
      <c r="A5" s="4"/>
      <c r="B5" s="4"/>
      <c r="C5" s="4"/>
      <c r="D5" s="4"/>
      <c r="E5" s="4"/>
      <c r="F5" s="4"/>
      <c r="G5" s="49"/>
      <c r="H5" s="166"/>
      <c r="I5" s="166"/>
      <c r="J5" s="166"/>
      <c r="K5" s="166"/>
      <c r="L5" s="5"/>
      <c r="M5" s="49"/>
      <c r="N5" s="49"/>
      <c r="O5" s="49"/>
      <c r="P5" s="49"/>
      <c r="Q5" s="49"/>
    </row>
    <row r="6" spans="1:18" customHeight="1" ht="15" s="6" customFormat="1">
      <c r="A6" s="7"/>
      <c r="B6" s="7"/>
      <c r="C6" s="7"/>
      <c r="D6" s="7"/>
      <c r="E6" s="7"/>
      <c r="F6" s="7"/>
      <c r="G6" s="2"/>
      <c r="H6" s="48"/>
      <c r="I6" s="48"/>
      <c r="J6" s="48"/>
      <c r="K6" s="50"/>
      <c r="L6" s="5"/>
      <c r="M6" s="2"/>
      <c r="N6" s="2"/>
      <c r="O6" s="2"/>
      <c r="P6" s="2"/>
      <c r="Q6" s="47"/>
    </row>
    <row r="7" spans="1:18" customHeight="1" ht="15" s="6" customFormat="1">
      <c r="A7" s="7"/>
      <c r="B7" s="7"/>
      <c r="C7" s="7"/>
      <c r="D7" s="7"/>
      <c r="E7" s="7"/>
      <c r="F7" s="7"/>
      <c r="G7" s="4"/>
      <c r="H7" s="51"/>
      <c r="I7" s="51"/>
      <c r="J7" s="51"/>
      <c r="K7" s="51"/>
      <c r="L7" s="5"/>
      <c r="M7" s="4"/>
    </row>
    <row r="8" spans="1:18" customHeight="1" ht="15" s="6" customFormat="1">
      <c r="A8" s="7"/>
      <c r="B8" s="7"/>
      <c r="C8" s="7"/>
      <c r="D8" s="7"/>
      <c r="E8" s="7"/>
      <c r="F8" s="7"/>
      <c r="G8" s="4"/>
      <c r="H8" s="4"/>
      <c r="I8" s="4"/>
      <c r="J8" s="4"/>
      <c r="K8" s="4"/>
      <c r="L8" s="5"/>
      <c r="M8" s="4"/>
    </row>
    <row r="9" spans="1:18" customHeight="1" ht="19" s="6" customFormat="1">
      <c r="A9" s="4"/>
      <c r="B9" s="156" t="s">
        <v>1</v>
      </c>
      <c r="C9" s="157"/>
      <c r="D9" s="157"/>
      <c r="E9" s="157"/>
      <c r="F9" s="157"/>
      <c r="G9" s="157"/>
      <c r="H9" s="157"/>
      <c r="I9" s="157"/>
      <c r="J9" s="157"/>
      <c r="K9" s="157"/>
      <c r="L9" s="5"/>
      <c r="M9" s="4"/>
    </row>
    <row r="10" spans="1:18" customHeight="1" ht="16" s="6" customFormat="1">
      <c r="A10" s="4"/>
      <c r="B10" s="158" t="s">
        <v>2</v>
      </c>
      <c r="C10" s="126"/>
      <c r="D10" s="8" t="s">
        <v>3</v>
      </c>
      <c r="E10" s="159" t="s">
        <v>4</v>
      </c>
      <c r="F10" s="160"/>
      <c r="G10" s="161"/>
      <c r="H10" s="9" t="s">
        <v>5</v>
      </c>
      <c r="I10" s="8" t="s">
        <v>3</v>
      </c>
      <c r="J10" s="162" t="s">
        <v>6</v>
      </c>
      <c r="K10" s="163"/>
      <c r="L10" s="5"/>
      <c r="M10" s="4"/>
    </row>
    <row r="11" spans="1:18" customHeight="1" ht="16" s="6" customFormat="1">
      <c r="A11" s="4"/>
      <c r="B11" s="10" t="s">
        <v>7</v>
      </c>
      <c r="C11" s="11"/>
      <c r="D11" s="12" t="s">
        <v>3</v>
      </c>
      <c r="E11" s="88" t="s">
        <v>8</v>
      </c>
      <c r="F11" s="88"/>
      <c r="G11" s="148"/>
      <c r="H11" s="10" t="s">
        <v>9</v>
      </c>
      <c r="I11" s="12" t="s">
        <v>3</v>
      </c>
      <c r="J11" s="147">
        <v>43211</v>
      </c>
      <c r="K11" s="148"/>
      <c r="L11" s="5"/>
      <c r="M11" s="4"/>
    </row>
    <row r="12" spans="1:18" customHeight="1" ht="16" s="6" customFormat="1">
      <c r="A12" s="4"/>
      <c r="B12" s="164" t="s">
        <v>10</v>
      </c>
      <c r="C12" s="165"/>
      <c r="D12" s="12" t="s">
        <v>3</v>
      </c>
      <c r="E12" s="81" t="s">
        <v>11</v>
      </c>
      <c r="F12" s="81"/>
      <c r="G12" s="82"/>
      <c r="H12" s="10" t="s">
        <v>12</v>
      </c>
      <c r="I12" s="12" t="s">
        <v>3</v>
      </c>
      <c r="J12" s="167" t="s">
        <v>13</v>
      </c>
      <c r="K12" s="148"/>
      <c r="L12" s="5"/>
      <c r="M12" s="4"/>
    </row>
    <row r="13" spans="1:18" customHeight="1" ht="17" s="6" customFormat="1">
      <c r="A13" s="4"/>
      <c r="B13" s="14" t="s">
        <v>14</v>
      </c>
      <c r="C13" s="15"/>
      <c r="D13" s="16" t="s">
        <v>3</v>
      </c>
      <c r="E13" s="152" t="s">
        <v>15</v>
      </c>
      <c r="F13" s="152"/>
      <c r="G13" s="153"/>
      <c r="H13" s="14"/>
      <c r="I13" s="16"/>
      <c r="J13" s="154"/>
      <c r="K13" s="155"/>
      <c r="L13" s="5"/>
      <c r="M13" s="4"/>
    </row>
    <row r="14" spans="1:18" customHeight="1" ht="16" s="6" customFormat="1">
      <c r="A14" s="4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5"/>
      <c r="M14" s="4"/>
    </row>
    <row r="15" spans="1:18" customHeight="1" ht="17" s="6" customFormat="1">
      <c r="A15" s="4"/>
      <c r="B15" s="17" t="s">
        <v>16</v>
      </c>
      <c r="C15" s="17" t="s">
        <v>17</v>
      </c>
      <c r="D15" s="149" t="s">
        <v>18</v>
      </c>
      <c r="E15" s="150"/>
      <c r="F15" s="149" t="s">
        <v>19</v>
      </c>
      <c r="G15" s="168"/>
      <c r="H15" s="168"/>
      <c r="I15" s="168"/>
      <c r="J15" s="17" t="s">
        <v>20</v>
      </c>
      <c r="K15" s="18" t="s">
        <v>21</v>
      </c>
      <c r="L15" s="19"/>
      <c r="M15" s="4"/>
    </row>
    <row r="16" spans="1:18" customHeight="1" ht="15" s="6" customFormat="1">
      <c r="A16" s="4"/>
      <c r="B16" s="20"/>
      <c r="C16" s="20">
        <v>1</v>
      </c>
      <c r="D16" s="97" t="s">
        <v>22</v>
      </c>
      <c r="E16" s="98"/>
      <c r="F16" s="87" t="s">
        <v>23</v>
      </c>
      <c r="G16" s="88"/>
      <c r="H16" s="88"/>
      <c r="I16" s="148"/>
      <c r="J16" s="66">
        <v>250000</v>
      </c>
      <c r="K16" s="67" t="str">
        <f>J16*C16*11</f>
        <v>0</v>
      </c>
      <c r="L16" s="19"/>
      <c r="M16" s="4"/>
    </row>
    <row r="17" spans="1:18" customHeight="1" ht="15" s="6" customFormat="1">
      <c r="A17" s="4"/>
      <c r="B17" s="20"/>
      <c r="C17" s="20">
        <v>2</v>
      </c>
      <c r="D17" s="97" t="s">
        <v>22</v>
      </c>
      <c r="E17" s="98"/>
      <c r="F17" s="23" t="s">
        <v>24</v>
      </c>
      <c r="G17" s="24"/>
      <c r="H17" s="24"/>
      <c r="I17" s="13"/>
      <c r="J17" s="66">
        <v>500000</v>
      </c>
      <c r="K17" s="67" t="str">
        <f>J17*11</f>
        <v>0</v>
      </c>
      <c r="L17" s="19"/>
      <c r="M17" s="25"/>
    </row>
    <row r="18" spans="1:18" customHeight="1" ht="15" s="6" customFormat="1">
      <c r="A18" s="4"/>
      <c r="B18" s="20"/>
      <c r="C18" s="53">
        <v>2</v>
      </c>
      <c r="D18" s="174" t="s">
        <v>22</v>
      </c>
      <c r="E18" s="175"/>
      <c r="F18" s="54" t="s">
        <v>25</v>
      </c>
      <c r="G18" s="24"/>
      <c r="H18" s="24"/>
      <c r="I18" s="13"/>
      <c r="J18" s="66">
        <v>750000</v>
      </c>
      <c r="K18" s="67" t="str">
        <f>J18*11</f>
        <v>0</v>
      </c>
      <c r="L18" s="19"/>
      <c r="M18" s="25"/>
    </row>
    <row r="19" spans="1:18" customHeight="1" ht="15" s="6" customFormat="1">
      <c r="A19" s="4"/>
      <c r="B19" s="20"/>
      <c r="C19" s="20">
        <v>2</v>
      </c>
      <c r="D19" s="97" t="s">
        <v>22</v>
      </c>
      <c r="E19" s="98"/>
      <c r="F19" s="23" t="s">
        <v>26</v>
      </c>
      <c r="G19" s="24"/>
      <c r="H19" s="24"/>
      <c r="I19" s="13"/>
      <c r="J19" s="21"/>
      <c r="K19" s="22"/>
      <c r="L19" s="19"/>
      <c r="M19" s="25"/>
    </row>
    <row r="20" spans="1:18" customHeight="1" ht="16" s="6" customFormat="1">
      <c r="A20" s="4"/>
      <c r="B20" s="20"/>
      <c r="C20" s="20"/>
      <c r="D20" s="97"/>
      <c r="E20" s="98"/>
      <c r="F20" s="177"/>
      <c r="G20" s="178"/>
      <c r="H20" s="178"/>
      <c r="I20" s="13"/>
      <c r="J20" s="21"/>
      <c r="K20" s="22"/>
      <c r="L20" s="19"/>
      <c r="M20" s="25"/>
    </row>
    <row r="21" spans="1:18" customHeight="1" ht="16" s="6" customFormat="1">
      <c r="A21" s="4"/>
      <c r="B21" s="20">
        <v>2</v>
      </c>
      <c r="C21" s="20"/>
      <c r="D21" s="20"/>
      <c r="E21" s="45"/>
      <c r="F21" s="95" t="s">
        <v>27</v>
      </c>
      <c r="G21" s="96"/>
      <c r="H21" s="86"/>
      <c r="I21" s="86"/>
      <c r="J21" s="21"/>
      <c r="K21" s="44"/>
      <c r="L21" s="19"/>
      <c r="M21" s="25"/>
      <c r="N21" s="52"/>
    </row>
    <row r="22" spans="1:18" customHeight="1" ht="15" s="6" customFormat="1">
      <c r="A22" s="4"/>
      <c r="B22" s="20"/>
      <c r="C22" s="20">
        <v>46</v>
      </c>
      <c r="D22" s="97" t="s">
        <v>28</v>
      </c>
      <c r="E22" s="176"/>
      <c r="F22" s="23" t="s">
        <v>29</v>
      </c>
      <c r="G22" s="24"/>
      <c r="H22" s="24"/>
      <c r="I22" s="13"/>
      <c r="J22" s="66">
        <v>2000000</v>
      </c>
      <c r="K22" s="67" t="str">
        <f>J22*C22</f>
        <v>0</v>
      </c>
      <c r="L22" s="46"/>
      <c r="M22" s="25"/>
      <c r="N22" s="52"/>
    </row>
    <row r="23" spans="1:18" customHeight="1" ht="15" s="6" customFormat="1">
      <c r="A23" s="4"/>
      <c r="B23" s="58"/>
      <c r="C23" s="58">
        <v>24</v>
      </c>
      <c r="D23" s="97" t="s">
        <v>28</v>
      </c>
      <c r="E23" s="176"/>
      <c r="F23" s="23" t="s">
        <v>30</v>
      </c>
      <c r="G23" s="60"/>
      <c r="H23" s="60"/>
      <c r="I23" s="61"/>
      <c r="J23" s="66">
        <v>1250000</v>
      </c>
      <c r="K23" s="67" t="str">
        <f>J23*C23</f>
        <v>0</v>
      </c>
      <c r="L23" s="46"/>
      <c r="M23" s="25"/>
      <c r="N23" s="52"/>
    </row>
    <row r="24" spans="1:18" customHeight="1" ht="15" s="6" customFormat="1">
      <c r="A24" s="4"/>
      <c r="B24" s="63"/>
      <c r="C24" s="63">
        <v>12</v>
      </c>
      <c r="D24" s="97" t="s">
        <v>28</v>
      </c>
      <c r="E24" s="176"/>
      <c r="F24" s="23" t="s">
        <v>31</v>
      </c>
      <c r="G24" s="64"/>
      <c r="H24" s="64"/>
      <c r="I24" s="65"/>
      <c r="J24" s="66"/>
      <c r="K24" s="67">
        <v>6000000</v>
      </c>
      <c r="L24" s="19"/>
      <c r="M24" s="25"/>
    </row>
    <row r="25" spans="1:18" customHeight="1" ht="15" s="6" customFormat="1">
      <c r="A25" s="4"/>
      <c r="B25" s="63"/>
      <c r="C25" s="63">
        <v>30</v>
      </c>
      <c r="D25" s="97" t="s">
        <v>28</v>
      </c>
      <c r="E25" s="176"/>
      <c r="F25" s="23" t="s">
        <v>32</v>
      </c>
      <c r="G25" s="64"/>
      <c r="H25" s="64"/>
      <c r="I25" s="65"/>
      <c r="J25" s="66"/>
      <c r="K25" s="67"/>
      <c r="L25" s="19"/>
      <c r="M25" s="25"/>
    </row>
    <row r="26" spans="1:18" customHeight="1" ht="15" s="6" customFormat="1">
      <c r="A26" s="4"/>
      <c r="B26" s="69"/>
      <c r="C26" s="69">
        <v>24</v>
      </c>
      <c r="D26" s="97" t="s">
        <v>28</v>
      </c>
      <c r="E26" s="176"/>
      <c r="F26" s="23" t="s">
        <v>33</v>
      </c>
      <c r="G26" s="71"/>
      <c r="H26" s="71"/>
      <c r="I26" s="72"/>
      <c r="J26" s="66"/>
      <c r="K26" s="67"/>
      <c r="L26" s="19"/>
      <c r="M26" s="25"/>
    </row>
    <row r="27" spans="1:18" customHeight="1" ht="15" s="6" customFormat="1">
      <c r="A27" s="4"/>
      <c r="B27" s="69"/>
      <c r="C27" s="69">
        <v>2</v>
      </c>
      <c r="D27" s="97" t="s">
        <v>28</v>
      </c>
      <c r="E27" s="176"/>
      <c r="F27" s="23" t="s">
        <v>34</v>
      </c>
      <c r="G27" s="71"/>
      <c r="H27" s="71"/>
      <c r="I27" s="72"/>
      <c r="J27" s="66"/>
      <c r="K27" s="67"/>
      <c r="L27" s="19"/>
      <c r="M27" s="25"/>
    </row>
    <row r="28" spans="1:18" customHeight="1" ht="15" s="6" customFormat="1">
      <c r="A28" s="4"/>
      <c r="B28" s="69"/>
      <c r="C28" s="69">
        <v>8</v>
      </c>
      <c r="D28" s="97" t="s">
        <v>28</v>
      </c>
      <c r="E28" s="176"/>
      <c r="F28" s="23" t="s">
        <v>35</v>
      </c>
      <c r="G28" s="71"/>
      <c r="H28" s="71"/>
      <c r="I28" s="72"/>
      <c r="J28" s="66"/>
      <c r="K28" s="67"/>
      <c r="L28" s="19"/>
      <c r="M28" s="25"/>
    </row>
    <row r="29" spans="1:18" customHeight="1" ht="15" s="6" customFormat="1">
      <c r="A29" s="4"/>
      <c r="B29" s="69"/>
      <c r="C29" s="69">
        <v>1</v>
      </c>
      <c r="D29" s="97" t="s">
        <v>28</v>
      </c>
      <c r="E29" s="176"/>
      <c r="F29" s="23" t="s">
        <v>36</v>
      </c>
      <c r="G29" s="71"/>
      <c r="H29" s="71"/>
      <c r="I29" s="72"/>
      <c r="J29" s="66"/>
      <c r="K29" s="67"/>
      <c r="L29" s="19"/>
      <c r="M29" s="25"/>
    </row>
    <row r="30" spans="1:18" customHeight="1" ht="15" s="6" customFormat="1">
      <c r="A30" s="4"/>
      <c r="B30" s="69"/>
      <c r="C30" s="69"/>
      <c r="D30" s="69"/>
      <c r="E30" s="70"/>
      <c r="F30" s="23"/>
      <c r="G30" s="71"/>
      <c r="H30" s="71"/>
      <c r="I30" s="72"/>
      <c r="J30" s="66"/>
      <c r="K30" s="67"/>
      <c r="L30" s="19"/>
      <c r="M30" s="25"/>
    </row>
    <row r="31" spans="1:18" customHeight="1" ht="16" s="6" customFormat="1">
      <c r="A31" s="4"/>
      <c r="B31" s="58"/>
      <c r="C31" s="58"/>
      <c r="D31" s="58"/>
      <c r="E31" s="59"/>
      <c r="F31" s="23"/>
      <c r="G31" s="60"/>
      <c r="H31" s="60"/>
      <c r="I31" s="61"/>
      <c r="J31" s="73"/>
      <c r="K31" s="74"/>
      <c r="L31" s="19"/>
      <c r="M31" s="25"/>
    </row>
    <row r="32" spans="1:18" customHeight="1" ht="16" s="6" customFormat="1">
      <c r="A32" s="4"/>
      <c r="B32" s="58"/>
      <c r="C32" s="58"/>
      <c r="D32" s="58"/>
      <c r="E32" s="59"/>
      <c r="F32" s="95" t="s">
        <v>37</v>
      </c>
      <c r="G32" s="96"/>
      <c r="H32" s="86"/>
      <c r="I32" s="86"/>
      <c r="J32" s="62"/>
      <c r="K32" s="44"/>
      <c r="L32" s="19"/>
      <c r="M32" s="25"/>
      <c r="N32" s="52"/>
    </row>
    <row r="33" spans="1:18" customHeight="1" ht="15" s="6" customFormat="1">
      <c r="A33" s="4"/>
      <c r="B33" s="58"/>
      <c r="C33" s="58">
        <v>36</v>
      </c>
      <c r="D33" s="97" t="s">
        <v>38</v>
      </c>
      <c r="E33" s="176"/>
      <c r="F33" s="23" t="s">
        <v>39</v>
      </c>
      <c r="G33" s="60"/>
      <c r="H33" s="60"/>
      <c r="I33" s="61"/>
      <c r="J33" s="66">
        <v>3500000</v>
      </c>
      <c r="K33" s="68" t="str">
        <f>J33*C33</f>
        <v>0</v>
      </c>
      <c r="L33" s="19"/>
      <c r="M33" s="25"/>
    </row>
    <row r="34" spans="1:18" customHeight="1" ht="15" s="6" customFormat="1">
      <c r="A34" s="4"/>
      <c r="B34" s="63"/>
      <c r="C34" s="63">
        <v>42</v>
      </c>
      <c r="D34" s="97" t="s">
        <v>38</v>
      </c>
      <c r="E34" s="176"/>
      <c r="F34" s="23" t="s">
        <v>40</v>
      </c>
      <c r="G34" s="64"/>
      <c r="H34" s="64"/>
      <c r="I34" s="65"/>
      <c r="J34" s="66"/>
      <c r="K34" s="67">
        <v>25000000</v>
      </c>
      <c r="L34" s="19"/>
      <c r="M34" s="25"/>
    </row>
    <row r="35" spans="1:18" customHeight="1" ht="15" s="6" customFormat="1">
      <c r="A35" s="4"/>
      <c r="B35" s="63"/>
      <c r="C35" s="63">
        <v>1</v>
      </c>
      <c r="D35" s="97" t="s">
        <v>22</v>
      </c>
      <c r="E35" s="176"/>
      <c r="F35" s="23" t="s">
        <v>41</v>
      </c>
      <c r="G35" s="64"/>
      <c r="H35" s="64"/>
      <c r="I35" s="65"/>
      <c r="J35" s="73"/>
      <c r="K35" s="74"/>
      <c r="L35" s="19"/>
      <c r="M35" s="25"/>
    </row>
    <row r="36" spans="1:18" customHeight="1" ht="15" s="6" customFormat="1">
      <c r="A36" s="4"/>
      <c r="B36" s="57"/>
      <c r="C36" s="57"/>
      <c r="D36" s="97"/>
      <c r="E36" s="176"/>
      <c r="F36" s="23"/>
      <c r="G36" s="55"/>
      <c r="H36" s="55"/>
      <c r="I36" s="56"/>
      <c r="J36" s="73"/>
      <c r="K36" s="74"/>
      <c r="L36" s="19"/>
      <c r="M36" s="25"/>
    </row>
    <row r="37" spans="1:18" customHeight="1" ht="15" s="6" customFormat="1">
      <c r="A37" s="4"/>
      <c r="B37" s="20"/>
      <c r="C37" s="20"/>
      <c r="D37" s="97"/>
      <c r="E37" s="98"/>
      <c r="F37" s="23"/>
      <c r="G37" s="24"/>
      <c r="H37" s="24"/>
      <c r="I37" s="13"/>
      <c r="J37" s="66"/>
      <c r="K37" s="67">
        <v>25000000</v>
      </c>
      <c r="L37" s="19"/>
      <c r="M37" s="25"/>
    </row>
    <row r="38" spans="1:18" customHeight="1" ht="16" s="6" customFormat="1">
      <c r="A38" s="4"/>
      <c r="B38" s="20"/>
      <c r="C38" s="20"/>
      <c r="D38" s="89"/>
      <c r="E38" s="90"/>
      <c r="F38" s="87"/>
      <c r="G38" s="88"/>
      <c r="H38" s="88"/>
      <c r="I38" s="148"/>
      <c r="J38" s="75"/>
      <c r="K38" s="76"/>
      <c r="L38" s="19"/>
      <c r="M38" s="4"/>
    </row>
    <row r="39" spans="1:18" customHeight="1" ht="17" s="6" customFormat="1">
      <c r="A39" s="4"/>
      <c r="B39" s="83" t="s">
        <v>42</v>
      </c>
      <c r="C39" s="84"/>
      <c r="D39" s="84"/>
      <c r="E39" s="84"/>
      <c r="F39" s="84"/>
      <c r="G39" s="85"/>
      <c r="H39" s="94"/>
      <c r="I39" s="94"/>
      <c r="J39" s="170">
        <v>190000000</v>
      </c>
      <c r="K39" s="104"/>
      <c r="L39" s="19"/>
      <c r="M39" s="4"/>
    </row>
    <row r="40" spans="1:18" customHeight="1" ht="17" s="6" customFormat="1">
      <c r="A40" s="4"/>
      <c r="B40" s="83"/>
      <c r="C40" s="84"/>
      <c r="D40" s="84"/>
      <c r="E40" s="84"/>
      <c r="F40" s="84"/>
      <c r="G40" s="85"/>
      <c r="H40" s="173"/>
      <c r="I40" s="173"/>
      <c r="J40" s="171"/>
      <c r="K40" s="172"/>
      <c r="L40" s="19"/>
      <c r="M40" s="4"/>
    </row>
    <row r="41" spans="1:18" customHeight="1" ht="17" s="6" customFormat="1">
      <c r="A41" s="4"/>
      <c r="B41" s="83" t="s">
        <v>43</v>
      </c>
      <c r="C41" s="84"/>
      <c r="D41" s="84"/>
      <c r="E41" s="84"/>
      <c r="F41" s="84"/>
      <c r="G41" s="85"/>
      <c r="H41" s="93"/>
      <c r="I41" s="93"/>
      <c r="J41" s="103" t="str">
        <f>J39+J40</f>
        <v>0</v>
      </c>
      <c r="K41" s="104"/>
      <c r="L41" s="19"/>
      <c r="M41" s="4"/>
    </row>
    <row r="42" spans="1:18" customHeight="1" ht="15" s="6" customFormat="1">
      <c r="A42" s="4"/>
      <c r="B42" s="20"/>
      <c r="C42" s="26"/>
      <c r="D42" s="81"/>
      <c r="E42" s="82"/>
      <c r="F42" s="91" t="s">
        <v>44</v>
      </c>
      <c r="G42" s="92"/>
      <c r="H42" s="105"/>
      <c r="I42" s="105"/>
      <c r="J42" s="79"/>
      <c r="K42" s="80"/>
      <c r="L42" s="19"/>
      <c r="M42" s="4"/>
    </row>
    <row r="43" spans="1:18" customHeight="1" ht="17.25" s="6" customFormat="1">
      <c r="A43" s="4"/>
      <c r="B43" s="20"/>
      <c r="C43" s="27"/>
      <c r="D43" s="81"/>
      <c r="E43" s="82"/>
      <c r="F43" s="87"/>
      <c r="G43" s="88"/>
      <c r="H43" s="105"/>
      <c r="I43" s="105"/>
      <c r="J43" s="79"/>
      <c r="K43" s="80"/>
      <c r="L43" s="19"/>
      <c r="M43" s="4"/>
    </row>
    <row r="44" spans="1:18" customHeight="1" ht="15" s="6" customFormat="1">
      <c r="A44" s="4"/>
      <c r="B44" s="20"/>
      <c r="C44" s="27"/>
      <c r="D44" s="81"/>
      <c r="E44" s="82"/>
      <c r="F44" s="87"/>
      <c r="G44" s="88"/>
      <c r="H44" s="105"/>
      <c r="I44" s="105"/>
      <c r="J44" s="79"/>
      <c r="K44" s="80"/>
      <c r="L44" s="19"/>
      <c r="M44" s="4"/>
    </row>
    <row r="45" spans="1:18" customHeight="1" ht="16" s="6" customFormat="1">
      <c r="A45" s="4"/>
      <c r="B45" s="20"/>
      <c r="C45" s="27"/>
      <c r="D45" s="81"/>
      <c r="E45" s="82"/>
      <c r="F45" s="87"/>
      <c r="G45" s="88"/>
      <c r="H45" s="105"/>
      <c r="I45" s="105"/>
      <c r="J45" s="79"/>
      <c r="K45" s="80"/>
      <c r="L45" s="19"/>
      <c r="M45" s="4"/>
    </row>
    <row r="46" spans="1:18" customHeight="1" ht="17" s="6" customFormat="1">
      <c r="A46" s="4"/>
      <c r="B46" s="100" t="s">
        <v>45</v>
      </c>
      <c r="C46" s="101"/>
      <c r="D46" s="101"/>
      <c r="E46" s="101"/>
      <c r="F46" s="101"/>
      <c r="G46" s="101"/>
      <c r="H46" s="101"/>
      <c r="I46" s="102"/>
      <c r="J46" s="103" t="str">
        <f>SUM(J41:K45)</f>
        <v>0</v>
      </c>
      <c r="K46" s="104"/>
      <c r="L46" s="19"/>
      <c r="M46" s="4"/>
      <c r="O46" s="28"/>
    </row>
    <row r="47" spans="1:18" customHeight="1" ht="17" s="6" customFormat="1">
      <c r="A47" s="4"/>
      <c r="B47" s="144" t="s">
        <v>46</v>
      </c>
      <c r="C47" s="145"/>
      <c r="D47" s="145"/>
      <c r="E47" s="146"/>
      <c r="F47" s="99" t="s">
        <v>47</v>
      </c>
      <c r="G47" s="99"/>
      <c r="H47" s="99"/>
      <c r="I47" s="99"/>
      <c r="J47" s="99"/>
      <c r="K47" s="99"/>
      <c r="L47" s="19"/>
      <c r="M47" s="4"/>
    </row>
    <row r="48" spans="1:18" customHeight="1" ht="17" s="6" customFormat="1">
      <c r="A48" s="4"/>
      <c r="B48" s="123" t="s">
        <v>48</v>
      </c>
      <c r="C48" s="124"/>
      <c r="D48" s="124"/>
      <c r="E48" s="125"/>
      <c r="F48" s="126" t="s">
        <v>49</v>
      </c>
      <c r="G48" s="126"/>
      <c r="H48" s="126"/>
      <c r="I48" s="126"/>
      <c r="J48" s="126"/>
      <c r="K48" s="127"/>
      <c r="L48" s="19"/>
      <c r="M48" s="25"/>
      <c r="O48" s="29"/>
    </row>
    <row r="49" spans="1:18" customHeight="1" ht="15" s="6" customFormat="1">
      <c r="A49" s="4"/>
      <c r="B49" s="111"/>
      <c r="C49" s="112"/>
      <c r="D49" s="112"/>
      <c r="E49" s="112"/>
      <c r="F49" s="30" t="s">
        <v>50</v>
      </c>
      <c r="G49" s="128"/>
      <c r="H49" s="129"/>
      <c r="I49" s="129"/>
      <c r="J49" s="31" t="s">
        <v>51</v>
      </c>
      <c r="K49" s="32"/>
      <c r="L49" s="19"/>
      <c r="M49" s="25"/>
    </row>
    <row r="50" spans="1:18" customHeight="1" ht="15" s="6" customFormat="1">
      <c r="A50" s="4"/>
      <c r="B50" s="111"/>
      <c r="C50" s="112"/>
      <c r="D50" s="112"/>
      <c r="E50" s="112"/>
      <c r="F50" s="33" t="s">
        <v>52</v>
      </c>
      <c r="G50" s="142"/>
      <c r="H50" s="143"/>
      <c r="I50" s="143"/>
      <c r="J50" s="34" t="s">
        <v>51</v>
      </c>
      <c r="K50" s="35"/>
      <c r="L50" s="5"/>
      <c r="M50" s="25"/>
    </row>
    <row r="51" spans="1:18" customHeight="1" ht="16" s="6" customFormat="1">
      <c r="A51" s="4"/>
      <c r="B51" s="111"/>
      <c r="C51" s="112"/>
      <c r="D51" s="112"/>
      <c r="E51" s="112"/>
      <c r="F51" s="36" t="s">
        <v>5</v>
      </c>
      <c r="G51" s="77"/>
      <c r="H51" s="78"/>
      <c r="I51" s="78"/>
      <c r="J51" s="37" t="s">
        <v>51</v>
      </c>
      <c r="K51" s="38"/>
      <c r="L51" s="5"/>
      <c r="M51" s="4"/>
    </row>
    <row r="52" spans="1:18" customHeight="1" ht="16" s="6" customFormat="1">
      <c r="A52" s="4"/>
      <c r="B52" s="111"/>
      <c r="C52" s="112"/>
      <c r="D52" s="112"/>
      <c r="E52" s="113"/>
      <c r="F52" s="130" t="s">
        <v>53</v>
      </c>
      <c r="G52" s="131"/>
      <c r="H52" s="131"/>
      <c r="I52" s="131"/>
      <c r="J52" s="131"/>
      <c r="K52" s="132"/>
      <c r="L52" s="5"/>
      <c r="M52" s="4"/>
    </row>
    <row r="53" spans="1:18" customHeight="1" ht="16" s="6" customFormat="1">
      <c r="A53" s="4"/>
      <c r="B53" s="139"/>
      <c r="C53" s="140"/>
      <c r="D53" s="140"/>
      <c r="E53" s="141"/>
      <c r="F53" s="133" t="s">
        <v>54</v>
      </c>
      <c r="G53" s="134"/>
      <c r="H53" s="134"/>
      <c r="I53" s="134"/>
      <c r="J53" s="134"/>
      <c r="K53" s="135"/>
      <c r="L53" s="5"/>
      <c r="M53" s="4"/>
    </row>
    <row r="54" spans="1:18" customHeight="1" ht="17" s="6" customFormat="1">
      <c r="A54" s="4"/>
      <c r="B54" s="136" t="s">
        <v>55</v>
      </c>
      <c r="C54" s="137"/>
      <c r="D54" s="137"/>
      <c r="E54" s="138"/>
      <c r="F54" s="114" t="s">
        <v>56</v>
      </c>
      <c r="G54" s="115"/>
      <c r="H54" s="115"/>
      <c r="I54" s="115"/>
      <c r="J54" s="115"/>
      <c r="K54" s="116"/>
      <c r="L54" s="5"/>
      <c r="M54" s="4"/>
    </row>
    <row r="55" spans="1:18" customHeight="1" ht="16" s="6" customFormat="1">
      <c r="A55" s="4"/>
      <c r="B55" s="120" t="s">
        <v>57</v>
      </c>
      <c r="C55" s="121"/>
      <c r="D55" s="121"/>
      <c r="E55" s="122"/>
      <c r="F55" s="114" t="s">
        <v>58</v>
      </c>
      <c r="G55" s="115"/>
      <c r="H55" s="115"/>
      <c r="I55" s="115"/>
      <c r="J55" s="115"/>
      <c r="K55" s="116"/>
      <c r="L55" s="5"/>
      <c r="M55" s="4"/>
    </row>
    <row r="56" spans="1:18" customHeight="1" ht="16" s="6" customFormat="1">
      <c r="A56" s="4"/>
      <c r="B56" s="111"/>
      <c r="C56" s="112"/>
      <c r="D56" s="112"/>
      <c r="E56" s="113"/>
      <c r="F56" s="114" t="s">
        <v>59</v>
      </c>
      <c r="G56" s="115"/>
      <c r="H56" s="115"/>
      <c r="I56" s="115"/>
      <c r="J56" s="115"/>
      <c r="K56" s="116"/>
      <c r="L56" s="5"/>
      <c r="M56" s="4"/>
    </row>
    <row r="57" spans="1:18" customHeight="1" ht="16" s="6" customFormat="1">
      <c r="A57" s="4"/>
      <c r="B57" s="111"/>
      <c r="C57" s="112"/>
      <c r="D57" s="112"/>
      <c r="E57" s="113"/>
      <c r="F57" s="114"/>
      <c r="G57" s="115"/>
      <c r="H57" s="115"/>
      <c r="I57" s="115"/>
      <c r="J57" s="115"/>
      <c r="K57" s="116"/>
      <c r="L57" s="5"/>
      <c r="M57" s="4"/>
    </row>
    <row r="58" spans="1:18" customHeight="1" ht="16" s="6" customFormat="1">
      <c r="A58" s="4"/>
      <c r="B58" s="111"/>
      <c r="C58" s="112"/>
      <c r="D58" s="112"/>
      <c r="E58" s="113"/>
      <c r="F58" s="117"/>
      <c r="G58" s="118"/>
      <c r="H58" s="118"/>
      <c r="I58" s="118"/>
      <c r="J58" s="118"/>
      <c r="K58" s="119"/>
      <c r="L58" s="5"/>
      <c r="M58" s="4"/>
    </row>
    <row r="59" spans="1:18" customHeight="1" ht="21" s="6" customFormat="1">
      <c r="A59" s="4"/>
      <c r="B59" s="111"/>
      <c r="C59" s="112"/>
      <c r="D59" s="112"/>
      <c r="E59" s="113"/>
      <c r="F59" s="39" t="s">
        <v>60</v>
      </c>
      <c r="G59" s="40"/>
      <c r="H59" s="40"/>
      <c r="I59" s="40"/>
      <c r="J59" s="40"/>
      <c r="K59" s="41"/>
      <c r="L59" s="5"/>
      <c r="M59" s="4"/>
    </row>
    <row r="60" spans="1:18" customHeight="1" ht="16" s="6" customFormat="1">
      <c r="A60" s="4"/>
      <c r="B60" s="106" t="s">
        <v>61</v>
      </c>
      <c r="C60" s="107"/>
      <c r="D60" s="107"/>
      <c r="E60" s="108"/>
      <c r="F60" s="109" t="s">
        <v>62</v>
      </c>
      <c r="G60" s="110"/>
      <c r="H60" s="110"/>
      <c r="I60" s="110"/>
      <c r="J60" s="110"/>
      <c r="K60" s="42"/>
      <c r="L60" s="5"/>
      <c r="M60" s="4"/>
    </row>
    <row r="61" spans="1:18" customHeight="1" ht="15" s="6" customForma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4"/>
    </row>
    <row r="62" spans="1:18" customHeight="1" ht="0.75" s="6" customForma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4"/>
    </row>
    <row r="63" spans="1:18" customHeight="1" ht="15" s="6" customFormat="1">
      <c r="A63" s="4"/>
      <c r="B63" s="4"/>
      <c r="C63" s="4"/>
      <c r="D63" s="4"/>
      <c r="E63" s="4"/>
      <c r="F63" s="4"/>
      <c r="G63" s="4"/>
      <c r="H63" s="4"/>
      <c r="I63" s="4"/>
      <c r="J63" s="4"/>
      <c r="K63" s="19"/>
      <c r="L63" s="43"/>
      <c r="M63" s="7"/>
    </row>
    <row r="64" spans="1:18" customHeight="1" ht="15" s="6" customFormat="1">
      <c r="A64" s="4"/>
      <c r="B64" s="4"/>
      <c r="C64" s="4"/>
      <c r="D64" s="4"/>
      <c r="E64" s="4"/>
      <c r="F64" s="4"/>
      <c r="G64" s="4"/>
      <c r="H64" s="4"/>
      <c r="I64" s="4"/>
      <c r="J64" s="4"/>
      <c r="K64" s="19"/>
      <c r="L64" s="43"/>
      <c r="M64" s="7"/>
    </row>
    <row r="65" spans="1:18" customHeight="1" ht="15" s="6" customFormat="1">
      <c r="A65" s="4"/>
      <c r="B65" s="4"/>
      <c r="C65" s="4"/>
      <c r="D65" s="4"/>
      <c r="E65" s="4"/>
      <c r="F65" s="4"/>
      <c r="G65" s="4"/>
      <c r="H65" s="4"/>
      <c r="I65" s="4"/>
      <c r="J65" s="4"/>
      <c r="K65" s="19"/>
      <c r="L65" s="43"/>
      <c r="M65" s="7"/>
    </row>
    <row r="66" spans="1:18" customHeight="1" ht="15" s="6" customFormat="1">
      <c r="A66" s="4"/>
      <c r="B66" s="4"/>
      <c r="C66" s="4"/>
      <c r="D66" s="4"/>
      <c r="E66" s="4"/>
      <c r="F66" s="4"/>
      <c r="G66" s="4"/>
      <c r="H66" s="4"/>
      <c r="I66" s="4"/>
      <c r="J66" s="4"/>
      <c r="K66" s="19"/>
      <c r="L66" s="43"/>
      <c r="M66" s="7"/>
    </row>
    <row r="67" spans="1:18" customHeight="1" ht="15" s="6" customFormat="1">
      <c r="A67" s="4"/>
      <c r="B67" s="4"/>
      <c r="C67" s="4"/>
      <c r="D67" s="4"/>
      <c r="E67" s="4"/>
      <c r="F67" s="4"/>
      <c r="G67" s="4"/>
      <c r="H67" s="4"/>
      <c r="I67" s="4"/>
      <c r="J67" s="4"/>
      <c r="K67" s="19"/>
      <c r="L67" s="7"/>
      <c r="M67" s="7"/>
    </row>
    <row r="68" spans="1:18" customHeight="1" ht="15" s="6" customFormat="1">
      <c r="A68" s="4"/>
      <c r="B68" s="4"/>
      <c r="C68" s="4"/>
      <c r="D68" s="4"/>
      <c r="E68" s="4"/>
      <c r="F68" s="4"/>
      <c r="G68" s="4"/>
      <c r="H68" s="4"/>
      <c r="I68" s="4"/>
      <c r="J68" s="4"/>
      <c r="K68" s="19"/>
      <c r="L68" s="43"/>
      <c r="M68" s="7"/>
    </row>
    <row r="69" spans="1:18" customHeight="1" ht="15" s="6" customFormat="1">
      <c r="A69" s="4"/>
      <c r="B69" s="4"/>
      <c r="C69" s="4"/>
      <c r="D69" s="4"/>
      <c r="E69" s="4"/>
      <c r="F69" s="4"/>
      <c r="G69" s="4"/>
      <c r="H69" s="4"/>
      <c r="I69" s="4"/>
      <c r="J69" s="4"/>
      <c r="K69" s="7"/>
      <c r="L69" s="19"/>
      <c r="M69" s="7"/>
    </row>
    <row r="70" spans="1:18" customHeight="1" ht="15" s="6" customForma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5"/>
      <c r="M70" s="4"/>
    </row>
    <row r="71" spans="1:18" customHeight="1" ht="15" s="6" customForma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4"/>
    </row>
    <row r="72" spans="1:18" customHeight="1" ht="15" s="6" customForma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4"/>
    </row>
    <row r="73" spans="1:18" customHeight="1" ht="15" s="6" customForma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4"/>
    </row>
    <row r="74" spans="1:18" customHeight="1" ht="15" s="6" customForma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4"/>
    </row>
    <row r="75" spans="1:18" customHeight="1" ht="15" s="6" customForma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4"/>
    </row>
    <row r="76" spans="1: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3"/>
      <c r="M76" s="2"/>
    </row>
    <row r="77" spans="1: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3"/>
      <c r="M7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6:E16"/>
    <mergeCell ref="F16:G16"/>
    <mergeCell ref="H16:I16"/>
    <mergeCell ref="F16:I16"/>
    <mergeCell ref="D23:E23"/>
    <mergeCell ref="F32:G32"/>
    <mergeCell ref="H32:I32"/>
    <mergeCell ref="D33:E33"/>
    <mergeCell ref="D34:E34"/>
    <mergeCell ref="D36:E36"/>
    <mergeCell ref="D24:E24"/>
    <mergeCell ref="D25:E25"/>
    <mergeCell ref="D26:E26"/>
    <mergeCell ref="D27:E27"/>
    <mergeCell ref="D28:E28"/>
    <mergeCell ref="D29:E29"/>
    <mergeCell ref="D35:E35"/>
    <mergeCell ref="F15:I15"/>
    <mergeCell ref="B14:K14"/>
    <mergeCell ref="J41:K41"/>
    <mergeCell ref="J39:K39"/>
    <mergeCell ref="J40:K40"/>
    <mergeCell ref="H40:I40"/>
    <mergeCell ref="F38:I38"/>
    <mergeCell ref="D18:E18"/>
    <mergeCell ref="D19:E19"/>
    <mergeCell ref="B39:G39"/>
    <mergeCell ref="D17:E17"/>
    <mergeCell ref="D20:E20"/>
    <mergeCell ref="D22:E22"/>
    <mergeCell ref="F21:G21"/>
    <mergeCell ref="H21:I21"/>
    <mergeCell ref="D45:E45"/>
    <mergeCell ref="F45:G45"/>
    <mergeCell ref="J11:K11"/>
    <mergeCell ref="D15:E15"/>
    <mergeCell ref="G1:K3"/>
    <mergeCell ref="E13:G13"/>
    <mergeCell ref="J13:K13"/>
    <mergeCell ref="B9:K9"/>
    <mergeCell ref="B10:C10"/>
    <mergeCell ref="E10:G10"/>
    <mergeCell ref="J10:K10"/>
    <mergeCell ref="E11:G11"/>
    <mergeCell ref="B12:C12"/>
    <mergeCell ref="H5:K5"/>
    <mergeCell ref="E12:G12"/>
    <mergeCell ref="J12:K12"/>
    <mergeCell ref="D44:E44"/>
    <mergeCell ref="F44:G44"/>
    <mergeCell ref="H44:I44"/>
    <mergeCell ref="B55:E55"/>
    <mergeCell ref="F55:K55"/>
    <mergeCell ref="F54:K54"/>
    <mergeCell ref="B48:E48"/>
    <mergeCell ref="F48:K48"/>
    <mergeCell ref="B49:E52"/>
    <mergeCell ref="G49:I49"/>
    <mergeCell ref="F52:K52"/>
    <mergeCell ref="F53:K53"/>
    <mergeCell ref="B54:E54"/>
    <mergeCell ref="B53:E53"/>
    <mergeCell ref="G50:I50"/>
    <mergeCell ref="B47:E47"/>
    <mergeCell ref="B60:E60"/>
    <mergeCell ref="F60:J60"/>
    <mergeCell ref="B56:E59"/>
    <mergeCell ref="F56:K56"/>
    <mergeCell ref="F57:K57"/>
    <mergeCell ref="F58:K58"/>
    <mergeCell ref="J46:K46"/>
    <mergeCell ref="H45:I45"/>
    <mergeCell ref="J45:K45"/>
    <mergeCell ref="J43:K43"/>
    <mergeCell ref="J42:K42"/>
    <mergeCell ref="H42:I42"/>
    <mergeCell ref="H43:I43"/>
    <mergeCell ref="G51:I51"/>
    <mergeCell ref="J44:K44"/>
    <mergeCell ref="D42:E42"/>
    <mergeCell ref="B40:G40"/>
    <mergeCell ref="D43:E43"/>
    <mergeCell ref="F43:G43"/>
    <mergeCell ref="D38:E38"/>
    <mergeCell ref="F42:G42"/>
    <mergeCell ref="H41:I41"/>
    <mergeCell ref="B41:G41"/>
    <mergeCell ref="H39:I39"/>
    <mergeCell ref="D37:E37"/>
    <mergeCell ref="F47:K47"/>
    <mergeCell ref="B46:I46"/>
  </mergeCells>
  <printOptions gridLines="false" gridLinesSet="true" horizontalCentered="true"/>
  <pageMargins left="0.039370078740158" right="0.11811023622047" top="0.31496062992126" bottom="1.496062992126" header="0.51181102362205" footer="1.2992125984252"/>
  <pageSetup paperSize="5" orientation="portrait" scale="55" fitToHeight="1" fitToWidth="1"/>
  <headerFooter differentOddEven="false" differentFirst="false" scaleWithDoc="true" alignWithMargins="true">
    <oddHeader/>
    <oddFooter>&amp;Lquotation form printed &amp;D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USE</dc:creator>
  <cp:lastModifiedBy>Ady Rivanto</cp:lastModifiedBy>
  <dcterms:created xsi:type="dcterms:W3CDTF">2007-02-15T06:10:22+00:00</dcterms:created>
  <dcterms:modified xsi:type="dcterms:W3CDTF">2018-04-16T06:25:16+01:00</dcterms:modified>
  <dc:title/>
  <dc:description/>
  <dc:subject/>
  <cp:keywords/>
  <cp:category/>
</cp:coreProperties>
</file>