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4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teshchawla/Ownstuff/pythonProjects/mutualfunds/DataExtract/LinkFile/"/>
    </mc:Choice>
  </mc:AlternateContent>
  <xr:revisionPtr revIDLastSave="0" documentId="8_{2CBB3619-9DE0-D84F-AF20-A71F72BD599D}" xr6:coauthVersionLast="36" xr6:coauthVersionMax="36" xr10:uidLastSave="{00000000-0000-0000-0000-000000000000}"/>
  <bookViews>
    <workbookView xWindow="2720" yWindow="1400" windowWidth="27240" windowHeight="15560" activeTab="1"/>
  </bookViews>
  <sheets>
    <sheet name="screener" sheetId="1" r:id="rId1"/>
    <sheet name="Sheet1" sheetId="2" r:id="rId2"/>
  </sheets>
  <definedNames>
    <definedName name="_xlnm._FilterDatabase" localSheetId="0" hidden="1">screener!$A$1:$BE$29</definedName>
  </definedNames>
  <calcPr calcId="181029"/>
</workbook>
</file>

<file path=xl/calcChain.xml><?xml version="1.0" encoding="utf-8"?>
<calcChain xmlns="http://schemas.openxmlformats.org/spreadsheetml/2006/main">
  <c r="I12" i="2" l="1"/>
  <c r="H12" i="2"/>
  <c r="I3" i="2"/>
  <c r="I4" i="2"/>
  <c r="I5" i="2"/>
  <c r="I6" i="2"/>
  <c r="I7" i="2"/>
  <c r="I8" i="2"/>
  <c r="I9" i="2"/>
  <c r="I10" i="2"/>
  <c r="I11" i="2"/>
  <c r="I2" i="2"/>
  <c r="H3" i="2"/>
  <c r="H4" i="2"/>
  <c r="H5" i="2"/>
  <c r="H6" i="2"/>
  <c r="H7" i="2"/>
  <c r="H8" i="2"/>
  <c r="H9" i="2"/>
  <c r="H10" i="2"/>
  <c r="H11" i="2"/>
  <c r="H2" i="2"/>
  <c r="F3" i="2"/>
  <c r="F4" i="2"/>
  <c r="F5" i="2"/>
  <c r="F6" i="2"/>
  <c r="F7" i="2"/>
  <c r="F8" i="2"/>
  <c r="F9" i="2"/>
  <c r="F10" i="2"/>
  <c r="F11" i="2"/>
  <c r="F2" i="2"/>
  <c r="E3" i="2"/>
  <c r="E4" i="2"/>
  <c r="E5" i="2"/>
  <c r="E6" i="2"/>
  <c r="E7" i="2"/>
  <c r="E8" i="2"/>
  <c r="E9" i="2"/>
  <c r="E10" i="2"/>
  <c r="E11" i="2"/>
  <c r="E2" i="2"/>
</calcChain>
</file>

<file path=xl/sharedStrings.xml><?xml version="1.0" encoding="utf-8"?>
<sst xmlns="http://schemas.openxmlformats.org/spreadsheetml/2006/main" count="475" uniqueCount="372">
  <si>
    <t>symbol</t>
  </si>
  <si>
    <t>52 weeks HighLow</t>
  </si>
  <si>
    <t>Altman Z Score</t>
  </si>
  <si>
    <t>Average Earnings 5Year</t>
  </si>
  <si>
    <t>Average return on equity 3Years</t>
  </si>
  <si>
    <t>Average return on equity 5Years</t>
  </si>
  <si>
    <t>Average return on equity 7Years</t>
  </si>
  <si>
    <t>Book Value</t>
  </si>
  <si>
    <t>Cash 3Years back</t>
  </si>
  <si>
    <t>Cash 5Years back</t>
  </si>
  <si>
    <t>Cash beginning of last year</t>
  </si>
  <si>
    <t>Cash by market cap</t>
  </si>
  <si>
    <t>Cash end of last year</t>
  </si>
  <si>
    <t>Current Price</t>
  </si>
  <si>
    <t>Debt</t>
  </si>
  <si>
    <t>Debt to equity</t>
  </si>
  <si>
    <t>Dividend last year</t>
  </si>
  <si>
    <t>Dividend Yield</t>
  </si>
  <si>
    <t>Enterprise Value</t>
  </si>
  <si>
    <t>Enterprise Value to EBIT</t>
  </si>
  <si>
    <t>EPS</t>
  </si>
  <si>
    <t>EPS last year</t>
  </si>
  <si>
    <t>EVEBITDA</t>
  </si>
  <si>
    <t>Face Value</t>
  </si>
  <si>
    <t>Interest Coverage</t>
  </si>
  <si>
    <t>Intrinsic Value</t>
  </si>
  <si>
    <t>Market Cap</t>
  </si>
  <si>
    <t>NCAVPS</t>
  </si>
  <si>
    <t>Net worth</t>
  </si>
  <si>
    <t>Number of equity shares</t>
  </si>
  <si>
    <t>OPM 5Year</t>
  </si>
  <si>
    <t>Piotroski score</t>
  </si>
  <si>
    <t>Price to Cash Flow</t>
  </si>
  <si>
    <t>Price to Free Cash Flow</t>
  </si>
  <si>
    <t>Price to Sales</t>
  </si>
  <si>
    <t>Profit growth</t>
  </si>
  <si>
    <t>Profit growth 3Years</t>
  </si>
  <si>
    <t>Profit growth 5Years</t>
  </si>
  <si>
    <t>Profit growth 7Years</t>
  </si>
  <si>
    <t>Return on assets</t>
  </si>
  <si>
    <t>Return on capital employed</t>
  </si>
  <si>
    <t>Return on equity</t>
  </si>
  <si>
    <t>Return on invested capital</t>
  </si>
  <si>
    <t>ROCE</t>
  </si>
  <si>
    <t>ROE</t>
  </si>
  <si>
    <t>Sales growth</t>
  </si>
  <si>
    <t>Sales Growth (3Yrs)</t>
  </si>
  <si>
    <t>Sales growth 3Years</t>
  </si>
  <si>
    <t>Sales growth 5Years</t>
  </si>
  <si>
    <t>Sales growth 7Years</t>
  </si>
  <si>
    <t>Stock P/E</t>
  </si>
  <si>
    <t>Volume</t>
  </si>
  <si>
    <t>Working Capital to Sales ratio</t>
  </si>
  <si>
    <t>YOY Quarterly profit growth</t>
  </si>
  <si>
    <t>YOY Quarterly sales growth</t>
  </si>
  <si>
    <t>MERCK</t>
  </si>
  <si>
    <t>52 weeks High / Low 3990.00 / 1507.10</t>
  </si>
  <si>
    <t xml:space="preserve"> 63.38 Cr.</t>
  </si>
  <si>
    <t xml:space="preserve"> 163.95 Cr.</t>
  </si>
  <si>
    <t xml:space="preserve"> 192.98 Cr.</t>
  </si>
  <si>
    <t xml:space="preserve"> 26.27 Cr.</t>
  </si>
  <si>
    <t xml:space="preserve"> 278.18 Cr.</t>
  </si>
  <si>
    <t xml:space="preserve"> 0.00 Cr.</t>
  </si>
  <si>
    <t xml:space="preserve"> 24.90 Cr.</t>
  </si>
  <si>
    <t xml:space="preserve"> 6,193 Cr.</t>
  </si>
  <si>
    <t xml:space="preserve"> 6,471 Cr.</t>
  </si>
  <si>
    <t xml:space="preserve"> 733.26 Cr.</t>
  </si>
  <si>
    <t>ASTRAZEN</t>
  </si>
  <si>
    <t>52 weeks High / Low 2349.90 / 960.00</t>
  </si>
  <si>
    <t xml:space="preserve"> 1.82 Cr.</t>
  </si>
  <si>
    <t xml:space="preserve"> 25.08 Cr.</t>
  </si>
  <si>
    <t xml:space="preserve"> 18.47 Cr.</t>
  </si>
  <si>
    <t xml:space="preserve"> 114.55 Cr.</t>
  </si>
  <si>
    <t xml:space="preserve"> 125.92 Cr.</t>
  </si>
  <si>
    <t xml:space="preserve"> 5,595 Cr.</t>
  </si>
  <si>
    <t xml:space="preserve"> 5,721 Cr.</t>
  </si>
  <si>
    <t xml:space="preserve"> 246.93 Cr.</t>
  </si>
  <si>
    <t xml:space="preserve"> %</t>
  </si>
  <si>
    <t>ADANIPOWER</t>
  </si>
  <si>
    <t>52 weeks High / Low 58.20 / 15.20</t>
  </si>
  <si>
    <t xml:space="preserve"> -1,027.23 Cr.</t>
  </si>
  <si>
    <t xml:space="preserve"> 856.25 Cr.</t>
  </si>
  <si>
    <t xml:space="preserve"> 1,718 Cr.</t>
  </si>
  <si>
    <t xml:space="preserve"> 81.01 Cr.</t>
  </si>
  <si>
    <t xml:space="preserve"> 856.61 Cr.</t>
  </si>
  <si>
    <t xml:space="preserve"> 52,835 Cr.</t>
  </si>
  <si>
    <t xml:space="preserve"> 72,941 Cr.</t>
  </si>
  <si>
    <t xml:space="preserve"> 20,962 Cr.</t>
  </si>
  <si>
    <t xml:space="preserve"> 884.54 Cr.</t>
  </si>
  <si>
    <t>VINATIORGA</t>
  </si>
  <si>
    <t>52 weeks High / Low 1760.65 / 855.55</t>
  </si>
  <si>
    <t xml:space="preserve"> 123.19 Cr.</t>
  </si>
  <si>
    <t xml:space="preserve"> 27.14 Cr.</t>
  </si>
  <si>
    <t xml:space="preserve"> 33.77 Cr.</t>
  </si>
  <si>
    <t xml:space="preserve"> 62.10 Cr.</t>
  </si>
  <si>
    <t xml:space="preserve"> 5.24 Cr.</t>
  </si>
  <si>
    <t xml:space="preserve"> 15.20 Cr.</t>
  </si>
  <si>
    <t xml:space="preserve"> 23.13 Cr.</t>
  </si>
  <si>
    <t xml:space="preserve"> 8,963 Cr.</t>
  </si>
  <si>
    <t xml:space="preserve"> 8,953 Cr.</t>
  </si>
  <si>
    <t xml:space="preserve"> 796.67 Cr.</t>
  </si>
  <si>
    <t>BATAINDIA</t>
  </si>
  <si>
    <t>52 weeks High / Low 1439.20 / 735.50</t>
  </si>
  <si>
    <t xml:space="preserve"> 197.12 Cr.</t>
  </si>
  <si>
    <t xml:space="preserve"> 209.97 Cr.</t>
  </si>
  <si>
    <t xml:space="preserve"> 187.10 Cr.</t>
  </si>
  <si>
    <t xml:space="preserve"> 62.99 Cr.</t>
  </si>
  <si>
    <t xml:space="preserve"> 588.49 Cr.</t>
  </si>
  <si>
    <t xml:space="preserve"> 51.41 Cr.</t>
  </si>
  <si>
    <t xml:space="preserve"> 17,801 Cr.</t>
  </si>
  <si>
    <t xml:space="preserve"> 18,390 Cr.</t>
  </si>
  <si>
    <t xml:space="preserve"> 1,479 Cr.</t>
  </si>
  <si>
    <t>BALRAMCHIN</t>
  </si>
  <si>
    <t>52 weeks High / Low 146.90 / 58.80</t>
  </si>
  <si>
    <t xml:space="preserve"> 201.21 Cr.</t>
  </si>
  <si>
    <t xml:space="preserve"> 82.18 Cr.</t>
  </si>
  <si>
    <t xml:space="preserve"> 191.19 Cr.</t>
  </si>
  <si>
    <t xml:space="preserve"> 2.03 Cr.</t>
  </si>
  <si>
    <t xml:space="preserve"> 8.71 Cr.</t>
  </si>
  <si>
    <t xml:space="preserve"> 989.83 Cr.</t>
  </si>
  <si>
    <t xml:space="preserve"> 57.10 Cr.</t>
  </si>
  <si>
    <t xml:space="preserve"> 4,211 Cr.</t>
  </si>
  <si>
    <t xml:space="preserve"> 3,230 Cr.</t>
  </si>
  <si>
    <t xml:space="preserve"> 1,587 Cr.</t>
  </si>
  <si>
    <t>NAUKRI</t>
  </si>
  <si>
    <t>52 weeks High / Low 1960.00 / 1125.00</t>
  </si>
  <si>
    <t xml:space="preserve"> 90.96 Cr.</t>
  </si>
  <si>
    <t xml:space="preserve"> 358.23 Cr.</t>
  </si>
  <si>
    <t xml:space="preserve"> 321.42 Cr.</t>
  </si>
  <si>
    <t xml:space="preserve"> 55.61 Cr.</t>
  </si>
  <si>
    <t xml:space="preserve"> 159.92 Cr.</t>
  </si>
  <si>
    <t xml:space="preserve"> 0.76 Cr.</t>
  </si>
  <si>
    <t xml:space="preserve"> 66.87 Cr.</t>
  </si>
  <si>
    <t xml:space="preserve"> 23,515 Cr.</t>
  </si>
  <si>
    <t xml:space="preserve"> 23,674 Cr.</t>
  </si>
  <si>
    <t xml:space="preserve"> 2,045 Cr.</t>
  </si>
  <si>
    <t>PRAJIND</t>
  </si>
  <si>
    <t>52 weeks High / Low 168.00 / 72.50</t>
  </si>
  <si>
    <t xml:space="preserve"> 54.88 Cr.</t>
  </si>
  <si>
    <t xml:space="preserve"> 99.95 Cr.</t>
  </si>
  <si>
    <t xml:space="preserve"> 75.30 Cr.</t>
  </si>
  <si>
    <t xml:space="preserve"> 69.18 Cr.</t>
  </si>
  <si>
    <t xml:space="preserve"> 80.25 Cr.</t>
  </si>
  <si>
    <t xml:space="preserve"> 6.02 Cr.</t>
  </si>
  <si>
    <t xml:space="preserve"> 29.31 Cr.</t>
  </si>
  <si>
    <t xml:space="preserve"> 2,526 Cr.</t>
  </si>
  <si>
    <t xml:space="preserve"> 2,600 Cr.</t>
  </si>
  <si>
    <t xml:space="preserve"> 726.14 Cr.</t>
  </si>
  <si>
    <t>FINEORG</t>
  </si>
  <si>
    <t>52 weeks High / Low 1374.00 / 735.20</t>
  </si>
  <si>
    <t xml:space="preserve"> Cr.</t>
  </si>
  <si>
    <t xml:space="preserve"> 10.28 Cr.</t>
  </si>
  <si>
    <t xml:space="preserve"> 7.08 Cr.</t>
  </si>
  <si>
    <t xml:space="preserve"> 53.61 Cr.</t>
  </si>
  <si>
    <t xml:space="preserve"> 21.46 Cr.</t>
  </si>
  <si>
    <t xml:space="preserve"> 4,174 Cr.</t>
  </si>
  <si>
    <t xml:space="preserve"> 4,127 Cr.</t>
  </si>
  <si>
    <t xml:space="preserve"> 408.45 Cr.</t>
  </si>
  <si>
    <t>BAJFINANCE</t>
  </si>
  <si>
    <t>52 weeks High / Low 3131.90 / 1818.75</t>
  </si>
  <si>
    <t xml:space="preserve"> 1,476 Cr.</t>
  </si>
  <si>
    <t xml:space="preserve"> 228.62 Cr.</t>
  </si>
  <si>
    <t xml:space="preserve"> 416.37 Cr.</t>
  </si>
  <si>
    <t xml:space="preserve"> 324.62 Cr.</t>
  </si>
  <si>
    <t xml:space="preserve"> 228.73 Cr.</t>
  </si>
  <si>
    <t xml:space="preserve"> 61,567 Cr.</t>
  </si>
  <si>
    <t xml:space="preserve"> 230.06 Cr.</t>
  </si>
  <si>
    <t xml:space="preserve"> 236,607 Cr.</t>
  </si>
  <si>
    <t xml:space="preserve"> 175,269 Cr.</t>
  </si>
  <si>
    <t xml:space="preserve"> 16,518 Cr.</t>
  </si>
  <si>
    <t>TIINDIA</t>
  </si>
  <si>
    <t>52 weeks High / Low 432.00 / 211.00</t>
  </si>
  <si>
    <t xml:space="preserve"> 14.36 Cr.</t>
  </si>
  <si>
    <t xml:space="preserve"> 32.46 Cr.</t>
  </si>
  <si>
    <t xml:space="preserve"> 784.97 Cr.</t>
  </si>
  <si>
    <t xml:space="preserve"> 32.81 Cr.</t>
  </si>
  <si>
    <t xml:space="preserve"> 7,858 Cr.</t>
  </si>
  <si>
    <t xml:space="preserve"> 7,106 Cr.</t>
  </si>
  <si>
    <t xml:space="preserve"> 1,272 Cr.</t>
  </si>
  <si>
    <t>DIVISLAB</t>
  </si>
  <si>
    <t>52 weeks High / Low 1767.10 / 994.95</t>
  </si>
  <si>
    <t xml:space="preserve"> 937.38 Cr.</t>
  </si>
  <si>
    <t xml:space="preserve"> 56.66 Cr.</t>
  </si>
  <si>
    <t xml:space="preserve"> 34.68 Cr.</t>
  </si>
  <si>
    <t xml:space="preserve"> -16.50 Cr.</t>
  </si>
  <si>
    <t xml:space="preserve"> 91.48 Cr.</t>
  </si>
  <si>
    <t xml:space="preserve"> 63.11 Cr.</t>
  </si>
  <si>
    <t xml:space="preserve"> 265.45 Cr.</t>
  </si>
  <si>
    <t xml:space="preserve"> 45,489 Cr.</t>
  </si>
  <si>
    <t xml:space="preserve"> 45,517 Cr.</t>
  </si>
  <si>
    <t xml:space="preserve"> 5,960 Cr.</t>
  </si>
  <si>
    <t>AAVAS</t>
  </si>
  <si>
    <t>52 weeks High / Low 1267.00 / 611.50</t>
  </si>
  <si>
    <t xml:space="preserve"> 268.60 Cr.</t>
  </si>
  <si>
    <t xml:space="preserve"> 564.96 Cr.</t>
  </si>
  <si>
    <t xml:space="preserve"> 2,596 Cr.</t>
  </si>
  <si>
    <t xml:space="preserve"> 11,029 Cr.</t>
  </si>
  <si>
    <t xml:space="preserve"> 8,998 Cr.</t>
  </si>
  <si>
    <t xml:space="preserve"> 1,098 Cr.</t>
  </si>
  <si>
    <t>MAHSCOOTER</t>
  </si>
  <si>
    <t>52 weeks High / Low 3835.00 / 2028.80</t>
  </si>
  <si>
    <t xml:space="preserve"> 52.88 Cr.</t>
  </si>
  <si>
    <t xml:space="preserve"> 12.45 Cr.</t>
  </si>
  <si>
    <t xml:space="preserve"> 31.67 Cr.</t>
  </si>
  <si>
    <t xml:space="preserve"> 0.21 Cr.</t>
  </si>
  <si>
    <t xml:space="preserve"> 13.32 Cr.</t>
  </si>
  <si>
    <t xml:space="preserve"> 37.72 Cr.</t>
  </si>
  <si>
    <t xml:space="preserve"> 4,278 Cr.</t>
  </si>
  <si>
    <t xml:space="preserve"> 4,291 Cr.</t>
  </si>
  <si>
    <t xml:space="preserve"> 8,225 Cr.</t>
  </si>
  <si>
    <t>SUVEN</t>
  </si>
  <si>
    <t>52 weeks High / Low 337.70 / 173.30</t>
  </si>
  <si>
    <t xml:space="preserve"> 118.30 Cr.</t>
  </si>
  <si>
    <t xml:space="preserve"> 279.69 Cr.</t>
  </si>
  <si>
    <t xml:space="preserve"> 21.83 Cr.</t>
  </si>
  <si>
    <t xml:space="preserve"> 4.14 Cr.</t>
  </si>
  <si>
    <t xml:space="preserve"> 13.94 Cr.</t>
  </si>
  <si>
    <t xml:space="preserve"> 27.52 Cr.</t>
  </si>
  <si>
    <t xml:space="preserve"> 19.09 Cr.</t>
  </si>
  <si>
    <t xml:space="preserve"> 3,460 Cr.</t>
  </si>
  <si>
    <t xml:space="preserve"> 3,446 Cr.</t>
  </si>
  <si>
    <t xml:space="preserve"> 866.70 Cr.</t>
  </si>
  <si>
    <t>NIITTECH</t>
  </si>
  <si>
    <t>52 weeks High / Low 1425.00 / 912.00</t>
  </si>
  <si>
    <t xml:space="preserve"> 239.36 Cr.</t>
  </si>
  <si>
    <t xml:space="preserve"> 269.25 Cr.</t>
  </si>
  <si>
    <t xml:space="preserve"> 232.93 Cr.</t>
  </si>
  <si>
    <t xml:space="preserve"> 350.20 Cr.</t>
  </si>
  <si>
    <t xml:space="preserve"> 418.30 Cr.</t>
  </si>
  <si>
    <t xml:space="preserve"> 22.50 Cr.</t>
  </si>
  <si>
    <t xml:space="preserve"> 92.25 Cr.</t>
  </si>
  <si>
    <t xml:space="preserve"> 7,618 Cr.</t>
  </si>
  <si>
    <t xml:space="preserve"> 8,014 Cr.</t>
  </si>
  <si>
    <t xml:space="preserve"> 1,774 Cr.</t>
  </si>
  <si>
    <t>HAVELLS</t>
  </si>
  <si>
    <t>52 weeks High / Low 782.70 / 514.75</t>
  </si>
  <si>
    <t xml:space="preserve"> 555.85 Cr.</t>
  </si>
  <si>
    <t xml:space="preserve"> 522.34 Cr.</t>
  </si>
  <si>
    <t xml:space="preserve"> 246.54 Cr.</t>
  </si>
  <si>
    <t xml:space="preserve"> 554.96 Cr.</t>
  </si>
  <si>
    <t xml:space="preserve"> 1,526 Cr.</t>
  </si>
  <si>
    <t xml:space="preserve"> 108.00 Cr.</t>
  </si>
  <si>
    <t xml:space="preserve"> 250.04 Cr.</t>
  </si>
  <si>
    <t xml:space="preserve"> 46,002 Cr.</t>
  </si>
  <si>
    <t xml:space="preserve"> 47,420 Cr.</t>
  </si>
  <si>
    <t xml:space="preserve"> 3,739 Cr.</t>
  </si>
  <si>
    <t>MUTHOOTFIN</t>
  </si>
  <si>
    <t>52 weeks High / Low 631.05 / 356.55</t>
  </si>
  <si>
    <t xml:space="preserve"> 1,032 Cr.</t>
  </si>
  <si>
    <t xml:space="preserve"> 1,737 Cr.</t>
  </si>
  <si>
    <t xml:space="preserve"> 1,342 Cr.</t>
  </si>
  <si>
    <t xml:space="preserve"> 1,290 Cr.</t>
  </si>
  <si>
    <t xml:space="preserve"> 486.79 Cr.</t>
  </si>
  <si>
    <t xml:space="preserve"> 21,199 Cr.</t>
  </si>
  <si>
    <t xml:space="preserve"> 400.04 Cr.</t>
  </si>
  <si>
    <t xml:space="preserve"> 45,307 Cr.</t>
  </si>
  <si>
    <t xml:space="preserve"> 24,595 Cr.</t>
  </si>
  <si>
    <t xml:space="preserve"> 7,760 Cr.</t>
  </si>
  <si>
    <t>AXISBANK</t>
  </si>
  <si>
    <t>52 weeks High / Low 788.55 / 479.00</t>
  </si>
  <si>
    <t xml:space="preserve"> 5,297 Cr.</t>
  </si>
  <si>
    <t xml:space="preserve"> 36,492 Cr.</t>
  </si>
  <si>
    <t xml:space="preserve"> 20,500 Cr.</t>
  </si>
  <si>
    <t xml:space="preserve"> 50,966 Cr.</t>
  </si>
  <si>
    <t xml:space="preserve"> 43,911 Cr.</t>
  </si>
  <si>
    <t xml:space="preserve"> 611,425 Cr.</t>
  </si>
  <si>
    <t xml:space="preserve"> 765,835 Cr.</t>
  </si>
  <si>
    <t xml:space="preserve"> 198,321 Cr.</t>
  </si>
  <si>
    <t xml:space="preserve"> 64,207 Cr.</t>
  </si>
  <si>
    <t>IPCALAB</t>
  </si>
  <si>
    <t>52 weeks High / Low 1042.00 / 590.10</t>
  </si>
  <si>
    <t xml:space="preserve"> 245.97 Cr.</t>
  </si>
  <si>
    <t xml:space="preserve"> 113.19 Cr.</t>
  </si>
  <si>
    <t xml:space="preserve"> 54.66 Cr.</t>
  </si>
  <si>
    <t xml:space="preserve"> 124.51 Cr.</t>
  </si>
  <si>
    <t xml:space="preserve"> 131.03 Cr.</t>
  </si>
  <si>
    <t xml:space="preserve"> 627.56 Cr.</t>
  </si>
  <si>
    <t xml:space="preserve"> 12.62 Cr.</t>
  </si>
  <si>
    <t xml:space="preserve"> 12,453 Cr.</t>
  </si>
  <si>
    <t xml:space="preserve"> 11,957 Cr.</t>
  </si>
  <si>
    <t xml:space="preserve"> 2,695 Cr.</t>
  </si>
  <si>
    <t>VIPIND</t>
  </si>
  <si>
    <t>52 weeks High / Low 645.05 / 366.65</t>
  </si>
  <si>
    <t xml:space="preserve"> 73.64 Cr.</t>
  </si>
  <si>
    <t xml:space="preserve"> 7.52 Cr.</t>
  </si>
  <si>
    <t xml:space="preserve"> 12.17 Cr.</t>
  </si>
  <si>
    <t xml:space="preserve"> 7.66 Cr.</t>
  </si>
  <si>
    <t xml:space="preserve"> 23.80 Cr.</t>
  </si>
  <si>
    <t xml:space="preserve"> 42.39 Cr.</t>
  </si>
  <si>
    <t xml:space="preserve"> 6,696 Cr.</t>
  </si>
  <si>
    <t xml:space="preserve"> 6,720 Cr.</t>
  </si>
  <si>
    <t xml:space="preserve"> 489.09 Cr.</t>
  </si>
  <si>
    <t>PFIZER</t>
  </si>
  <si>
    <t>52 weeks High / Low 3840.00 / 2131.00</t>
  </si>
  <si>
    <t xml:space="preserve"> 246.48 Cr.</t>
  </si>
  <si>
    <t xml:space="preserve"> 609.29 Cr.</t>
  </si>
  <si>
    <t xml:space="preserve"> 1,433 Cr.</t>
  </si>
  <si>
    <t xml:space="preserve"> 67.59 Cr.</t>
  </si>
  <si>
    <t xml:space="preserve"> 1,772 Cr.</t>
  </si>
  <si>
    <t xml:space="preserve"> 2.50 Cr.</t>
  </si>
  <si>
    <t xml:space="preserve"> 91.50 Cr.</t>
  </si>
  <si>
    <t xml:space="preserve"> 12,978 Cr.</t>
  </si>
  <si>
    <t xml:space="preserve"> 14,747 Cr.</t>
  </si>
  <si>
    <t xml:space="preserve"> 2,683 Cr.</t>
  </si>
  <si>
    <t>RELIANCE</t>
  </si>
  <si>
    <t>52 weeks High / Low 278.95 / 120.20</t>
  </si>
  <si>
    <t xml:space="preserve"> 391.58 Cr.</t>
  </si>
  <si>
    <t xml:space="preserve"> 24.29 Cr.</t>
  </si>
  <si>
    <t xml:space="preserve"> 40.34 Cr.</t>
  </si>
  <si>
    <t xml:space="preserve"> 4.74 Cr.</t>
  </si>
  <si>
    <t xml:space="preserve"> 557.34 Cr.</t>
  </si>
  <si>
    <t xml:space="preserve"> 367.20 Cr.</t>
  </si>
  <si>
    <t xml:space="preserve"> 11,600 Cr.</t>
  </si>
  <si>
    <t xml:space="preserve"> 12,157 Cr.</t>
  </si>
  <si>
    <t xml:space="preserve"> 2,245 Cr.</t>
  </si>
  <si>
    <t>GODFRYPHLP</t>
  </si>
  <si>
    <t>52 weeks High / Low 1209.00 / 640.45</t>
  </si>
  <si>
    <t xml:space="preserve"> 156.73 Cr.</t>
  </si>
  <si>
    <t xml:space="preserve"> 25.14 Cr.</t>
  </si>
  <si>
    <t xml:space="preserve"> 22.11 Cr.</t>
  </si>
  <si>
    <t xml:space="preserve"> 7.81 Cr.</t>
  </si>
  <si>
    <t xml:space="preserve"> 36.72 Cr.</t>
  </si>
  <si>
    <t xml:space="preserve"> 26.72 Cr.</t>
  </si>
  <si>
    <t xml:space="preserve"> 41.60 Cr.</t>
  </si>
  <si>
    <t xml:space="preserve"> 6,162 Cr.</t>
  </si>
  <si>
    <t xml:space="preserve"> 6,172 Cr.</t>
  </si>
  <si>
    <t xml:space="preserve"> 1,707 Cr.</t>
  </si>
  <si>
    <t>ABFRL</t>
  </si>
  <si>
    <t>52 weeks High / Low 236.45 / 132.15</t>
  </si>
  <si>
    <t xml:space="preserve"> -71.28 Cr.</t>
  </si>
  <si>
    <t xml:space="preserve"> 7.20 Cr.</t>
  </si>
  <si>
    <t xml:space="preserve"> 25.25 Cr.</t>
  </si>
  <si>
    <t xml:space="preserve"> 49.53 Cr.</t>
  </si>
  <si>
    <t xml:space="preserve"> 72.79 Cr.</t>
  </si>
  <si>
    <t xml:space="preserve"> 1,861 Cr.</t>
  </si>
  <si>
    <t xml:space="preserve"> 18,987 Cr.</t>
  </si>
  <si>
    <t xml:space="preserve"> 17,198 Cr.</t>
  </si>
  <si>
    <t xml:space="preserve"> 1,093 Cr.</t>
  </si>
  <si>
    <t>TORNTPHARM</t>
  </si>
  <si>
    <t>ICICIGI</t>
  </si>
  <si>
    <t>52 weeks High / Low 1110.20 / 683.00</t>
  </si>
  <si>
    <t xml:space="preserve"> 607.83 Cr.</t>
  </si>
  <si>
    <t xml:space="preserve"> 141.69 Cr.</t>
  </si>
  <si>
    <t xml:space="preserve"> 269.62 Cr.</t>
  </si>
  <si>
    <t xml:space="preserve"> 194.04 Cr.</t>
  </si>
  <si>
    <t xml:space="preserve"> 591.82 Cr.</t>
  </si>
  <si>
    <t xml:space="preserve"> 485.00 Cr.</t>
  </si>
  <si>
    <t xml:space="preserve"> 181.58 Cr.</t>
  </si>
  <si>
    <t xml:space="preserve"> 49,102 Cr.</t>
  </si>
  <si>
    <t xml:space="preserve"> 49,209 Cr.</t>
  </si>
  <si>
    <t xml:space="preserve"> 4,541 Cr.</t>
  </si>
  <si>
    <t>UBL</t>
  </si>
  <si>
    <t>52 weeks High / Low 1493.75 / 1029.60</t>
  </si>
  <si>
    <t xml:space="preserve"> 281.95 Cr.</t>
  </si>
  <si>
    <t xml:space="preserve"> 10.76 Cr.</t>
  </si>
  <si>
    <t xml:space="preserve"> 232.77 Cr.</t>
  </si>
  <si>
    <t xml:space="preserve"> 12.55 Cr.</t>
  </si>
  <si>
    <t xml:space="preserve"> 20.16 Cr.</t>
  </si>
  <si>
    <t xml:space="preserve"> 312.06 Cr.</t>
  </si>
  <si>
    <t xml:space="preserve"> 38,432 Cr.</t>
  </si>
  <si>
    <t xml:space="preserve"> 38,140 Cr.</t>
  </si>
  <si>
    <t xml:space="preserve"> 2,688 Cr.</t>
  </si>
  <si>
    <t>MOMENTUM_SCORE</t>
  </si>
  <si>
    <t>feb</t>
  </si>
  <si>
    <t>march</t>
  </si>
  <si>
    <t>april</t>
  </si>
  <si>
    <t>gain marc</t>
  </si>
  <si>
    <t>gain april</t>
  </si>
  <si>
    <t>INVESTMENT</t>
  </si>
  <si>
    <t>VMART</t>
  </si>
  <si>
    <t>IBVENTURES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</si>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</sst>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0" fontId="0" fillId="0" borderId="0" xfId="0" applyNumberFormat="1"/>
    <xf numFmtId="3" fontId="0" fillId="0" borderId="0" xfId="0" applyNumberFormat="1"/>
    <xf numFmtId="9" fontId="0" fillId="0" borderId="0" xfId="0" applyNumberFormat="1"/>
    <xf numFmtId="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29"/>
  <sheetViews>
    <sheetView workbookViewId="0">
      <selection activeCell="A2" sqref="A2:A11"/>
    </sheetView>
  </sheetViews>
  <sheetFormatPr baseColWidth="10" defaultColWidth="30.33203125" defaultRowHeight="16" x14ac:dyDescent="0.2"/>
  <sheetData>
    <row r="1" spans="1:56" x14ac:dyDescent="0.2">
      <c r="A1" t="s">
        <v>0</v>
      </c>
      <c r="B1" t="s">
        <v>362</v>
      </c>
      <c r="C1" t="s">
        <v>1</v>
      </c>
      <c r="D1" t="s">
        <v>50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  <c r="AO1" t="s">
        <v>38</v>
      </c>
      <c r="AP1" t="s">
        <v>39</v>
      </c>
      <c r="AQ1" t="s">
        <v>40</v>
      </c>
      <c r="AR1" t="s">
        <v>41</v>
      </c>
      <c r="AS1" t="s">
        <v>42</v>
      </c>
      <c r="AT1" t="s">
        <v>43</v>
      </c>
      <c r="AU1" t="s">
        <v>44</v>
      </c>
      <c r="AV1" t="s">
        <v>45</v>
      </c>
      <c r="AW1" t="s">
        <v>46</v>
      </c>
      <c r="AX1" t="s">
        <v>47</v>
      </c>
      <c r="AY1" t="s">
        <v>48</v>
      </c>
      <c r="AZ1" t="s">
        <v>49</v>
      </c>
      <c r="BA1" t="s">
        <v>51</v>
      </c>
      <c r="BB1" t="s">
        <v>52</v>
      </c>
      <c r="BC1" t="s">
        <v>53</v>
      </c>
      <c r="BD1" t="s">
        <v>54</v>
      </c>
    </row>
    <row r="2" spans="1:56" x14ac:dyDescent="0.2">
      <c r="A2" t="s">
        <v>55</v>
      </c>
      <c r="B2">
        <v>151.74646493597601</v>
      </c>
      <c r="C2" t="s">
        <v>56</v>
      </c>
      <c r="D2">
        <v>7.75</v>
      </c>
      <c r="E2">
        <v>21.67</v>
      </c>
      <c r="F2" t="s">
        <v>57</v>
      </c>
      <c r="G2" s="1">
        <v>0.11459999999999999</v>
      </c>
      <c r="H2" s="1">
        <v>0.1077</v>
      </c>
      <c r="I2" s="1">
        <v>0.12189999999999999</v>
      </c>
      <c r="J2">
        <v>927.78</v>
      </c>
      <c r="K2" t="s">
        <v>58</v>
      </c>
      <c r="L2" t="s">
        <v>59</v>
      </c>
      <c r="M2" t="s">
        <v>60</v>
      </c>
      <c r="N2" s="1">
        <v>4.0000000000000002E-4</v>
      </c>
      <c r="O2" t="s">
        <v>61</v>
      </c>
      <c r="P2" s="2">
        <v>3898</v>
      </c>
      <c r="Q2" t="s">
        <v>62</v>
      </c>
      <c r="R2">
        <v>0</v>
      </c>
      <c r="S2" t="s">
        <v>63</v>
      </c>
      <c r="T2" s="1">
        <v>3.8E-3</v>
      </c>
      <c r="U2" t="s">
        <v>64</v>
      </c>
      <c r="V2">
        <v>6.97</v>
      </c>
      <c r="W2">
        <v>505.25</v>
      </c>
      <c r="X2">
        <v>56.57</v>
      </c>
      <c r="Y2">
        <v>6.81</v>
      </c>
      <c r="Z2">
        <v>10</v>
      </c>
      <c r="AB2" s="2">
        <v>44433</v>
      </c>
      <c r="AC2" t="s">
        <v>65</v>
      </c>
      <c r="AD2">
        <v>293.92</v>
      </c>
      <c r="AE2" t="s">
        <v>66</v>
      </c>
      <c r="AF2">
        <v>1.66</v>
      </c>
      <c r="AG2" s="1">
        <v>0.1008</v>
      </c>
      <c r="AH2">
        <v>6</v>
      </c>
      <c r="AI2">
        <v>120.59</v>
      </c>
      <c r="AJ2">
        <v>149.61000000000001</v>
      </c>
      <c r="AK2">
        <v>7.62</v>
      </c>
      <c r="AL2" s="3">
        <v>7.93</v>
      </c>
      <c r="AM2" s="1">
        <v>0.24809999999999999</v>
      </c>
      <c r="AN2" s="1">
        <v>1.41E-2</v>
      </c>
      <c r="AO2" s="1">
        <v>4.2000000000000003E-2</v>
      </c>
      <c r="AP2" s="1">
        <v>0.1153</v>
      </c>
      <c r="AQ2" s="1">
        <v>0.1938</v>
      </c>
      <c r="AR2" s="1">
        <v>0.12039999999999999</v>
      </c>
      <c r="AS2" s="1">
        <v>0.22819999999999999</v>
      </c>
      <c r="AT2" s="1">
        <v>0.1938</v>
      </c>
      <c r="AU2" s="1">
        <v>0.12039999999999999</v>
      </c>
      <c r="AV2" s="1">
        <v>9.0399999999999994E-2</v>
      </c>
      <c r="AW2" s="1">
        <v>8.3699999999999997E-2</v>
      </c>
      <c r="AX2" s="1">
        <v>8.3699999999999997E-2</v>
      </c>
      <c r="AY2" s="1">
        <v>9.9400000000000002E-2</v>
      </c>
      <c r="AZ2" s="1">
        <v>0.1169</v>
      </c>
      <c r="BA2" s="2">
        <v>13012</v>
      </c>
      <c r="BB2" s="1">
        <v>0.57469999999999999</v>
      </c>
      <c r="BC2" s="3">
        <v>31.06</v>
      </c>
      <c r="BD2" s="1">
        <v>0.1447</v>
      </c>
    </row>
    <row r="3" spans="1:56" x14ac:dyDescent="0.2">
      <c r="A3" t="s">
        <v>246</v>
      </c>
      <c r="B3">
        <v>47.648761482680399</v>
      </c>
      <c r="C3" t="s">
        <v>247</v>
      </c>
      <c r="D3">
        <v>12.86</v>
      </c>
      <c r="E3">
        <v>2.67</v>
      </c>
      <c r="F3" t="s">
        <v>248</v>
      </c>
      <c r="G3" s="1">
        <v>0.19989999999999999</v>
      </c>
      <c r="H3" s="1">
        <v>0.1895</v>
      </c>
      <c r="I3" s="1">
        <v>0.21590000000000001</v>
      </c>
      <c r="J3">
        <v>219.4</v>
      </c>
      <c r="K3" t="s">
        <v>249</v>
      </c>
      <c r="L3" t="s">
        <v>250</v>
      </c>
      <c r="M3" t="s">
        <v>251</v>
      </c>
      <c r="N3" s="1">
        <v>4.0000000000000002E-4</v>
      </c>
      <c r="O3" t="s">
        <v>252</v>
      </c>
      <c r="P3">
        <v>613.85</v>
      </c>
      <c r="Q3" t="s">
        <v>253</v>
      </c>
      <c r="R3">
        <v>2.73</v>
      </c>
      <c r="S3" t="s">
        <v>254</v>
      </c>
      <c r="T3" s="1">
        <v>1.6299999999999999E-2</v>
      </c>
      <c r="U3" t="s">
        <v>255</v>
      </c>
      <c r="V3">
        <v>8.9</v>
      </c>
      <c r="W3">
        <v>47.78</v>
      </c>
      <c r="X3">
        <v>40.97</v>
      </c>
      <c r="Y3">
        <v>8.83</v>
      </c>
      <c r="Z3">
        <v>10</v>
      </c>
      <c r="AA3">
        <v>2.4500000000000002</v>
      </c>
      <c r="AB3">
        <v>864.66</v>
      </c>
      <c r="AC3" t="s">
        <v>256</v>
      </c>
      <c r="AD3">
        <v>177.82</v>
      </c>
      <c r="AE3" t="s">
        <v>257</v>
      </c>
      <c r="AF3">
        <v>40.07</v>
      </c>
      <c r="AG3" s="1">
        <v>0.75449999999999995</v>
      </c>
      <c r="AH3">
        <v>6</v>
      </c>
      <c r="AI3">
        <v>-469.32</v>
      </c>
      <c r="AJ3">
        <v>-277.08999999999997</v>
      </c>
      <c r="AK3">
        <v>3.76</v>
      </c>
      <c r="AL3" s="1">
        <v>0.20169999999999999</v>
      </c>
      <c r="AM3" s="1">
        <v>0.36899999999999999</v>
      </c>
      <c r="AN3" s="1">
        <v>0.1137</v>
      </c>
      <c r="AO3" s="1">
        <v>0.1951</v>
      </c>
      <c r="AP3" s="1">
        <v>5.9900000000000002E-2</v>
      </c>
      <c r="AQ3" s="1">
        <v>0.16650000000000001</v>
      </c>
      <c r="AR3" s="1">
        <v>0.24099999999999999</v>
      </c>
      <c r="AS3" s="1">
        <v>0.16400000000000001</v>
      </c>
      <c r="AT3" s="1">
        <v>0.16650000000000001</v>
      </c>
      <c r="AU3" s="1">
        <v>0.24099999999999999</v>
      </c>
      <c r="AV3" s="1">
        <v>3.6799999999999999E-2</v>
      </c>
      <c r="AW3" s="1">
        <v>0.12620000000000001</v>
      </c>
      <c r="AX3" s="1">
        <v>0.12620000000000001</v>
      </c>
      <c r="AY3" s="1">
        <v>2.7799999999999998E-2</v>
      </c>
      <c r="AZ3" s="1">
        <v>0.15049999999999999</v>
      </c>
      <c r="BA3" s="2">
        <v>373883</v>
      </c>
      <c r="BB3" s="3">
        <v>4.32</v>
      </c>
      <c r="BC3" s="1">
        <v>1.37E-2</v>
      </c>
      <c r="BD3" s="1">
        <v>8.6199999999999999E-2</v>
      </c>
    </row>
    <row r="4" spans="1:56" x14ac:dyDescent="0.2">
      <c r="A4" t="s">
        <v>112</v>
      </c>
      <c r="B4">
        <v>74.826161958662794</v>
      </c>
      <c r="C4" t="s">
        <v>113</v>
      </c>
      <c r="D4">
        <v>13.34</v>
      </c>
      <c r="E4">
        <v>2.65</v>
      </c>
      <c r="F4" t="s">
        <v>114</v>
      </c>
      <c r="G4" s="1">
        <v>0.25900000000000001</v>
      </c>
      <c r="H4" s="1">
        <v>0.153</v>
      </c>
      <c r="I4" s="1">
        <v>0.12909999999999999</v>
      </c>
      <c r="J4">
        <v>76.58</v>
      </c>
      <c r="K4" t="s">
        <v>115</v>
      </c>
      <c r="L4" t="s">
        <v>116</v>
      </c>
      <c r="M4" t="s">
        <v>117</v>
      </c>
      <c r="N4" s="1">
        <v>0</v>
      </c>
      <c r="O4" t="s">
        <v>118</v>
      </c>
      <c r="P4">
        <v>141.4</v>
      </c>
      <c r="Q4" t="s">
        <v>119</v>
      </c>
      <c r="R4">
        <v>0.62</v>
      </c>
      <c r="S4" t="s">
        <v>120</v>
      </c>
      <c r="T4" s="1">
        <v>1.77E-2</v>
      </c>
      <c r="U4" t="s">
        <v>121</v>
      </c>
      <c r="V4">
        <v>11.28</v>
      </c>
      <c r="W4">
        <v>10.65</v>
      </c>
      <c r="X4">
        <v>9.16</v>
      </c>
      <c r="Y4">
        <v>8.98</v>
      </c>
      <c r="Z4">
        <v>1</v>
      </c>
      <c r="AA4">
        <v>9.49</v>
      </c>
      <c r="AB4">
        <v>380.12</v>
      </c>
      <c r="AC4" t="s">
        <v>122</v>
      </c>
      <c r="AD4">
        <v>-0.01</v>
      </c>
      <c r="AE4" t="s">
        <v>123</v>
      </c>
      <c r="AF4">
        <v>22.84</v>
      </c>
      <c r="AG4" s="1">
        <v>0.13</v>
      </c>
      <c r="AH4">
        <v>6</v>
      </c>
      <c r="AI4">
        <v>2.74</v>
      </c>
      <c r="AJ4">
        <v>3.08</v>
      </c>
      <c r="AK4">
        <v>0.81</v>
      </c>
      <c r="AL4" s="1">
        <v>-0.47839999999999999</v>
      </c>
      <c r="AM4" t="s">
        <v>77</v>
      </c>
      <c r="AN4" s="1">
        <v>5.9799999999999999E-2</v>
      </c>
      <c r="AO4" s="1">
        <v>3.15E-2</v>
      </c>
      <c r="AP4" s="1">
        <v>7.3400000000000007E-2</v>
      </c>
      <c r="AQ4" s="1">
        <v>0.1283</v>
      </c>
      <c r="AR4" s="1">
        <v>0.1389</v>
      </c>
      <c r="AS4" s="1">
        <v>0.18540000000000001</v>
      </c>
      <c r="AT4" s="1">
        <v>0.1283</v>
      </c>
      <c r="AU4" s="1">
        <v>0.1389</v>
      </c>
      <c r="AV4" s="1">
        <v>-4.2999999999999997E-2</v>
      </c>
      <c r="AW4" s="1">
        <v>0.1328</v>
      </c>
      <c r="AX4" s="1">
        <v>0.1328</v>
      </c>
      <c r="AY4" s="1">
        <v>5.8099999999999999E-2</v>
      </c>
      <c r="AZ4" s="1">
        <v>5.5399999999999998E-2</v>
      </c>
      <c r="BA4" s="2">
        <v>1034502</v>
      </c>
      <c r="BB4" s="1">
        <v>0.24840000000000001</v>
      </c>
      <c r="BC4" s="1">
        <v>0.95899999999999996</v>
      </c>
      <c r="BD4" s="1">
        <v>-6.0900000000000003E-2</v>
      </c>
    </row>
    <row r="5" spans="1:56" x14ac:dyDescent="0.2">
      <c r="A5" t="s">
        <v>222</v>
      </c>
      <c r="B5">
        <v>55.287006046424402</v>
      </c>
      <c r="C5" t="s">
        <v>223</v>
      </c>
      <c r="D5">
        <v>20.87</v>
      </c>
      <c r="E5">
        <v>9.69</v>
      </c>
      <c r="F5" t="s">
        <v>224</v>
      </c>
      <c r="G5" s="1">
        <v>0.16930000000000001</v>
      </c>
      <c r="H5" s="1">
        <v>0.1623</v>
      </c>
      <c r="I5" s="1">
        <v>0.17380000000000001</v>
      </c>
      <c r="J5">
        <v>302.60000000000002</v>
      </c>
      <c r="K5" t="s">
        <v>225</v>
      </c>
      <c r="L5" t="s">
        <v>226</v>
      </c>
      <c r="M5" t="s">
        <v>227</v>
      </c>
      <c r="N5" s="1">
        <v>5.0000000000000001E-4</v>
      </c>
      <c r="O5" t="s">
        <v>228</v>
      </c>
      <c r="P5" s="2">
        <v>1297</v>
      </c>
      <c r="Q5" t="s">
        <v>229</v>
      </c>
      <c r="R5">
        <v>0.01</v>
      </c>
      <c r="S5" t="s">
        <v>230</v>
      </c>
      <c r="T5" s="1">
        <v>1.15E-2</v>
      </c>
      <c r="U5" t="s">
        <v>231</v>
      </c>
      <c r="V5">
        <v>13.65</v>
      </c>
      <c r="W5">
        <v>62.42</v>
      </c>
      <c r="X5">
        <v>45.56</v>
      </c>
      <c r="Y5">
        <v>11.15</v>
      </c>
      <c r="Z5">
        <v>10</v>
      </c>
      <c r="AA5">
        <v>62</v>
      </c>
      <c r="AB5" s="2">
        <v>3423</v>
      </c>
      <c r="AC5" t="s">
        <v>232</v>
      </c>
      <c r="AD5">
        <v>117.75</v>
      </c>
      <c r="AE5" t="s">
        <v>233</v>
      </c>
      <c r="AF5">
        <v>6.18</v>
      </c>
      <c r="AG5" s="1">
        <v>0.16250000000000001</v>
      </c>
      <c r="AH5">
        <v>6</v>
      </c>
      <c r="AI5">
        <v>20.96</v>
      </c>
      <c r="AJ5">
        <v>27.22</v>
      </c>
      <c r="AK5">
        <v>2.29</v>
      </c>
      <c r="AL5" s="1">
        <v>0.30399999999999999</v>
      </c>
      <c r="AM5" s="1">
        <v>0.22470000000000001</v>
      </c>
      <c r="AN5" s="1">
        <v>6.0900000000000003E-2</v>
      </c>
      <c r="AO5" s="1">
        <v>6.6100000000000006E-2</v>
      </c>
      <c r="AP5" s="1">
        <v>0.1401</v>
      </c>
      <c r="AQ5" s="1">
        <v>0.23580000000000001</v>
      </c>
      <c r="AR5" s="1">
        <v>0.16220000000000001</v>
      </c>
      <c r="AS5" s="1">
        <v>0.30809999999999998</v>
      </c>
      <c r="AT5" s="1">
        <v>0.23580000000000001</v>
      </c>
      <c r="AU5" s="1">
        <v>0.16220000000000001</v>
      </c>
      <c r="AV5" s="1">
        <v>0.18509999999999999</v>
      </c>
      <c r="AW5" s="1">
        <v>8.0299999999999996E-2</v>
      </c>
      <c r="AX5" s="1">
        <v>8.0299999999999996E-2</v>
      </c>
      <c r="AY5" s="1">
        <v>8.1500000000000003E-2</v>
      </c>
      <c r="AZ5" s="1">
        <v>0.1351</v>
      </c>
      <c r="BA5" s="2">
        <v>162395</v>
      </c>
      <c r="BB5" s="1">
        <v>0.21479999999999999</v>
      </c>
      <c r="BC5" s="1">
        <v>0.32540000000000002</v>
      </c>
      <c r="BD5" s="1">
        <v>0.28449999999999998</v>
      </c>
    </row>
    <row r="6" spans="1:56" x14ac:dyDescent="0.2">
      <c r="A6" t="s">
        <v>210</v>
      </c>
      <c r="B6">
        <v>56.018686898439903</v>
      </c>
      <c r="C6" t="s">
        <v>211</v>
      </c>
      <c r="D6">
        <v>23.83</v>
      </c>
      <c r="E6">
        <v>14.45</v>
      </c>
      <c r="F6" t="s">
        <v>212</v>
      </c>
      <c r="G6" s="1">
        <v>0.1638</v>
      </c>
      <c r="H6" s="1">
        <v>0.21990000000000001</v>
      </c>
      <c r="I6" s="1">
        <v>0.21529999999999999</v>
      </c>
      <c r="J6">
        <v>72.55</v>
      </c>
      <c r="K6" t="s">
        <v>213</v>
      </c>
      <c r="L6" t="s">
        <v>214</v>
      </c>
      <c r="M6" t="s">
        <v>215</v>
      </c>
      <c r="N6" s="1">
        <v>0</v>
      </c>
      <c r="O6" t="s">
        <v>216</v>
      </c>
      <c r="P6">
        <v>270.75</v>
      </c>
      <c r="Q6" t="s">
        <v>217</v>
      </c>
      <c r="R6">
        <v>0.03</v>
      </c>
      <c r="S6" t="s">
        <v>218</v>
      </c>
      <c r="T6" s="1">
        <v>5.4999999999999997E-3</v>
      </c>
      <c r="U6" t="s">
        <v>219</v>
      </c>
      <c r="V6">
        <v>15.93</v>
      </c>
      <c r="W6">
        <v>11.34</v>
      </c>
      <c r="X6">
        <v>12.45</v>
      </c>
      <c r="Y6">
        <v>14.47</v>
      </c>
      <c r="Z6">
        <v>1</v>
      </c>
      <c r="AA6">
        <v>63.12</v>
      </c>
      <c r="AB6">
        <v>120.17</v>
      </c>
      <c r="AC6" t="s">
        <v>220</v>
      </c>
      <c r="AD6">
        <v>10.93</v>
      </c>
      <c r="AE6" t="s">
        <v>221</v>
      </c>
      <c r="AF6">
        <v>12.73</v>
      </c>
      <c r="AG6" s="1">
        <v>0.33589999999999998</v>
      </c>
      <c r="AH6">
        <v>8</v>
      </c>
      <c r="AI6">
        <v>32.9</v>
      </c>
      <c r="AJ6">
        <v>54.71</v>
      </c>
      <c r="AK6">
        <v>5.52</v>
      </c>
      <c r="AL6" s="1">
        <v>6.3200000000000006E-2</v>
      </c>
      <c r="AM6" s="1">
        <v>9.6799999999999997E-2</v>
      </c>
      <c r="AN6" s="1">
        <v>0.35980000000000001</v>
      </c>
      <c r="AO6" s="1">
        <v>0.45590000000000003</v>
      </c>
      <c r="AP6" s="1">
        <v>0.1681</v>
      </c>
      <c r="AQ6" s="1">
        <v>0.25090000000000001</v>
      </c>
      <c r="AR6" s="1">
        <v>0.1794</v>
      </c>
      <c r="AS6" s="1">
        <v>0.4909</v>
      </c>
      <c r="AT6" s="1">
        <v>0.25090000000000001</v>
      </c>
      <c r="AU6" s="1">
        <v>0.1794</v>
      </c>
      <c r="AV6" s="1">
        <v>5.45E-2</v>
      </c>
      <c r="AW6" s="1">
        <v>6.2799999999999995E-2</v>
      </c>
      <c r="AX6" s="1">
        <v>6.2799999999999995E-2</v>
      </c>
      <c r="AY6" s="1">
        <v>0.1938</v>
      </c>
      <c r="AZ6" s="1">
        <v>0.2258</v>
      </c>
      <c r="BA6" s="2">
        <v>184089</v>
      </c>
      <c r="BB6" s="1">
        <v>0.26719999999999999</v>
      </c>
      <c r="BC6" s="1">
        <v>-0.27079999999999999</v>
      </c>
      <c r="BD6" s="1">
        <v>-0.2117</v>
      </c>
    </row>
    <row r="7" spans="1:56" x14ac:dyDescent="0.2">
      <c r="A7" t="s">
        <v>315</v>
      </c>
      <c r="B7">
        <v>42.986691920289601</v>
      </c>
      <c r="C7" t="s">
        <v>316</v>
      </c>
      <c r="D7">
        <v>24.82</v>
      </c>
      <c r="E7">
        <v>8.3800000000000008</v>
      </c>
      <c r="F7" t="s">
        <v>317</v>
      </c>
      <c r="G7" s="1">
        <v>9.4600000000000004E-2</v>
      </c>
      <c r="H7" s="1">
        <v>0.113</v>
      </c>
      <c r="I7" s="1">
        <v>0.12529999999999999</v>
      </c>
      <c r="J7">
        <v>342.85</v>
      </c>
      <c r="K7" t="s">
        <v>318</v>
      </c>
      <c r="L7" t="s">
        <v>319</v>
      </c>
      <c r="M7" t="s">
        <v>320</v>
      </c>
      <c r="N7" s="1">
        <v>1E-4</v>
      </c>
      <c r="O7" t="s">
        <v>321</v>
      </c>
      <c r="P7" s="2">
        <v>1187</v>
      </c>
      <c r="Q7" t="s">
        <v>322</v>
      </c>
      <c r="R7">
        <v>0.02</v>
      </c>
      <c r="S7" t="s">
        <v>323</v>
      </c>
      <c r="T7" s="1">
        <v>6.7000000000000002E-3</v>
      </c>
      <c r="U7" t="s">
        <v>324</v>
      </c>
      <c r="V7">
        <v>16.66</v>
      </c>
      <c r="W7">
        <v>47.83</v>
      </c>
      <c r="X7">
        <v>30.92</v>
      </c>
      <c r="Y7">
        <v>13.22</v>
      </c>
      <c r="Z7">
        <v>2</v>
      </c>
      <c r="AA7">
        <v>415.58</v>
      </c>
      <c r="AB7" s="4">
        <v>-31657.08</v>
      </c>
      <c r="AC7" t="s">
        <v>325</v>
      </c>
      <c r="AD7">
        <v>28.74</v>
      </c>
      <c r="AE7" t="s">
        <v>326</v>
      </c>
      <c r="AF7">
        <v>5.2</v>
      </c>
      <c r="AG7" s="1">
        <v>0.1278</v>
      </c>
      <c r="AH7">
        <v>8</v>
      </c>
      <c r="AI7">
        <v>12</v>
      </c>
      <c r="AJ7">
        <v>13.51</v>
      </c>
      <c r="AK7">
        <v>2.56</v>
      </c>
      <c r="AL7" s="1">
        <v>0.4335</v>
      </c>
      <c r="AM7" s="1">
        <v>-4.5900000000000003E-2</v>
      </c>
      <c r="AN7" s="1">
        <v>-6.0000000000000001E-3</v>
      </c>
      <c r="AO7" s="1">
        <v>-1.17E-2</v>
      </c>
      <c r="AP7" s="1">
        <v>8.3500000000000005E-2</v>
      </c>
      <c r="AQ7" s="1">
        <v>0.12640000000000001</v>
      </c>
      <c r="AR7" s="1">
        <v>8.8700000000000001E-2</v>
      </c>
      <c r="AS7" s="1">
        <v>0.32240000000000002</v>
      </c>
      <c r="AT7" s="1">
        <v>0.12640000000000001</v>
      </c>
      <c r="AU7" s="1">
        <v>8.8700000000000001E-2</v>
      </c>
      <c r="AV7" s="1">
        <v>-8.7800000000000003E-2</v>
      </c>
      <c r="AW7" s="1">
        <v>-3.6600000000000001E-2</v>
      </c>
      <c r="AX7" s="1">
        <v>-3.6600000000000001E-2</v>
      </c>
      <c r="AY7" s="1">
        <v>1.9900000000000001E-2</v>
      </c>
      <c r="AZ7" s="1">
        <v>5.1200000000000002E-2</v>
      </c>
      <c r="BA7" s="2">
        <v>205269</v>
      </c>
      <c r="BB7" s="1">
        <v>7.3200000000000001E-2</v>
      </c>
      <c r="BC7" s="1">
        <v>0.60419999999999996</v>
      </c>
      <c r="BD7" s="1">
        <v>0.13400000000000001</v>
      </c>
    </row>
    <row r="8" spans="1:56" x14ac:dyDescent="0.2">
      <c r="A8" t="s">
        <v>304</v>
      </c>
      <c r="B8">
        <v>44.206555478492803</v>
      </c>
      <c r="C8" t="s">
        <v>305</v>
      </c>
      <c r="D8">
        <v>25.16</v>
      </c>
      <c r="E8">
        <v>33.74</v>
      </c>
      <c r="F8" t="s">
        <v>306</v>
      </c>
      <c r="G8" s="1">
        <v>0.23649999999999999</v>
      </c>
      <c r="H8" s="1">
        <v>0.23019999999999999</v>
      </c>
      <c r="I8" t="s">
        <v>77</v>
      </c>
      <c r="J8">
        <v>40</v>
      </c>
      <c r="K8" t="s">
        <v>307</v>
      </c>
      <c r="L8" t="s">
        <v>308</v>
      </c>
      <c r="M8" t="s">
        <v>309</v>
      </c>
      <c r="N8" s="1">
        <v>2.0000000000000001E-4</v>
      </c>
      <c r="O8" t="s">
        <v>310</v>
      </c>
      <c r="P8">
        <v>198.65</v>
      </c>
      <c r="Q8" t="s">
        <v>62</v>
      </c>
      <c r="R8">
        <v>0</v>
      </c>
      <c r="S8" t="s">
        <v>311</v>
      </c>
      <c r="T8" s="1">
        <v>3.0200000000000001E-2</v>
      </c>
      <c r="U8" t="s">
        <v>312</v>
      </c>
      <c r="V8">
        <v>17.03</v>
      </c>
      <c r="W8">
        <v>7.96</v>
      </c>
      <c r="X8">
        <v>4.2</v>
      </c>
      <c r="Y8">
        <v>16.21</v>
      </c>
      <c r="Z8">
        <v>10</v>
      </c>
      <c r="AB8">
        <v>201.66</v>
      </c>
      <c r="AC8" t="s">
        <v>313</v>
      </c>
      <c r="AD8">
        <v>16.71</v>
      </c>
      <c r="AE8" t="s">
        <v>314</v>
      </c>
      <c r="AF8">
        <v>61.2</v>
      </c>
      <c r="AG8" s="1">
        <v>0.43990000000000001</v>
      </c>
      <c r="AH8">
        <v>6</v>
      </c>
      <c r="AI8">
        <v>31.05</v>
      </c>
      <c r="AJ8">
        <v>32.28</v>
      </c>
      <c r="AK8">
        <v>8.09</v>
      </c>
      <c r="AL8" s="1">
        <v>6.1100000000000002E-2</v>
      </c>
      <c r="AM8" s="1">
        <v>0.1298</v>
      </c>
      <c r="AN8" s="1">
        <v>0.15890000000000001</v>
      </c>
      <c r="AO8" t="s">
        <v>77</v>
      </c>
      <c r="AP8" s="1">
        <v>0.245</v>
      </c>
      <c r="AQ8" s="1">
        <v>0.34499999999999997</v>
      </c>
      <c r="AR8" s="1">
        <v>0.2465</v>
      </c>
      <c r="AS8" s="1">
        <v>0.5887</v>
      </c>
      <c r="AT8" s="1">
        <v>0.34499999999999997</v>
      </c>
      <c r="AU8" s="1">
        <v>0.2465</v>
      </c>
      <c r="AV8" s="1">
        <v>2.0400000000000001E-2</v>
      </c>
      <c r="AW8" s="1">
        <v>0.2336</v>
      </c>
      <c r="AX8" s="1">
        <v>0.2336</v>
      </c>
      <c r="AY8" s="1">
        <v>0.19620000000000001</v>
      </c>
      <c r="AZ8" t="s">
        <v>77</v>
      </c>
      <c r="BA8" s="2">
        <v>128297</v>
      </c>
      <c r="BB8" s="1">
        <v>0.6804</v>
      </c>
      <c r="BC8" s="1">
        <v>-0.13719999999999999</v>
      </c>
      <c r="BD8" s="1">
        <v>-0.15229999999999999</v>
      </c>
    </row>
    <row r="9" spans="1:56" x14ac:dyDescent="0.2">
      <c r="A9" t="s">
        <v>148</v>
      </c>
      <c r="B9">
        <v>64.826878877127299</v>
      </c>
      <c r="C9" t="s">
        <v>149</v>
      </c>
      <c r="D9">
        <v>29.85</v>
      </c>
      <c r="E9">
        <v>23.26</v>
      </c>
      <c r="F9" t="s">
        <v>150</v>
      </c>
      <c r="G9" t="s">
        <v>77</v>
      </c>
      <c r="H9" t="s">
        <v>77</v>
      </c>
      <c r="I9" t="s">
        <v>77</v>
      </c>
      <c r="J9">
        <v>147.11000000000001</v>
      </c>
      <c r="K9" t="s">
        <v>150</v>
      </c>
      <c r="L9" t="s">
        <v>150</v>
      </c>
      <c r="M9" t="s">
        <v>151</v>
      </c>
      <c r="N9" s="1">
        <v>0</v>
      </c>
      <c r="O9" t="s">
        <v>152</v>
      </c>
      <c r="P9" s="2">
        <v>1346</v>
      </c>
      <c r="Q9" t="s">
        <v>153</v>
      </c>
      <c r="R9">
        <v>0.13</v>
      </c>
      <c r="S9" t="s">
        <v>154</v>
      </c>
      <c r="T9" s="1">
        <v>5.1999999999999998E-3</v>
      </c>
      <c r="U9" t="s">
        <v>155</v>
      </c>
      <c r="V9">
        <v>18.29</v>
      </c>
      <c r="Y9">
        <v>16.940000000000001</v>
      </c>
      <c r="Z9">
        <v>5</v>
      </c>
      <c r="AA9">
        <v>97.5</v>
      </c>
      <c r="AC9" t="s">
        <v>156</v>
      </c>
      <c r="AD9">
        <v>67.989999999999995</v>
      </c>
      <c r="AE9" t="s">
        <v>157</v>
      </c>
      <c r="AF9">
        <v>3.07</v>
      </c>
      <c r="AG9" t="s">
        <v>77</v>
      </c>
      <c r="AH9">
        <v>5</v>
      </c>
      <c r="AI9">
        <v>81.349999999999994</v>
      </c>
      <c r="AJ9" s="4">
        <v>-4260.18</v>
      </c>
      <c r="AK9">
        <v>4</v>
      </c>
      <c r="AL9" t="s">
        <v>77</v>
      </c>
      <c r="AM9" t="s">
        <v>77</v>
      </c>
      <c r="AN9" t="s">
        <v>77</v>
      </c>
      <c r="AO9" t="s">
        <v>77</v>
      </c>
      <c r="AP9" s="1">
        <v>0.2419</v>
      </c>
      <c r="AQ9" s="1">
        <v>0.3826</v>
      </c>
      <c r="AR9" s="1">
        <v>0.27239999999999998</v>
      </c>
      <c r="AS9" s="1">
        <v>0.46760000000000002</v>
      </c>
      <c r="AT9" s="1">
        <v>0.3826</v>
      </c>
      <c r="AU9" s="1">
        <v>0.27239999999999998</v>
      </c>
      <c r="AV9" t="s">
        <v>77</v>
      </c>
      <c r="AW9" t="s">
        <v>77</v>
      </c>
      <c r="AX9" t="s">
        <v>77</v>
      </c>
      <c r="AY9" t="s">
        <v>77</v>
      </c>
      <c r="AZ9" t="s">
        <v>77</v>
      </c>
      <c r="BA9" s="2">
        <v>2208</v>
      </c>
      <c r="BB9" s="1">
        <v>0.25440000000000002</v>
      </c>
      <c r="BC9" s="1">
        <v>0.1636</v>
      </c>
      <c r="BD9" s="1">
        <v>0.16919999999999999</v>
      </c>
    </row>
    <row r="10" spans="1:56" x14ac:dyDescent="0.2">
      <c r="A10" t="s">
        <v>269</v>
      </c>
      <c r="B10">
        <v>46.123694858380702</v>
      </c>
      <c r="C10" t="s">
        <v>270</v>
      </c>
      <c r="D10">
        <v>30.14</v>
      </c>
      <c r="E10">
        <v>6.97</v>
      </c>
      <c r="F10" t="s">
        <v>271</v>
      </c>
      <c r="G10" s="1">
        <v>6.9599999999999995E-2</v>
      </c>
      <c r="H10" s="1">
        <v>0.11070000000000001</v>
      </c>
      <c r="I10" s="1">
        <v>0.13439999999999999</v>
      </c>
      <c r="J10">
        <v>227.39</v>
      </c>
      <c r="K10" t="s">
        <v>272</v>
      </c>
      <c r="L10" t="s">
        <v>273</v>
      </c>
      <c r="M10" t="s">
        <v>274</v>
      </c>
      <c r="N10" s="1">
        <v>1E-4</v>
      </c>
      <c r="O10" t="s">
        <v>275</v>
      </c>
      <c r="P10">
        <v>946.3</v>
      </c>
      <c r="Q10" t="s">
        <v>276</v>
      </c>
      <c r="R10">
        <v>0.23</v>
      </c>
      <c r="S10" t="s">
        <v>277</v>
      </c>
      <c r="T10" s="1">
        <v>1.1000000000000001E-3</v>
      </c>
      <c r="U10" t="s">
        <v>278</v>
      </c>
      <c r="V10">
        <v>24.59</v>
      </c>
      <c r="W10">
        <v>31.42</v>
      </c>
      <c r="X10">
        <v>18.47</v>
      </c>
      <c r="Y10">
        <v>18.32</v>
      </c>
      <c r="Z10">
        <v>2</v>
      </c>
      <c r="AA10">
        <v>27.09</v>
      </c>
      <c r="AB10" s="4">
        <v>-2167.67</v>
      </c>
      <c r="AC10" t="s">
        <v>279</v>
      </c>
      <c r="AD10">
        <v>35.799999999999997</v>
      </c>
      <c r="AE10" t="s">
        <v>280</v>
      </c>
      <c r="AF10">
        <v>12.64</v>
      </c>
      <c r="AG10" s="1">
        <v>0.15709999999999999</v>
      </c>
      <c r="AH10">
        <v>8</v>
      </c>
      <c r="AI10">
        <v>36.93</v>
      </c>
      <c r="AJ10">
        <v>47.36</v>
      </c>
      <c r="AK10">
        <v>3.34</v>
      </c>
      <c r="AL10" s="1">
        <v>0.75409999999999999</v>
      </c>
      <c r="AM10" s="1">
        <v>-3.2399999999999998E-2</v>
      </c>
      <c r="AN10" s="1">
        <v>-6.9900000000000004E-2</v>
      </c>
      <c r="AO10" s="1">
        <v>-2.06E-2</v>
      </c>
      <c r="AP10" s="1">
        <v>6.9500000000000006E-2</v>
      </c>
      <c r="AQ10" s="1">
        <v>9.3299999999999994E-2</v>
      </c>
      <c r="AR10" s="1">
        <v>8.8300000000000003E-2</v>
      </c>
      <c r="AS10" s="1">
        <v>0.1517</v>
      </c>
      <c r="AT10" s="1">
        <v>9.3299999999999994E-2</v>
      </c>
      <c r="AU10" s="1">
        <v>8.8300000000000003E-2</v>
      </c>
      <c r="AV10" s="1">
        <v>0.1527</v>
      </c>
      <c r="AW10" s="1">
        <v>1.1299999999999999E-2</v>
      </c>
      <c r="AX10" s="1">
        <v>1.1299999999999999E-2</v>
      </c>
      <c r="AY10" s="1">
        <v>2.8199999999999999E-2</v>
      </c>
      <c r="AZ10" s="1">
        <v>7.85E-2</v>
      </c>
      <c r="BA10" s="2">
        <v>64677</v>
      </c>
      <c r="BB10" s="1">
        <v>0.30159999999999998</v>
      </c>
      <c r="BC10" s="1">
        <v>0.5171</v>
      </c>
      <c r="BD10" s="1">
        <v>0.1024</v>
      </c>
    </row>
    <row r="11" spans="1:56" x14ac:dyDescent="0.2">
      <c r="A11" t="s">
        <v>170</v>
      </c>
      <c r="B11">
        <v>59.100771837878703</v>
      </c>
      <c r="C11" t="s">
        <v>171</v>
      </c>
      <c r="D11">
        <v>31.78</v>
      </c>
      <c r="E11">
        <v>4.2</v>
      </c>
      <c r="F11" t="s">
        <v>150</v>
      </c>
      <c r="G11" t="s">
        <v>77</v>
      </c>
      <c r="H11" t="s">
        <v>77</v>
      </c>
      <c r="I11" t="s">
        <v>77</v>
      </c>
      <c r="J11">
        <v>74.12</v>
      </c>
      <c r="K11" t="s">
        <v>150</v>
      </c>
      <c r="L11" t="s">
        <v>150</v>
      </c>
      <c r="M11" t="s">
        <v>172</v>
      </c>
      <c r="N11" s="1">
        <v>0</v>
      </c>
      <c r="O11" t="s">
        <v>173</v>
      </c>
      <c r="P11">
        <v>378.55</v>
      </c>
      <c r="Q11" t="s">
        <v>174</v>
      </c>
      <c r="R11">
        <v>0.62</v>
      </c>
      <c r="S11" t="s">
        <v>175</v>
      </c>
      <c r="T11" s="1">
        <v>4.5999999999999999E-3</v>
      </c>
      <c r="U11" t="s">
        <v>176</v>
      </c>
      <c r="V11">
        <v>20.2</v>
      </c>
      <c r="W11">
        <v>11.89</v>
      </c>
      <c r="X11">
        <v>7.86</v>
      </c>
      <c r="Y11">
        <v>14.34</v>
      </c>
      <c r="Z11">
        <v>1</v>
      </c>
      <c r="AA11">
        <v>6.84</v>
      </c>
      <c r="AC11" t="s">
        <v>177</v>
      </c>
      <c r="AD11">
        <v>-14.91</v>
      </c>
      <c r="AE11" t="s">
        <v>178</v>
      </c>
      <c r="AF11">
        <v>18.77</v>
      </c>
      <c r="AG11" t="s">
        <v>77</v>
      </c>
      <c r="AH11">
        <v>5</v>
      </c>
      <c r="AI11">
        <v>17.920000000000002</v>
      </c>
      <c r="AJ11">
        <v>17.57</v>
      </c>
      <c r="AK11">
        <v>1.25</v>
      </c>
      <c r="AL11" s="1">
        <v>0.379</v>
      </c>
      <c r="AM11" t="s">
        <v>77</v>
      </c>
      <c r="AN11" t="s">
        <v>77</v>
      </c>
      <c r="AO11" t="s">
        <v>77</v>
      </c>
      <c r="AP11" s="1">
        <v>6.8699999999999997E-2</v>
      </c>
      <c r="AQ11" s="1">
        <v>0.13439999999999999</v>
      </c>
      <c r="AR11" s="1">
        <v>0.1197</v>
      </c>
      <c r="AS11" s="1">
        <v>0.21879999999999999</v>
      </c>
      <c r="AT11" s="1">
        <v>0.13439999999999999</v>
      </c>
      <c r="AU11" s="1">
        <v>0.1197</v>
      </c>
      <c r="AV11" s="1">
        <v>0.1396</v>
      </c>
      <c r="AW11" t="s">
        <v>77</v>
      </c>
      <c r="AX11" t="s">
        <v>77</v>
      </c>
      <c r="AY11" t="s">
        <v>77</v>
      </c>
      <c r="AZ11" t="s">
        <v>77</v>
      </c>
      <c r="BA11" s="2">
        <v>10056</v>
      </c>
      <c r="BB11" s="1">
        <v>8.9200000000000002E-2</v>
      </c>
      <c r="BC11" s="1">
        <v>0.94979999999999998</v>
      </c>
      <c r="BD11" s="1">
        <v>0.15310000000000001</v>
      </c>
    </row>
    <row r="12" spans="1:56" x14ac:dyDescent="0.2">
      <c r="A12" t="s">
        <v>292</v>
      </c>
      <c r="B12">
        <v>44.222763969175197</v>
      </c>
      <c r="C12" t="s">
        <v>293</v>
      </c>
      <c r="D12">
        <v>34.770000000000003</v>
      </c>
      <c r="E12">
        <v>10.48</v>
      </c>
      <c r="F12" t="s">
        <v>294</v>
      </c>
      <c r="G12" s="1">
        <v>0.1321</v>
      </c>
      <c r="H12" s="1">
        <v>0.13109999999999999</v>
      </c>
      <c r="I12" s="1">
        <v>0.13370000000000001</v>
      </c>
      <c r="J12">
        <v>604.61</v>
      </c>
      <c r="K12" t="s">
        <v>295</v>
      </c>
      <c r="L12" t="s">
        <v>296</v>
      </c>
      <c r="M12" t="s">
        <v>297</v>
      </c>
      <c r="N12" s="1">
        <v>1.1000000000000001E-3</v>
      </c>
      <c r="O12" t="s">
        <v>298</v>
      </c>
      <c r="P12" s="2">
        <v>3224</v>
      </c>
      <c r="Q12" t="s">
        <v>299</v>
      </c>
      <c r="R12">
        <v>0</v>
      </c>
      <c r="S12" t="s">
        <v>300</v>
      </c>
      <c r="T12" s="1">
        <v>6.1999999999999998E-3</v>
      </c>
      <c r="U12" t="s">
        <v>301</v>
      </c>
      <c r="V12">
        <v>20.13</v>
      </c>
      <c r="W12">
        <v>92.69</v>
      </c>
      <c r="X12">
        <v>78.7</v>
      </c>
      <c r="Y12">
        <v>18.13</v>
      </c>
      <c r="Z12">
        <v>10</v>
      </c>
      <c r="AA12" s="2">
        <v>1151</v>
      </c>
      <c r="AB12" s="2">
        <v>4352</v>
      </c>
      <c r="AC12" t="s">
        <v>302</v>
      </c>
      <c r="AD12">
        <v>316.77999999999997</v>
      </c>
      <c r="AE12" t="s">
        <v>303</v>
      </c>
      <c r="AF12">
        <v>4.57</v>
      </c>
      <c r="AG12" s="1">
        <v>0.21740000000000001</v>
      </c>
      <c r="AH12">
        <v>6</v>
      </c>
      <c r="AI12">
        <v>44.4</v>
      </c>
      <c r="AJ12">
        <v>56.13</v>
      </c>
      <c r="AK12">
        <v>7.14</v>
      </c>
      <c r="AL12" s="1">
        <v>0.3105</v>
      </c>
      <c r="AM12" s="1">
        <v>0.53269999999999995</v>
      </c>
      <c r="AN12" s="1">
        <v>0.11849999999999999</v>
      </c>
      <c r="AO12" s="1">
        <v>6.7100000000000007E-2</v>
      </c>
      <c r="AP12" s="1">
        <v>0.13869999999999999</v>
      </c>
      <c r="AQ12" s="1">
        <v>0.21479999999999999</v>
      </c>
      <c r="AR12" s="1">
        <v>0.1411</v>
      </c>
      <c r="AS12" s="1">
        <v>0.20860000000000001</v>
      </c>
      <c r="AT12" s="1">
        <v>0.21479999999999999</v>
      </c>
      <c r="AU12" s="1">
        <v>0.1411</v>
      </c>
      <c r="AV12" s="1">
        <v>9.5000000000000001E-2</v>
      </c>
      <c r="AW12" s="1">
        <v>2.0400000000000001E-2</v>
      </c>
      <c r="AX12" s="1">
        <v>2.0400000000000001E-2</v>
      </c>
      <c r="AY12" s="1">
        <v>0.13420000000000001</v>
      </c>
      <c r="AZ12" s="1">
        <v>6.6699999999999995E-2</v>
      </c>
      <c r="BA12" s="2">
        <v>4913</v>
      </c>
      <c r="BB12" s="1">
        <v>0.70199999999999996</v>
      </c>
      <c r="BC12" s="1">
        <v>0.51239999999999997</v>
      </c>
      <c r="BD12" s="1">
        <v>0.12540000000000001</v>
      </c>
    </row>
    <row r="13" spans="1:56" x14ac:dyDescent="0.2">
      <c r="A13" t="s">
        <v>179</v>
      </c>
      <c r="B13">
        <v>57.939807498123301</v>
      </c>
      <c r="C13" t="s">
        <v>180</v>
      </c>
      <c r="D13">
        <v>34.880000000000003</v>
      </c>
      <c r="E13">
        <v>35.07</v>
      </c>
      <c r="F13" t="s">
        <v>181</v>
      </c>
      <c r="G13" s="1">
        <v>0.20930000000000001</v>
      </c>
      <c r="H13" s="1">
        <v>0.2273</v>
      </c>
      <c r="I13" s="1">
        <v>0.2339</v>
      </c>
      <c r="J13">
        <v>237.46</v>
      </c>
      <c r="K13" t="s">
        <v>182</v>
      </c>
      <c r="L13" t="s">
        <v>183</v>
      </c>
      <c r="M13" t="s">
        <v>184</v>
      </c>
      <c r="N13" s="1">
        <v>0</v>
      </c>
      <c r="O13" t="s">
        <v>185</v>
      </c>
      <c r="P13" s="2">
        <v>1715</v>
      </c>
      <c r="Q13" t="s">
        <v>186</v>
      </c>
      <c r="R13">
        <v>0.01</v>
      </c>
      <c r="S13" t="s">
        <v>187</v>
      </c>
      <c r="T13" s="1">
        <v>5.7999999999999996E-3</v>
      </c>
      <c r="U13" t="s">
        <v>188</v>
      </c>
      <c r="V13">
        <v>24.96</v>
      </c>
      <c r="W13">
        <v>49.15</v>
      </c>
      <c r="X13">
        <v>32.76</v>
      </c>
      <c r="Y13">
        <v>22.89</v>
      </c>
      <c r="Z13">
        <v>2</v>
      </c>
      <c r="AA13">
        <v>564.13</v>
      </c>
      <c r="AB13" s="2">
        <v>3727</v>
      </c>
      <c r="AC13" t="s">
        <v>189</v>
      </c>
      <c r="AD13">
        <v>68.98</v>
      </c>
      <c r="AE13" t="s">
        <v>190</v>
      </c>
      <c r="AF13">
        <v>26.55</v>
      </c>
      <c r="AG13" s="1">
        <v>0.36680000000000001</v>
      </c>
      <c r="AH13">
        <v>5</v>
      </c>
      <c r="AI13">
        <v>59.53</v>
      </c>
      <c r="AJ13">
        <v>92.72</v>
      </c>
      <c r="AK13">
        <v>9.66</v>
      </c>
      <c r="AL13" s="1">
        <v>0.50460000000000005</v>
      </c>
      <c r="AM13" s="1">
        <v>7.6E-3</v>
      </c>
      <c r="AN13" s="1">
        <v>7.3599999999999999E-2</v>
      </c>
      <c r="AO13" s="1">
        <v>0.1043</v>
      </c>
      <c r="AP13" s="1">
        <v>0.1517</v>
      </c>
      <c r="AQ13" s="1">
        <v>0.2137</v>
      </c>
      <c r="AR13" s="1">
        <v>0.15340000000000001</v>
      </c>
      <c r="AS13" s="1">
        <v>0.3226</v>
      </c>
      <c r="AT13" s="1">
        <v>0.2137</v>
      </c>
      <c r="AU13" s="1">
        <v>0.15340000000000001</v>
      </c>
      <c r="AV13" s="1">
        <v>0.2346</v>
      </c>
      <c r="AW13" s="1">
        <v>7.3599999999999999E-2</v>
      </c>
      <c r="AX13" s="1">
        <v>7.3599999999999999E-2</v>
      </c>
      <c r="AY13" s="1">
        <v>0.12379999999999999</v>
      </c>
      <c r="AZ13" s="1">
        <v>0.16439999999999999</v>
      </c>
      <c r="BA13" s="2">
        <v>224873</v>
      </c>
      <c r="BB13" s="1">
        <v>0.40210000000000001</v>
      </c>
      <c r="BC13" s="1">
        <v>0.68920000000000003</v>
      </c>
      <c r="BD13" s="1">
        <v>0.29389999999999999</v>
      </c>
    </row>
    <row r="14" spans="1:56" x14ac:dyDescent="0.2">
      <c r="A14" t="s">
        <v>89</v>
      </c>
      <c r="B14">
        <v>93.102219641267695</v>
      </c>
      <c r="C14" t="s">
        <v>90</v>
      </c>
      <c r="D14">
        <v>35.549999999999997</v>
      </c>
      <c r="E14">
        <v>32.82</v>
      </c>
      <c r="F14" t="s">
        <v>91</v>
      </c>
      <c r="G14" s="1">
        <v>0.22639999999999999</v>
      </c>
      <c r="H14" s="1">
        <v>0.248</v>
      </c>
      <c r="I14" s="1">
        <v>0.25819999999999999</v>
      </c>
      <c r="J14">
        <v>174.75</v>
      </c>
      <c r="K14" t="s">
        <v>92</v>
      </c>
      <c r="L14" t="s">
        <v>93</v>
      </c>
      <c r="M14" t="s">
        <v>94</v>
      </c>
      <c r="N14" s="1">
        <v>0</v>
      </c>
      <c r="O14" t="s">
        <v>95</v>
      </c>
      <c r="P14" s="2">
        <v>1742</v>
      </c>
      <c r="Q14" t="s">
        <v>96</v>
      </c>
      <c r="R14">
        <v>0.02</v>
      </c>
      <c r="S14" t="s">
        <v>97</v>
      </c>
      <c r="T14" s="1">
        <v>2.5999999999999999E-3</v>
      </c>
      <c r="U14" t="s">
        <v>98</v>
      </c>
      <c r="V14">
        <v>24.14</v>
      </c>
      <c r="W14">
        <v>48.98</v>
      </c>
      <c r="X14">
        <v>28</v>
      </c>
      <c r="Y14">
        <v>22.62</v>
      </c>
      <c r="Z14">
        <v>2</v>
      </c>
      <c r="AA14">
        <v>292.38</v>
      </c>
      <c r="AB14" s="2">
        <v>1746</v>
      </c>
      <c r="AC14" t="s">
        <v>99</v>
      </c>
      <c r="AD14">
        <v>29.38</v>
      </c>
      <c r="AE14" t="s">
        <v>100</v>
      </c>
      <c r="AF14">
        <v>5.14</v>
      </c>
      <c r="AG14" s="1">
        <v>0.28179999999999999</v>
      </c>
      <c r="AH14">
        <v>5</v>
      </c>
      <c r="AI14">
        <v>64.73</v>
      </c>
      <c r="AJ14">
        <v>93.17</v>
      </c>
      <c r="AK14">
        <v>8.6999999999999993</v>
      </c>
      <c r="AL14" s="1">
        <v>0.89380000000000004</v>
      </c>
      <c r="AM14" s="1">
        <v>7.46E-2</v>
      </c>
      <c r="AN14" s="1">
        <v>0.15959999999999999</v>
      </c>
      <c r="AO14" s="1">
        <v>0.15659999999999999</v>
      </c>
      <c r="AP14" s="1">
        <v>0.19</v>
      </c>
      <c r="AQ14" s="1">
        <v>0.2752</v>
      </c>
      <c r="AR14" s="1">
        <v>0.19500000000000001</v>
      </c>
      <c r="AS14" s="1">
        <v>0.3402</v>
      </c>
      <c r="AT14" s="1">
        <v>0.2752</v>
      </c>
      <c r="AU14" s="1">
        <v>0.19500000000000001</v>
      </c>
      <c r="AV14" s="1">
        <v>0.41810000000000003</v>
      </c>
      <c r="AW14" s="1">
        <v>-1.24E-2</v>
      </c>
      <c r="AX14" s="1">
        <v>-1.24E-2</v>
      </c>
      <c r="AY14" s="1">
        <v>6.0499999999999998E-2</v>
      </c>
      <c r="AZ14" s="1">
        <v>0.12659999999999999</v>
      </c>
      <c r="BA14" s="2">
        <v>8241</v>
      </c>
      <c r="BB14" s="1">
        <v>0.1615</v>
      </c>
      <c r="BC14" s="3">
        <v>1.23</v>
      </c>
      <c r="BD14" s="1">
        <v>0.63239999999999996</v>
      </c>
    </row>
    <row r="15" spans="1:56" x14ac:dyDescent="0.2">
      <c r="A15" t="s">
        <v>136</v>
      </c>
      <c r="B15">
        <v>66.359016736363799</v>
      </c>
      <c r="C15" t="s">
        <v>137</v>
      </c>
      <c r="D15">
        <v>42.16</v>
      </c>
      <c r="E15">
        <v>5.33</v>
      </c>
      <c r="F15" t="s">
        <v>138</v>
      </c>
      <c r="G15" s="1">
        <v>7.8299999999999995E-2</v>
      </c>
      <c r="H15" s="1">
        <v>8.5300000000000001E-2</v>
      </c>
      <c r="I15" s="1">
        <v>9.0300000000000005E-2</v>
      </c>
      <c r="J15">
        <v>38.14</v>
      </c>
      <c r="K15" t="s">
        <v>139</v>
      </c>
      <c r="L15" t="s">
        <v>140</v>
      </c>
      <c r="M15" t="s">
        <v>141</v>
      </c>
      <c r="N15" s="1">
        <v>2.9999999999999997E-4</v>
      </c>
      <c r="O15" t="s">
        <v>142</v>
      </c>
      <c r="P15">
        <v>142.35</v>
      </c>
      <c r="Q15" t="s">
        <v>143</v>
      </c>
      <c r="R15">
        <v>0.01</v>
      </c>
      <c r="S15" t="s">
        <v>144</v>
      </c>
      <c r="T15" s="1">
        <v>1.1299999999999999E-2</v>
      </c>
      <c r="U15" t="s">
        <v>145</v>
      </c>
      <c r="V15">
        <v>30.64</v>
      </c>
      <c r="W15">
        <v>3.41</v>
      </c>
      <c r="X15">
        <v>2.1800000000000002</v>
      </c>
      <c r="Y15">
        <v>23.82</v>
      </c>
      <c r="Z15">
        <v>2</v>
      </c>
      <c r="AA15">
        <v>93.68</v>
      </c>
      <c r="AB15">
        <v>-210.65</v>
      </c>
      <c r="AC15" t="s">
        <v>146</v>
      </c>
      <c r="AD15">
        <v>11.76</v>
      </c>
      <c r="AE15" t="s">
        <v>147</v>
      </c>
      <c r="AF15">
        <v>18.260000000000002</v>
      </c>
      <c r="AG15" s="1">
        <v>8.3799999999999999E-2</v>
      </c>
      <c r="AH15">
        <v>5</v>
      </c>
      <c r="AI15">
        <v>25.63</v>
      </c>
      <c r="AJ15">
        <v>30.45</v>
      </c>
      <c r="AK15">
        <v>2.48</v>
      </c>
      <c r="AL15" s="1">
        <v>0.73909999999999998</v>
      </c>
      <c r="AM15" s="1">
        <v>-0.19520000000000001</v>
      </c>
      <c r="AN15" s="1">
        <v>-0.10920000000000001</v>
      </c>
      <c r="AO15" s="1">
        <v>-6.6299999999999998E-2</v>
      </c>
      <c r="AP15" s="1">
        <v>4.6399999999999997E-2</v>
      </c>
      <c r="AQ15" s="1">
        <v>6.4799999999999996E-2</v>
      </c>
      <c r="AR15" s="1">
        <v>4.7800000000000002E-2</v>
      </c>
      <c r="AS15" s="1">
        <v>9.9500000000000005E-2</v>
      </c>
      <c r="AT15" s="1">
        <v>6.4799999999999996E-2</v>
      </c>
      <c r="AU15" s="1">
        <v>4.7800000000000002E-2</v>
      </c>
      <c r="AV15" s="1">
        <v>0.11</v>
      </c>
      <c r="AW15" s="1">
        <v>-3.2500000000000001E-2</v>
      </c>
      <c r="AX15" s="1">
        <v>-3.2500000000000001E-2</v>
      </c>
      <c r="AY15" s="1">
        <v>-5.0000000000000001E-4</v>
      </c>
      <c r="AZ15" s="1">
        <v>4.6899999999999997E-2</v>
      </c>
      <c r="BA15" s="2">
        <v>1475392</v>
      </c>
      <c r="BB15" s="1">
        <v>0.2107</v>
      </c>
      <c r="BC15" s="3">
        <v>1.98</v>
      </c>
      <c r="BD15" s="1">
        <v>0.33040000000000003</v>
      </c>
    </row>
    <row r="16" spans="1:56" x14ac:dyDescent="0.2">
      <c r="A16" t="s">
        <v>281</v>
      </c>
      <c r="B16">
        <v>44.329425800640003</v>
      </c>
      <c r="C16" t="s">
        <v>282</v>
      </c>
      <c r="D16">
        <v>43.34</v>
      </c>
      <c r="E16">
        <v>18.12</v>
      </c>
      <c r="F16" t="s">
        <v>283</v>
      </c>
      <c r="G16" s="1">
        <v>0.24310000000000001</v>
      </c>
      <c r="H16" s="1">
        <v>0.21490000000000001</v>
      </c>
      <c r="I16" s="1">
        <v>0.2142</v>
      </c>
      <c r="J16">
        <v>39.43</v>
      </c>
      <c r="K16" t="s">
        <v>284</v>
      </c>
      <c r="L16" t="s">
        <v>285</v>
      </c>
      <c r="M16" t="s">
        <v>286</v>
      </c>
      <c r="N16" s="1">
        <v>0</v>
      </c>
      <c r="O16" t="s">
        <v>287</v>
      </c>
      <c r="P16">
        <v>475.5</v>
      </c>
      <c r="Q16" t="s">
        <v>62</v>
      </c>
      <c r="R16">
        <v>0</v>
      </c>
      <c r="S16" t="s">
        <v>288</v>
      </c>
      <c r="T16" s="1">
        <v>6.3E-3</v>
      </c>
      <c r="U16" t="s">
        <v>289</v>
      </c>
      <c r="V16">
        <v>28.77</v>
      </c>
      <c r="W16">
        <v>10.97</v>
      </c>
      <c r="X16">
        <v>8.4600000000000009</v>
      </c>
      <c r="Y16">
        <v>26.98</v>
      </c>
      <c r="Z16">
        <v>2</v>
      </c>
      <c r="AA16">
        <v>252.96</v>
      </c>
      <c r="AB16">
        <v>238.54</v>
      </c>
      <c r="AC16" t="s">
        <v>290</v>
      </c>
      <c r="AD16">
        <v>22.75</v>
      </c>
      <c r="AE16" t="s">
        <v>291</v>
      </c>
      <c r="AF16">
        <v>14.13</v>
      </c>
      <c r="AG16" s="1">
        <v>0.1032</v>
      </c>
      <c r="AH16">
        <v>6</v>
      </c>
      <c r="AI16">
        <v>78.260000000000005</v>
      </c>
      <c r="AJ16">
        <v>122.16</v>
      </c>
      <c r="AK16">
        <v>3.92</v>
      </c>
      <c r="AL16" s="1">
        <v>0.39900000000000002</v>
      </c>
      <c r="AM16" s="1">
        <v>0.42770000000000002</v>
      </c>
      <c r="AN16" s="1">
        <v>0.31890000000000002</v>
      </c>
      <c r="AO16" s="1">
        <v>5.1999999999999998E-2</v>
      </c>
      <c r="AP16" s="1">
        <v>0.27689999999999998</v>
      </c>
      <c r="AQ16" s="1">
        <v>0.42809999999999998</v>
      </c>
      <c r="AR16" s="1">
        <v>0.28270000000000001</v>
      </c>
      <c r="AS16" s="1">
        <v>0.49070000000000003</v>
      </c>
      <c r="AT16" s="1">
        <v>0.42809999999999998</v>
      </c>
      <c r="AU16" s="1">
        <v>0.28270000000000001</v>
      </c>
      <c r="AV16" s="1">
        <v>0.26829999999999998</v>
      </c>
      <c r="AW16" s="1">
        <v>0.1148</v>
      </c>
      <c r="AX16" s="1">
        <v>0.1148</v>
      </c>
      <c r="AY16" s="1">
        <v>0.1196</v>
      </c>
      <c r="AZ16" s="1">
        <v>0.1043</v>
      </c>
      <c r="BA16" s="2">
        <v>143971</v>
      </c>
      <c r="BB16" s="1">
        <v>0.18779999999999999</v>
      </c>
      <c r="BC16" s="1">
        <v>-0.1138</v>
      </c>
      <c r="BD16" s="1">
        <v>0.27250000000000002</v>
      </c>
    </row>
    <row r="17" spans="1:56" x14ac:dyDescent="0.2">
      <c r="A17" t="s">
        <v>339</v>
      </c>
      <c r="B17">
        <v>41.6869388399165</v>
      </c>
      <c r="C17" t="s">
        <v>340</v>
      </c>
      <c r="D17">
        <v>47.62</v>
      </c>
      <c r="E17">
        <v>1.31</v>
      </c>
      <c r="F17" t="s">
        <v>341</v>
      </c>
      <c r="G17" s="1">
        <v>0.18079999999999999</v>
      </c>
      <c r="H17" s="1">
        <v>0.19739999999999999</v>
      </c>
      <c r="I17" s="1">
        <v>0.15379999999999999</v>
      </c>
      <c r="J17">
        <v>112.04</v>
      </c>
      <c r="K17" t="s">
        <v>342</v>
      </c>
      <c r="L17" t="s">
        <v>343</v>
      </c>
      <c r="M17" t="s">
        <v>344</v>
      </c>
      <c r="N17" s="1">
        <v>1E-4</v>
      </c>
      <c r="O17" t="s">
        <v>345</v>
      </c>
      <c r="P17" s="2">
        <v>1083</v>
      </c>
      <c r="Q17" t="s">
        <v>346</v>
      </c>
      <c r="R17">
        <v>0.11</v>
      </c>
      <c r="S17" t="s">
        <v>347</v>
      </c>
      <c r="T17" s="1">
        <v>3.7000000000000002E-3</v>
      </c>
      <c r="U17" t="s">
        <v>348</v>
      </c>
      <c r="V17">
        <v>31.88</v>
      </c>
      <c r="W17">
        <v>22.77</v>
      </c>
      <c r="X17">
        <v>18.68</v>
      </c>
      <c r="Y17">
        <v>31.88</v>
      </c>
      <c r="Z17">
        <v>10</v>
      </c>
      <c r="AB17">
        <v>738.88</v>
      </c>
      <c r="AC17" t="s">
        <v>349</v>
      </c>
      <c r="AD17">
        <v>-293.27999999999997</v>
      </c>
      <c r="AE17" t="s">
        <v>350</v>
      </c>
      <c r="AF17">
        <v>45.43</v>
      </c>
      <c r="AG17" s="1">
        <v>-4.6899999999999997E-2</v>
      </c>
      <c r="AH17">
        <v>7</v>
      </c>
      <c r="AI17">
        <v>20.59</v>
      </c>
      <c r="AJ17">
        <v>21.25</v>
      </c>
      <c r="AK17">
        <v>5.08</v>
      </c>
      <c r="AL17" s="1">
        <v>0.2457</v>
      </c>
      <c r="AM17" s="1">
        <v>0.1037</v>
      </c>
      <c r="AN17" s="1">
        <v>0.23480000000000001</v>
      </c>
      <c r="AO17" t="s">
        <v>77</v>
      </c>
      <c r="AP17" s="1">
        <v>0.1482</v>
      </c>
      <c r="AQ17" s="1">
        <v>0.32590000000000002</v>
      </c>
      <c r="AR17" s="1">
        <v>0.19089999999999999</v>
      </c>
      <c r="AS17" s="1">
        <v>-4.4000000000000003E-3</v>
      </c>
      <c r="AT17" s="1">
        <v>0.32590000000000002</v>
      </c>
      <c r="AU17" s="1">
        <v>0.19089999999999999</v>
      </c>
      <c r="AV17" s="1">
        <v>0.18729999999999999</v>
      </c>
      <c r="AW17" s="1">
        <v>0.17749999999999999</v>
      </c>
      <c r="AX17" s="1">
        <v>0.17749999999999999</v>
      </c>
      <c r="AY17" s="1">
        <v>0.1149</v>
      </c>
      <c r="AZ17" s="1">
        <v>0.1346</v>
      </c>
      <c r="BA17" s="2">
        <v>318824</v>
      </c>
      <c r="BB17" s="3">
        <v>-1.33</v>
      </c>
      <c r="BC17" s="1">
        <v>3.1800000000000002E-2</v>
      </c>
      <c r="BD17" s="1">
        <v>0.18809999999999999</v>
      </c>
    </row>
    <row r="18" spans="1:56" x14ac:dyDescent="0.2">
      <c r="A18" t="s">
        <v>158</v>
      </c>
      <c r="B18">
        <v>64.737616442570499</v>
      </c>
      <c r="C18" t="s">
        <v>159</v>
      </c>
      <c r="D18">
        <v>49.8</v>
      </c>
      <c r="E18">
        <v>2.9</v>
      </c>
      <c r="F18" t="s">
        <v>160</v>
      </c>
      <c r="G18" s="1">
        <v>0.2089</v>
      </c>
      <c r="H18" s="1">
        <v>0.20699999999999999</v>
      </c>
      <c r="I18" s="1">
        <v>0.20930000000000001</v>
      </c>
      <c r="J18">
        <v>300.47000000000003</v>
      </c>
      <c r="K18" t="s">
        <v>161</v>
      </c>
      <c r="L18" t="s">
        <v>162</v>
      </c>
      <c r="M18" t="s">
        <v>163</v>
      </c>
      <c r="N18" s="1">
        <v>0</v>
      </c>
      <c r="O18" t="s">
        <v>164</v>
      </c>
      <c r="P18" s="2">
        <v>3033</v>
      </c>
      <c r="Q18" t="s">
        <v>165</v>
      </c>
      <c r="R18">
        <v>3.73</v>
      </c>
      <c r="S18" t="s">
        <v>166</v>
      </c>
      <c r="T18" s="1">
        <v>1.2999999999999999E-3</v>
      </c>
      <c r="U18" t="s">
        <v>167</v>
      </c>
      <c r="V18">
        <v>21.62</v>
      </c>
      <c r="W18">
        <v>61.12</v>
      </c>
      <c r="X18">
        <v>46.02</v>
      </c>
      <c r="Y18">
        <v>21.37</v>
      </c>
      <c r="Z18">
        <v>2</v>
      </c>
      <c r="AA18">
        <v>1.99</v>
      </c>
      <c r="AB18" s="2">
        <v>1393</v>
      </c>
      <c r="AC18" t="s">
        <v>168</v>
      </c>
      <c r="AD18">
        <v>-517.04</v>
      </c>
      <c r="AE18" t="s">
        <v>169</v>
      </c>
      <c r="AF18">
        <v>57.8</v>
      </c>
      <c r="AG18" s="1">
        <v>0.6694</v>
      </c>
      <c r="AH18">
        <v>5</v>
      </c>
      <c r="AI18">
        <v>-10.26</v>
      </c>
      <c r="AJ18">
        <v>-10.130000000000001</v>
      </c>
      <c r="AK18">
        <v>11</v>
      </c>
      <c r="AL18" s="1">
        <v>0.60640000000000005</v>
      </c>
      <c r="AM18" s="1">
        <v>0.43380000000000002</v>
      </c>
      <c r="AN18" s="1">
        <v>0.34949999999999998</v>
      </c>
      <c r="AO18" s="1">
        <v>0.40329999999999999</v>
      </c>
      <c r="AP18" s="1">
        <v>3.78E-2</v>
      </c>
      <c r="AQ18" s="1">
        <v>0.12740000000000001</v>
      </c>
      <c r="AR18" s="1">
        <v>0.20269999999999999</v>
      </c>
      <c r="AS18" s="1">
        <v>0.27329999999999999</v>
      </c>
      <c r="AT18" s="1">
        <v>0.12740000000000001</v>
      </c>
      <c r="AU18" s="1">
        <v>0.20269999999999999</v>
      </c>
      <c r="AV18" s="1">
        <v>0.34129999999999999</v>
      </c>
      <c r="AW18" s="1">
        <v>0.3508</v>
      </c>
      <c r="AX18" s="1">
        <v>0.3508</v>
      </c>
      <c r="AY18" s="1">
        <v>0.33860000000000001</v>
      </c>
      <c r="AZ18" s="1">
        <v>0.38019999999999998</v>
      </c>
      <c r="BA18" s="2">
        <v>574078</v>
      </c>
      <c r="BB18" s="3">
        <v>1.99</v>
      </c>
      <c r="BC18" s="1">
        <v>0.47839999999999999</v>
      </c>
      <c r="BD18" s="1">
        <v>0.39419999999999999</v>
      </c>
    </row>
    <row r="19" spans="1:56" x14ac:dyDescent="0.2">
      <c r="A19" t="s">
        <v>234</v>
      </c>
      <c r="B19">
        <v>50.659287857113597</v>
      </c>
      <c r="C19" t="s">
        <v>235</v>
      </c>
      <c r="D19">
        <v>58.07</v>
      </c>
      <c r="E19">
        <v>12.28</v>
      </c>
      <c r="F19" t="s">
        <v>236</v>
      </c>
      <c r="G19" s="1">
        <v>0.1971</v>
      </c>
      <c r="H19" s="1">
        <v>0.20530000000000001</v>
      </c>
      <c r="I19" s="1">
        <v>0.20710000000000001</v>
      </c>
      <c r="J19">
        <v>61.45</v>
      </c>
      <c r="K19" t="s">
        <v>237</v>
      </c>
      <c r="L19" t="s">
        <v>238</v>
      </c>
      <c r="M19" t="s">
        <v>239</v>
      </c>
      <c r="N19" s="1">
        <v>4.0000000000000002E-4</v>
      </c>
      <c r="O19" t="s">
        <v>240</v>
      </c>
      <c r="P19">
        <v>758.15</v>
      </c>
      <c r="Q19" t="s">
        <v>241</v>
      </c>
      <c r="R19">
        <v>0.03</v>
      </c>
      <c r="S19" t="s">
        <v>242</v>
      </c>
      <c r="T19" s="1">
        <v>5.3E-3</v>
      </c>
      <c r="U19" t="s">
        <v>243</v>
      </c>
      <c r="V19">
        <v>38.17</v>
      </c>
      <c r="W19">
        <v>12.97</v>
      </c>
      <c r="X19">
        <v>11.4</v>
      </c>
      <c r="Y19">
        <v>34.090000000000003</v>
      </c>
      <c r="Z19">
        <v>1</v>
      </c>
      <c r="AA19">
        <v>66.47</v>
      </c>
      <c r="AB19">
        <v>918.5</v>
      </c>
      <c r="AC19" t="s">
        <v>244</v>
      </c>
      <c r="AD19">
        <v>14.03</v>
      </c>
      <c r="AE19" t="s">
        <v>245</v>
      </c>
      <c r="AF19">
        <v>62.55</v>
      </c>
      <c r="AG19" s="1">
        <v>0.14369999999999999</v>
      </c>
      <c r="AH19">
        <v>5</v>
      </c>
      <c r="AI19">
        <v>42.81</v>
      </c>
      <c r="AJ19">
        <v>-98.57</v>
      </c>
      <c r="AK19">
        <v>4.82</v>
      </c>
      <c r="AL19" s="1">
        <v>0.39379999999999998</v>
      </c>
      <c r="AM19" s="1">
        <v>0.14180000000000001</v>
      </c>
      <c r="AN19" s="1">
        <v>0.13120000000000001</v>
      </c>
      <c r="AO19" s="1">
        <v>0.16239999999999999</v>
      </c>
      <c r="AP19" s="1">
        <v>0.188</v>
      </c>
      <c r="AQ19" s="1">
        <v>0.27610000000000001</v>
      </c>
      <c r="AR19" s="1">
        <v>0.19789999999999999</v>
      </c>
      <c r="AS19" s="1">
        <v>0.27829999999999999</v>
      </c>
      <c r="AT19" s="1">
        <v>0.27610000000000001</v>
      </c>
      <c r="AU19" s="1">
        <v>0.19789999999999999</v>
      </c>
      <c r="AV19" s="1">
        <v>0.34549999999999997</v>
      </c>
      <c r="AW19" s="1">
        <v>0.16209999999999999</v>
      </c>
      <c r="AX19" s="1">
        <v>0.16209999999999999</v>
      </c>
      <c r="AY19" s="1">
        <v>0.1424</v>
      </c>
      <c r="AZ19" s="1">
        <v>0.1618</v>
      </c>
      <c r="BA19" s="2">
        <v>776635</v>
      </c>
      <c r="BB19" s="1">
        <v>0.10009999999999999</v>
      </c>
      <c r="BC19" s="1">
        <v>9.1800000000000007E-2</v>
      </c>
      <c r="BD19" s="1">
        <v>0.28110000000000002</v>
      </c>
    </row>
    <row r="20" spans="1:56" x14ac:dyDescent="0.2">
      <c r="A20" t="s">
        <v>199</v>
      </c>
      <c r="B20">
        <v>56.377160009961898</v>
      </c>
      <c r="C20" t="s">
        <v>200</v>
      </c>
      <c r="D20">
        <v>58.4</v>
      </c>
      <c r="E20">
        <v>234.02</v>
      </c>
      <c r="F20" t="s">
        <v>201</v>
      </c>
      <c r="G20" s="1">
        <v>1.5299999999999999E-2</v>
      </c>
      <c r="H20" s="1">
        <v>2.2800000000000001E-2</v>
      </c>
      <c r="I20" s="1">
        <v>2.9899999999999999E-2</v>
      </c>
      <c r="J20" s="2">
        <v>8146</v>
      </c>
      <c r="K20" t="s">
        <v>202</v>
      </c>
      <c r="L20" t="s">
        <v>203</v>
      </c>
      <c r="M20" t="s">
        <v>204</v>
      </c>
      <c r="N20" s="1">
        <v>0</v>
      </c>
      <c r="O20" t="s">
        <v>205</v>
      </c>
      <c r="P20" s="2">
        <v>3755</v>
      </c>
      <c r="Q20" t="s">
        <v>62</v>
      </c>
      <c r="R20">
        <v>0</v>
      </c>
      <c r="S20" t="s">
        <v>206</v>
      </c>
      <c r="T20" s="1">
        <v>8.8000000000000005E-3</v>
      </c>
      <c r="U20" t="s">
        <v>207</v>
      </c>
      <c r="V20">
        <v>58.3</v>
      </c>
      <c r="W20">
        <v>64.28</v>
      </c>
      <c r="X20">
        <v>53.16</v>
      </c>
      <c r="Y20">
        <v>57.24</v>
      </c>
      <c r="Z20">
        <v>10</v>
      </c>
      <c r="AB20" s="2">
        <v>11419</v>
      </c>
      <c r="AC20" t="s">
        <v>208</v>
      </c>
      <c r="AD20">
        <v>11.39</v>
      </c>
      <c r="AE20" t="s">
        <v>209</v>
      </c>
      <c r="AF20">
        <v>1.1399999999999999</v>
      </c>
      <c r="AG20" s="1">
        <v>-0.72950000000000004</v>
      </c>
      <c r="AH20">
        <v>6</v>
      </c>
      <c r="AI20" s="2">
        <v>6388</v>
      </c>
      <c r="AJ20">
        <v>-873.5</v>
      </c>
      <c r="AK20">
        <v>300.10000000000002</v>
      </c>
      <c r="AL20" s="1">
        <v>0.20860000000000001</v>
      </c>
      <c r="AM20" s="1">
        <v>5.9700000000000003E-2</v>
      </c>
      <c r="AN20" s="1">
        <v>5.2600000000000001E-2</v>
      </c>
      <c r="AO20" s="1">
        <v>0.15609999999999999</v>
      </c>
      <c r="AP20" s="1">
        <v>7.9000000000000008E-3</v>
      </c>
      <c r="AQ20" s="1">
        <v>8.0000000000000002E-3</v>
      </c>
      <c r="AR20" s="1">
        <v>7.9000000000000008E-3</v>
      </c>
      <c r="AS20" s="1">
        <v>-0.30170000000000002</v>
      </c>
      <c r="AT20" s="1">
        <v>8.0000000000000002E-3</v>
      </c>
      <c r="AU20" s="1">
        <v>7.9000000000000008E-3</v>
      </c>
      <c r="AV20" s="1">
        <v>0.1721</v>
      </c>
      <c r="AW20" s="1">
        <v>0.21060000000000001</v>
      </c>
      <c r="AX20" s="1">
        <v>0.21060000000000001</v>
      </c>
      <c r="AY20" s="1">
        <v>0.12970000000000001</v>
      </c>
      <c r="AZ20" s="1">
        <v>0.10349999999999999</v>
      </c>
      <c r="BA20" s="2">
        <v>1732</v>
      </c>
      <c r="BB20" s="1">
        <v>0.90839999999999999</v>
      </c>
      <c r="BC20" s="3">
        <v>13.1</v>
      </c>
      <c r="BD20" s="1">
        <v>2.6499999999999999E-2</v>
      </c>
    </row>
    <row r="21" spans="1:56" x14ac:dyDescent="0.2">
      <c r="A21" t="s">
        <v>101</v>
      </c>
      <c r="B21">
        <v>90.523519467981203</v>
      </c>
      <c r="C21" t="s">
        <v>102</v>
      </c>
      <c r="D21">
        <v>62.66</v>
      </c>
      <c r="E21">
        <v>22.57</v>
      </c>
      <c r="F21" t="s">
        <v>103</v>
      </c>
      <c r="G21" s="1">
        <v>0.15060000000000001</v>
      </c>
      <c r="H21" s="1">
        <v>0.18149999999999999</v>
      </c>
      <c r="I21" s="1">
        <v>0.2014</v>
      </c>
      <c r="J21">
        <v>121.08</v>
      </c>
      <c r="K21" t="s">
        <v>104</v>
      </c>
      <c r="L21" t="s">
        <v>105</v>
      </c>
      <c r="M21" t="s">
        <v>106</v>
      </c>
      <c r="N21" s="1">
        <v>2.9999999999999997E-4</v>
      </c>
      <c r="O21" t="s">
        <v>107</v>
      </c>
      <c r="P21" s="2">
        <v>1431</v>
      </c>
      <c r="Q21" t="s">
        <v>62</v>
      </c>
      <c r="R21">
        <v>0</v>
      </c>
      <c r="S21" t="s">
        <v>108</v>
      </c>
      <c r="T21" s="1">
        <v>2.8E-3</v>
      </c>
      <c r="U21" t="s">
        <v>109</v>
      </c>
      <c r="V21">
        <v>39.11</v>
      </c>
      <c r="W21">
        <v>22.83</v>
      </c>
      <c r="X21">
        <v>17.399999999999999</v>
      </c>
      <c r="Y21">
        <v>34.270000000000003</v>
      </c>
      <c r="Z21">
        <v>5</v>
      </c>
      <c r="AA21">
        <v>91.03</v>
      </c>
      <c r="AB21" s="2">
        <v>4215</v>
      </c>
      <c r="AC21" t="s">
        <v>110</v>
      </c>
      <c r="AD21">
        <v>85.04</v>
      </c>
      <c r="AE21" t="s">
        <v>111</v>
      </c>
      <c r="AF21">
        <v>12.85</v>
      </c>
      <c r="AG21" s="1">
        <v>0.13109999999999999</v>
      </c>
      <c r="AH21">
        <v>7</v>
      </c>
      <c r="AI21">
        <v>118.09</v>
      </c>
      <c r="AJ21">
        <v>228.99</v>
      </c>
      <c r="AK21">
        <v>6.38</v>
      </c>
      <c r="AL21" s="1">
        <v>0.4148</v>
      </c>
      <c r="AM21" s="1">
        <v>2.12E-2</v>
      </c>
      <c r="AN21" s="1">
        <v>5.4300000000000001E-2</v>
      </c>
      <c r="AO21" s="1">
        <v>0.12889999999999999</v>
      </c>
      <c r="AP21" s="1">
        <v>0.14910000000000001</v>
      </c>
      <c r="AQ21" s="1">
        <v>0.25430000000000003</v>
      </c>
      <c r="AR21" s="1">
        <v>0.16020000000000001</v>
      </c>
      <c r="AS21" s="1">
        <v>0.26390000000000002</v>
      </c>
      <c r="AT21" s="1">
        <v>0.25430000000000003</v>
      </c>
      <c r="AU21" s="1">
        <v>0.16020000000000001</v>
      </c>
      <c r="AV21" s="1">
        <v>0.1132</v>
      </c>
      <c r="AW21" s="1">
        <v>-8.0999999999999996E-3</v>
      </c>
      <c r="AX21" s="1">
        <v>-8.0999999999999996E-3</v>
      </c>
      <c r="AY21" s="1">
        <v>7.3700000000000002E-2</v>
      </c>
      <c r="AZ21" s="1">
        <v>0.11119999999999999</v>
      </c>
      <c r="BA21" s="2">
        <v>336658</v>
      </c>
      <c r="BB21" s="1">
        <v>0.37930000000000003</v>
      </c>
      <c r="BC21" s="1">
        <v>0.51359999999999995</v>
      </c>
      <c r="BD21" s="1">
        <v>0.15529999999999999</v>
      </c>
    </row>
    <row r="22" spans="1:56" x14ac:dyDescent="0.2">
      <c r="A22" t="s">
        <v>191</v>
      </c>
      <c r="B22">
        <v>56.777551568314202</v>
      </c>
      <c r="C22" t="s">
        <v>192</v>
      </c>
      <c r="D22">
        <v>63.62</v>
      </c>
      <c r="E22">
        <v>3.1</v>
      </c>
      <c r="F22" t="s">
        <v>150</v>
      </c>
      <c r="G22" t="s">
        <v>77</v>
      </c>
      <c r="H22" t="s">
        <v>77</v>
      </c>
      <c r="I22" t="s">
        <v>77</v>
      </c>
      <c r="J22">
        <v>140.6</v>
      </c>
      <c r="K22" t="s">
        <v>150</v>
      </c>
      <c r="L22" t="s">
        <v>150</v>
      </c>
      <c r="M22" t="s">
        <v>193</v>
      </c>
      <c r="N22" s="1">
        <v>5.0000000000000001E-4</v>
      </c>
      <c r="O22" t="s">
        <v>194</v>
      </c>
      <c r="P22" s="2">
        <v>1152</v>
      </c>
      <c r="Q22" t="s">
        <v>195</v>
      </c>
      <c r="R22">
        <v>2.36</v>
      </c>
      <c r="S22" t="s">
        <v>62</v>
      </c>
      <c r="T22" s="1">
        <v>0</v>
      </c>
      <c r="U22" t="s">
        <v>196</v>
      </c>
      <c r="V22">
        <v>24.72</v>
      </c>
      <c r="Y22">
        <v>24.23</v>
      </c>
      <c r="Z22">
        <v>10</v>
      </c>
      <c r="AA22">
        <v>1.96</v>
      </c>
      <c r="AC22" t="s">
        <v>197</v>
      </c>
      <c r="AD22">
        <v>-254.6</v>
      </c>
      <c r="AE22" t="s">
        <v>198</v>
      </c>
      <c r="AF22">
        <v>7.81</v>
      </c>
      <c r="AG22" t="s">
        <v>77</v>
      </c>
      <c r="AH22">
        <v>4</v>
      </c>
      <c r="AI22">
        <v>-9.74</v>
      </c>
      <c r="AJ22">
        <v>-9.59</v>
      </c>
      <c r="AK22">
        <v>14.63</v>
      </c>
      <c r="AL22" t="s">
        <v>77</v>
      </c>
      <c r="AM22" t="s">
        <v>77</v>
      </c>
      <c r="AN22" t="s">
        <v>77</v>
      </c>
      <c r="AO22" t="s">
        <v>77</v>
      </c>
      <c r="AP22" s="1">
        <v>3.0599999999999999E-2</v>
      </c>
      <c r="AQ22" s="1">
        <v>0.10929999999999999</v>
      </c>
      <c r="AR22" s="1">
        <v>0.11169999999999999</v>
      </c>
      <c r="AS22" s="1">
        <v>0.53620000000000001</v>
      </c>
      <c r="AT22" s="1">
        <v>0.10929999999999999</v>
      </c>
      <c r="AU22" s="1">
        <v>0.11169999999999999</v>
      </c>
      <c r="AV22" t="s">
        <v>77</v>
      </c>
      <c r="AW22" t="s">
        <v>77</v>
      </c>
      <c r="AX22" t="s">
        <v>77</v>
      </c>
      <c r="AY22" t="s">
        <v>77</v>
      </c>
      <c r="AZ22" t="s">
        <v>77</v>
      </c>
      <c r="BA22" s="2">
        <v>10081</v>
      </c>
      <c r="BB22" s="1">
        <v>0.98729999999999996</v>
      </c>
      <c r="BC22" s="3">
        <v>1.17</v>
      </c>
      <c r="BD22" s="1">
        <v>0.55049999999999999</v>
      </c>
    </row>
    <row r="23" spans="1:56" x14ac:dyDescent="0.2">
      <c r="A23" t="s">
        <v>351</v>
      </c>
      <c r="B23">
        <v>41.442246802666602</v>
      </c>
      <c r="C23" t="s">
        <v>352</v>
      </c>
      <c r="D23">
        <v>65.11</v>
      </c>
      <c r="E23">
        <v>13.23</v>
      </c>
      <c r="F23" t="s">
        <v>353</v>
      </c>
      <c r="G23" s="1">
        <v>0.13700000000000001</v>
      </c>
      <c r="H23" s="1">
        <v>0.1391</v>
      </c>
      <c r="I23" s="1">
        <v>0.13339999999999999</v>
      </c>
      <c r="J23">
        <v>113.7</v>
      </c>
      <c r="K23" t="s">
        <v>354</v>
      </c>
      <c r="L23" t="s">
        <v>355</v>
      </c>
      <c r="M23" t="s">
        <v>356</v>
      </c>
      <c r="N23" s="1">
        <v>0</v>
      </c>
      <c r="O23" t="s">
        <v>357</v>
      </c>
      <c r="P23" s="2">
        <v>1443</v>
      </c>
      <c r="Q23" t="s">
        <v>358</v>
      </c>
      <c r="R23">
        <v>0.12</v>
      </c>
      <c r="S23" t="s">
        <v>201</v>
      </c>
      <c r="T23" s="1">
        <v>1.4E-3</v>
      </c>
      <c r="U23" t="s">
        <v>359</v>
      </c>
      <c r="V23">
        <v>40.89</v>
      </c>
      <c r="W23">
        <v>22.16</v>
      </c>
      <c r="X23">
        <v>14.9</v>
      </c>
      <c r="Y23">
        <v>32.01</v>
      </c>
      <c r="Z23">
        <v>1</v>
      </c>
      <c r="AA23">
        <v>30.5</v>
      </c>
      <c r="AB23" s="2">
        <v>1285</v>
      </c>
      <c r="AC23" t="s">
        <v>360</v>
      </c>
      <c r="AD23">
        <v>23.28</v>
      </c>
      <c r="AE23" t="s">
        <v>361</v>
      </c>
      <c r="AF23">
        <v>26.44</v>
      </c>
      <c r="AG23" s="1">
        <v>0.1447</v>
      </c>
      <c r="AH23">
        <v>9</v>
      </c>
      <c r="AI23">
        <v>67.86</v>
      </c>
      <c r="AJ23">
        <v>105.77</v>
      </c>
      <c r="AK23">
        <v>6.04</v>
      </c>
      <c r="AL23" s="1">
        <v>0.89049999999999996</v>
      </c>
      <c r="AM23" s="1">
        <v>0.1492</v>
      </c>
      <c r="AN23" s="1">
        <v>0.17960000000000001</v>
      </c>
      <c r="AO23" s="1">
        <v>0.15110000000000001</v>
      </c>
      <c r="AP23" s="1">
        <v>0.13270000000000001</v>
      </c>
      <c r="AQ23" s="1">
        <v>0.221</v>
      </c>
      <c r="AR23" s="1">
        <v>0.15709999999999999</v>
      </c>
      <c r="AS23" s="1">
        <v>0.34250000000000003</v>
      </c>
      <c r="AT23" s="1">
        <v>0.221</v>
      </c>
      <c r="AU23" s="1">
        <v>0.15709999999999999</v>
      </c>
      <c r="AV23" s="1">
        <v>0.1983</v>
      </c>
      <c r="AW23" s="1">
        <v>6.1800000000000001E-2</v>
      </c>
      <c r="AX23" s="1">
        <v>6.1800000000000001E-2</v>
      </c>
      <c r="AY23" s="1">
        <v>7.5499999999999998E-2</v>
      </c>
      <c r="AZ23" s="1">
        <v>9.0700000000000003E-2</v>
      </c>
      <c r="BA23" s="2">
        <v>149101</v>
      </c>
      <c r="BB23" s="1">
        <v>0.1469</v>
      </c>
      <c r="BC23" s="3">
        <v>1.3</v>
      </c>
      <c r="BD23" s="1">
        <v>0.2099</v>
      </c>
    </row>
    <row r="24" spans="1:56" x14ac:dyDescent="0.2">
      <c r="A24" t="s">
        <v>327</v>
      </c>
      <c r="B24">
        <v>42.946088820593197</v>
      </c>
      <c r="C24" t="s">
        <v>328</v>
      </c>
      <c r="D24">
        <v>74.23</v>
      </c>
      <c r="E24">
        <v>3.69</v>
      </c>
      <c r="F24" t="s">
        <v>329</v>
      </c>
      <c r="G24" s="1">
        <v>2.41E-2</v>
      </c>
      <c r="H24" s="1">
        <v>-0.1081</v>
      </c>
      <c r="I24" t="s">
        <v>77</v>
      </c>
      <c r="J24">
        <v>14.93</v>
      </c>
      <c r="K24" t="s">
        <v>330</v>
      </c>
      <c r="L24" t="s">
        <v>331</v>
      </c>
      <c r="M24" t="s">
        <v>332</v>
      </c>
      <c r="N24" s="1">
        <v>0</v>
      </c>
      <c r="O24" t="s">
        <v>333</v>
      </c>
      <c r="P24">
        <v>222.35</v>
      </c>
      <c r="Q24" t="s">
        <v>334</v>
      </c>
      <c r="R24">
        <v>1.7</v>
      </c>
      <c r="S24" t="s">
        <v>62</v>
      </c>
      <c r="T24" s="1">
        <v>0</v>
      </c>
      <c r="U24" t="s">
        <v>335</v>
      </c>
      <c r="V24">
        <v>54.61</v>
      </c>
      <c r="W24">
        <v>2.99</v>
      </c>
      <c r="X24">
        <v>1.53</v>
      </c>
      <c r="Y24">
        <v>29.48</v>
      </c>
      <c r="Z24">
        <v>10</v>
      </c>
      <c r="AA24">
        <v>1.88</v>
      </c>
      <c r="AC24" t="s">
        <v>336</v>
      </c>
      <c r="AD24">
        <v>-21.2</v>
      </c>
      <c r="AE24" t="s">
        <v>337</v>
      </c>
      <c r="AF24">
        <v>77.349999999999994</v>
      </c>
      <c r="AG24" s="1">
        <v>6.5299999999999997E-2</v>
      </c>
      <c r="AH24">
        <v>6</v>
      </c>
      <c r="AI24">
        <v>28.9</v>
      </c>
      <c r="AJ24">
        <v>64.17</v>
      </c>
      <c r="AK24">
        <v>2.16</v>
      </c>
      <c r="AL24" s="3">
        <v>7.81</v>
      </c>
      <c r="AM24" t="s">
        <v>77</v>
      </c>
      <c r="AN24" t="s">
        <v>77</v>
      </c>
      <c r="AO24" s="3">
        <v>2.82</v>
      </c>
      <c r="AP24" s="1">
        <v>3.6900000000000002E-2</v>
      </c>
      <c r="AQ24" s="1">
        <v>8.8200000000000001E-2</v>
      </c>
      <c r="AR24" s="1">
        <v>0.1166</v>
      </c>
      <c r="AS24" s="1">
        <v>0.182</v>
      </c>
      <c r="AT24" s="1">
        <v>8.8200000000000001E-2</v>
      </c>
      <c r="AU24" s="1">
        <v>0.1166</v>
      </c>
      <c r="AV24" s="1">
        <v>0.13120000000000001</v>
      </c>
      <c r="AW24" s="1">
        <v>0.57069999999999999</v>
      </c>
      <c r="AX24" s="1">
        <v>0.57069999999999999</v>
      </c>
      <c r="AY24" s="1">
        <v>0.41039999999999999</v>
      </c>
      <c r="AZ24" s="3">
        <v>1.47</v>
      </c>
      <c r="BA24" s="2">
        <v>205610</v>
      </c>
      <c r="BB24" s="1">
        <v>2.7900000000000001E-2</v>
      </c>
      <c r="BC24" s="3">
        <v>1.02</v>
      </c>
      <c r="BD24" s="1">
        <v>0.23019999999999999</v>
      </c>
    </row>
    <row r="25" spans="1:56" x14ac:dyDescent="0.2">
      <c r="A25" t="s">
        <v>338</v>
      </c>
      <c r="B25">
        <v>41.992939836574202</v>
      </c>
      <c r="C25" t="s">
        <v>328</v>
      </c>
      <c r="D25">
        <v>74.23</v>
      </c>
      <c r="E25">
        <v>3.69</v>
      </c>
      <c r="F25" t="s">
        <v>329</v>
      </c>
      <c r="G25" s="1">
        <v>2.41E-2</v>
      </c>
      <c r="H25" s="1">
        <v>-0.1081</v>
      </c>
      <c r="I25" t="s">
        <v>77</v>
      </c>
      <c r="J25">
        <v>14.93</v>
      </c>
      <c r="K25" t="s">
        <v>330</v>
      </c>
      <c r="L25" t="s">
        <v>331</v>
      </c>
      <c r="M25" t="s">
        <v>332</v>
      </c>
      <c r="N25" s="1">
        <v>0</v>
      </c>
      <c r="O25" t="s">
        <v>333</v>
      </c>
      <c r="P25">
        <v>222.35</v>
      </c>
      <c r="Q25" t="s">
        <v>334</v>
      </c>
      <c r="R25">
        <v>1.7</v>
      </c>
      <c r="S25" t="s">
        <v>62</v>
      </c>
      <c r="T25" s="1">
        <v>0</v>
      </c>
      <c r="U25" t="s">
        <v>335</v>
      </c>
      <c r="V25">
        <v>54.61</v>
      </c>
      <c r="W25">
        <v>2.99</v>
      </c>
      <c r="X25">
        <v>1.53</v>
      </c>
      <c r="Y25">
        <v>29.48</v>
      </c>
      <c r="Z25">
        <v>10</v>
      </c>
      <c r="AA25">
        <v>1.88</v>
      </c>
      <c r="AC25" t="s">
        <v>336</v>
      </c>
      <c r="AD25">
        <v>-21.2</v>
      </c>
      <c r="AE25" t="s">
        <v>337</v>
      </c>
      <c r="AF25">
        <v>77.349999999999994</v>
      </c>
      <c r="AG25" s="1">
        <v>6.5299999999999997E-2</v>
      </c>
      <c r="AH25">
        <v>6</v>
      </c>
      <c r="AI25">
        <v>28.9</v>
      </c>
      <c r="AJ25">
        <v>64.17</v>
      </c>
      <c r="AK25">
        <v>2.16</v>
      </c>
      <c r="AL25" s="3">
        <v>7.81</v>
      </c>
      <c r="AM25" t="s">
        <v>77</v>
      </c>
      <c r="AN25" t="s">
        <v>77</v>
      </c>
      <c r="AO25" s="3">
        <v>2.82</v>
      </c>
      <c r="AP25" s="1">
        <v>3.6900000000000002E-2</v>
      </c>
      <c r="AQ25" s="1">
        <v>8.8200000000000001E-2</v>
      </c>
      <c r="AR25" s="1">
        <v>0.1166</v>
      </c>
      <c r="AS25" s="1">
        <v>0.182</v>
      </c>
      <c r="AT25" s="1">
        <v>8.8200000000000001E-2</v>
      </c>
      <c r="AU25" s="1">
        <v>0.1166</v>
      </c>
      <c r="AV25" s="1">
        <v>0.13120000000000001</v>
      </c>
      <c r="AW25" s="1">
        <v>0.57069999999999999</v>
      </c>
      <c r="AX25" s="1">
        <v>0.57069999999999999</v>
      </c>
      <c r="AY25" s="1">
        <v>0.41039999999999999</v>
      </c>
      <c r="AZ25" s="3">
        <v>1.47</v>
      </c>
      <c r="BA25" s="2">
        <v>205610</v>
      </c>
      <c r="BB25" s="1">
        <v>2.7900000000000001E-2</v>
      </c>
      <c r="BC25" s="3">
        <v>1.02</v>
      </c>
      <c r="BD25" s="1">
        <v>0.23019999999999999</v>
      </c>
    </row>
    <row r="26" spans="1:56" x14ac:dyDescent="0.2">
      <c r="A26" t="s">
        <v>124</v>
      </c>
      <c r="B26">
        <v>68.096369730990702</v>
      </c>
      <c r="C26" t="s">
        <v>125</v>
      </c>
      <c r="D26">
        <v>93.86</v>
      </c>
      <c r="E26">
        <v>27.12</v>
      </c>
      <c r="F26" t="s">
        <v>126</v>
      </c>
      <c r="G26" s="1">
        <v>6.9000000000000006E-2</v>
      </c>
      <c r="H26" s="1">
        <v>6.9400000000000003E-2</v>
      </c>
      <c r="I26" s="1">
        <v>8.5800000000000001E-2</v>
      </c>
      <c r="J26">
        <v>167.47</v>
      </c>
      <c r="K26" t="s">
        <v>127</v>
      </c>
      <c r="L26" t="s">
        <v>128</v>
      </c>
      <c r="M26" t="s">
        <v>129</v>
      </c>
      <c r="N26" s="1">
        <v>1E-4</v>
      </c>
      <c r="O26" t="s">
        <v>130</v>
      </c>
      <c r="P26" s="2">
        <v>1939</v>
      </c>
      <c r="Q26" t="s">
        <v>131</v>
      </c>
      <c r="R26">
        <v>0</v>
      </c>
      <c r="S26" t="s">
        <v>132</v>
      </c>
      <c r="T26" s="1">
        <v>2.8E-3</v>
      </c>
      <c r="U26" t="s">
        <v>133</v>
      </c>
      <c r="V26">
        <v>85.9</v>
      </c>
      <c r="W26">
        <v>42.11</v>
      </c>
      <c r="X26">
        <v>42.11</v>
      </c>
      <c r="Y26">
        <v>77.510000000000005</v>
      </c>
      <c r="Z26">
        <v>10</v>
      </c>
      <c r="AA26">
        <v>53.26</v>
      </c>
      <c r="AB26" s="2">
        <v>3065</v>
      </c>
      <c r="AC26" t="s">
        <v>134</v>
      </c>
      <c r="AD26">
        <v>11.08</v>
      </c>
      <c r="AE26" t="s">
        <v>135</v>
      </c>
      <c r="AF26">
        <v>12.21</v>
      </c>
      <c r="AG26" s="1">
        <v>8.7099999999999997E-2</v>
      </c>
      <c r="AH26">
        <v>6</v>
      </c>
      <c r="AI26">
        <v>93.39</v>
      </c>
      <c r="AJ26">
        <v>98.8</v>
      </c>
      <c r="AK26">
        <v>23.96</v>
      </c>
      <c r="AL26" s="3">
        <v>4.67</v>
      </c>
      <c r="AM26" s="1">
        <v>0.94420000000000004</v>
      </c>
      <c r="AN26" s="1">
        <v>0.20630000000000001</v>
      </c>
      <c r="AO26" s="1">
        <v>0.2273</v>
      </c>
      <c r="AP26" s="1">
        <v>0.13900000000000001</v>
      </c>
      <c r="AQ26" s="1">
        <v>0.15040000000000001</v>
      </c>
      <c r="AR26" s="1">
        <v>0.13869999999999999</v>
      </c>
      <c r="AS26" s="1">
        <v>0.625</v>
      </c>
      <c r="AT26" s="1">
        <v>0.15040000000000001</v>
      </c>
      <c r="AU26" s="1">
        <v>0.13869999999999999</v>
      </c>
      <c r="AV26" s="1">
        <v>0.1133</v>
      </c>
      <c r="AW26" s="1">
        <v>0.105</v>
      </c>
      <c r="AX26" s="1">
        <v>0.105</v>
      </c>
      <c r="AY26" s="1">
        <v>0.15909999999999999</v>
      </c>
      <c r="AZ26" s="1">
        <v>0.1736</v>
      </c>
      <c r="BA26" s="2">
        <v>85327</v>
      </c>
      <c r="BB26" s="1">
        <v>0.1376</v>
      </c>
      <c r="BC26" t="s">
        <v>77</v>
      </c>
      <c r="BD26" t="s">
        <v>77</v>
      </c>
    </row>
    <row r="27" spans="1:56" x14ac:dyDescent="0.2">
      <c r="A27" t="s">
        <v>67</v>
      </c>
      <c r="B27">
        <v>134.333328927732</v>
      </c>
      <c r="C27" t="s">
        <v>68</v>
      </c>
      <c r="D27">
        <v>119.62</v>
      </c>
      <c r="E27">
        <v>18.64</v>
      </c>
      <c r="F27" t="s">
        <v>69</v>
      </c>
      <c r="G27" s="1">
        <v>8.1199999999999994E-2</v>
      </c>
      <c r="H27" s="1">
        <v>1.04E-2</v>
      </c>
      <c r="I27" s="1">
        <v>-5.4800000000000001E-2</v>
      </c>
      <c r="J27">
        <v>105.38</v>
      </c>
      <c r="K27" t="s">
        <v>70</v>
      </c>
      <c r="L27" t="s">
        <v>71</v>
      </c>
      <c r="M27" t="s">
        <v>72</v>
      </c>
      <c r="N27" s="1">
        <v>2.0000000000000001E-4</v>
      </c>
      <c r="O27" t="s">
        <v>73</v>
      </c>
      <c r="P27" s="2">
        <v>2289</v>
      </c>
      <c r="Q27" t="s">
        <v>62</v>
      </c>
      <c r="R27">
        <v>0</v>
      </c>
      <c r="S27" t="s">
        <v>62</v>
      </c>
      <c r="T27" s="1">
        <v>0</v>
      </c>
      <c r="U27" t="s">
        <v>74</v>
      </c>
      <c r="V27">
        <v>71.5</v>
      </c>
      <c r="W27">
        <v>19.14</v>
      </c>
      <c r="X27">
        <v>10.36</v>
      </c>
      <c r="Y27">
        <v>60.29</v>
      </c>
      <c r="Z27">
        <v>2</v>
      </c>
      <c r="AC27" t="s">
        <v>75</v>
      </c>
      <c r="AD27">
        <v>58.61</v>
      </c>
      <c r="AE27" t="s">
        <v>76</v>
      </c>
      <c r="AF27">
        <v>2.5</v>
      </c>
      <c r="AG27" s="1">
        <v>2.8199999999999999E-2</v>
      </c>
      <c r="AH27">
        <v>8</v>
      </c>
      <c r="AI27">
        <v>650.88</v>
      </c>
      <c r="AJ27" s="2">
        <v>2252</v>
      </c>
      <c r="AK27">
        <v>8.31</v>
      </c>
      <c r="AL27" s="3">
        <v>2.6</v>
      </c>
      <c r="AM27" t="s">
        <v>77</v>
      </c>
      <c r="AN27" t="s">
        <v>77</v>
      </c>
      <c r="AO27" s="1">
        <v>-0.1215</v>
      </c>
      <c r="AP27" s="1">
        <v>0.1082</v>
      </c>
      <c r="AQ27" s="1">
        <v>0.18640000000000001</v>
      </c>
      <c r="AR27" s="1">
        <v>0.1103</v>
      </c>
      <c r="AS27" s="1">
        <v>0.20849999999999999</v>
      </c>
      <c r="AT27" s="1">
        <v>0.18640000000000001</v>
      </c>
      <c r="AU27" s="1">
        <v>0.1103</v>
      </c>
      <c r="AV27" s="1">
        <v>0.28489999999999999</v>
      </c>
      <c r="AW27" s="1">
        <v>3.3599999999999998E-2</v>
      </c>
      <c r="AX27" s="1">
        <v>3.3599999999999998E-2</v>
      </c>
      <c r="AY27" s="1">
        <v>7.9000000000000001E-2</v>
      </c>
      <c r="AZ27" s="1">
        <v>-5.7000000000000002E-3</v>
      </c>
      <c r="BA27" s="2">
        <v>17986</v>
      </c>
      <c r="BB27" s="1">
        <v>0.2127</v>
      </c>
      <c r="BC27" s="3">
        <v>3.81</v>
      </c>
      <c r="BD27" s="1">
        <v>0.67410000000000003</v>
      </c>
    </row>
    <row r="28" spans="1:56" x14ac:dyDescent="0.2">
      <c r="A28" t="s">
        <v>258</v>
      </c>
      <c r="B28">
        <v>46.125521970754797</v>
      </c>
      <c r="C28" t="s">
        <v>259</v>
      </c>
      <c r="D28">
        <v>477.99</v>
      </c>
      <c r="E28">
        <v>0.61</v>
      </c>
      <c r="F28" t="s">
        <v>260</v>
      </c>
      <c r="G28" s="1">
        <v>7.7299999999999994E-2</v>
      </c>
      <c r="H28" s="1">
        <v>0.1095</v>
      </c>
      <c r="I28" s="1">
        <v>0.1236</v>
      </c>
      <c r="J28">
        <v>249.65</v>
      </c>
      <c r="K28" t="s">
        <v>261</v>
      </c>
      <c r="L28" t="s">
        <v>262</v>
      </c>
      <c r="M28" t="s">
        <v>263</v>
      </c>
      <c r="N28" s="1">
        <v>2.3999999999999998E-3</v>
      </c>
      <c r="O28" t="s">
        <v>264</v>
      </c>
      <c r="P28">
        <v>771.1</v>
      </c>
      <c r="Q28" t="s">
        <v>265</v>
      </c>
      <c r="R28">
        <v>9.52</v>
      </c>
      <c r="S28" t="s">
        <v>62</v>
      </c>
      <c r="T28" s="1">
        <v>0</v>
      </c>
      <c r="U28" t="s">
        <v>266</v>
      </c>
      <c r="V28">
        <v>27.17</v>
      </c>
      <c r="W28">
        <v>1.78</v>
      </c>
      <c r="X28">
        <v>1.78</v>
      </c>
      <c r="Y28">
        <v>26.61</v>
      </c>
      <c r="Z28">
        <v>2</v>
      </c>
      <c r="AA28">
        <v>1.02</v>
      </c>
      <c r="AB28">
        <v>-342.21</v>
      </c>
      <c r="AC28" t="s">
        <v>267</v>
      </c>
      <c r="AD28" s="4">
        <v>-2109.9299999999998</v>
      </c>
      <c r="AE28" t="s">
        <v>268</v>
      </c>
      <c r="AF28">
        <v>257.19</v>
      </c>
      <c r="AG28" s="1">
        <v>0.55249999999999999</v>
      </c>
      <c r="AH28">
        <v>1</v>
      </c>
      <c r="AI28">
        <v>-5.17</v>
      </c>
      <c r="AJ28">
        <v>-5.05</v>
      </c>
      <c r="AK28">
        <v>4.25</v>
      </c>
      <c r="AL28" s="1">
        <v>-0.89510000000000001</v>
      </c>
      <c r="AM28" s="1">
        <v>-0.61809999999999998</v>
      </c>
      <c r="AN28" s="1">
        <v>-0.39779999999999999</v>
      </c>
      <c r="AO28" s="1">
        <v>-0.25779999999999997</v>
      </c>
      <c r="AP28" s="1">
        <v>6.9999999999999999E-4</v>
      </c>
      <c r="AQ28" s="1">
        <v>4.48E-2</v>
      </c>
      <c r="AR28" s="1">
        <v>6.8999999999999999E-3</v>
      </c>
      <c r="AS28" s="1">
        <v>0.2334</v>
      </c>
      <c r="AT28" s="1">
        <v>4.48E-2</v>
      </c>
      <c r="AU28" s="1">
        <v>6.8999999999999999E-3</v>
      </c>
      <c r="AV28" s="1">
        <v>3.1899999999999998E-2</v>
      </c>
      <c r="AW28" s="1">
        <v>9.2700000000000005E-2</v>
      </c>
      <c r="AX28" s="1">
        <v>9.2700000000000005E-2</v>
      </c>
      <c r="AY28" s="1">
        <v>0.1137</v>
      </c>
      <c r="AZ28" s="1">
        <v>0.1741</v>
      </c>
      <c r="BA28" s="2">
        <v>2899161</v>
      </c>
      <c r="BB28" s="3">
        <v>1.48</v>
      </c>
      <c r="BC28" t="s">
        <v>77</v>
      </c>
      <c r="BD28" t="s">
        <v>77</v>
      </c>
    </row>
    <row r="29" spans="1:56" x14ac:dyDescent="0.2">
      <c r="A29" t="s">
        <v>78</v>
      </c>
      <c r="B29">
        <v>115.41264758402301</v>
      </c>
      <c r="C29" t="s">
        <v>79</v>
      </c>
      <c r="E29">
        <v>0.64</v>
      </c>
      <c r="F29" t="s">
        <v>80</v>
      </c>
      <c r="G29" s="1">
        <v>-0.26569999999999999</v>
      </c>
      <c r="H29" s="1">
        <v>-0.20280000000000001</v>
      </c>
      <c r="I29" s="1">
        <v>-0.21440000000000001</v>
      </c>
      <c r="J29">
        <v>1.17</v>
      </c>
      <c r="K29" t="s">
        <v>81</v>
      </c>
      <c r="L29" t="s">
        <v>82</v>
      </c>
      <c r="M29" t="s">
        <v>83</v>
      </c>
      <c r="N29" s="1">
        <v>2.9999999999999997E-4</v>
      </c>
      <c r="O29" t="s">
        <v>84</v>
      </c>
      <c r="P29">
        <v>54.35</v>
      </c>
      <c r="Q29" t="s">
        <v>85</v>
      </c>
      <c r="R29">
        <v>59.73</v>
      </c>
      <c r="S29" t="s">
        <v>62</v>
      </c>
      <c r="T29" s="1">
        <v>0</v>
      </c>
      <c r="U29" t="s">
        <v>86</v>
      </c>
      <c r="V29">
        <v>17.62</v>
      </c>
      <c r="W29">
        <v>-6.23</v>
      </c>
      <c r="X29">
        <v>0</v>
      </c>
      <c r="Y29">
        <v>10.6</v>
      </c>
      <c r="Z29">
        <v>10</v>
      </c>
      <c r="AA29">
        <v>0.73</v>
      </c>
      <c r="AC29" t="s">
        <v>87</v>
      </c>
      <c r="AD29">
        <v>-126.68</v>
      </c>
      <c r="AE29" t="s">
        <v>88</v>
      </c>
      <c r="AF29">
        <v>385.69</v>
      </c>
      <c r="AG29" s="1">
        <v>0.29449999999999998</v>
      </c>
      <c r="AH29">
        <v>5</v>
      </c>
      <c r="AI29">
        <v>4.1100000000000003</v>
      </c>
      <c r="AJ29">
        <v>4.0999999999999996</v>
      </c>
      <c r="AK29">
        <v>0.98</v>
      </c>
      <c r="AL29" s="1">
        <v>-0.64549999999999996</v>
      </c>
      <c r="AM29" s="1">
        <v>0.18179999999999999</v>
      </c>
      <c r="AN29" s="1">
        <v>-1.9800000000000002E-2</v>
      </c>
      <c r="AO29" t="s">
        <v>77</v>
      </c>
      <c r="AP29" s="1">
        <v>-3.49E-2</v>
      </c>
      <c r="AQ29" s="1">
        <v>6.3700000000000007E-2</v>
      </c>
      <c r="AR29" s="3">
        <v>-1.0900000000000001</v>
      </c>
      <c r="AS29" s="1">
        <v>0.10150000000000001</v>
      </c>
      <c r="AT29" s="1">
        <v>6.3700000000000007E-2</v>
      </c>
      <c r="AU29" s="3">
        <v>-1.0900000000000001</v>
      </c>
      <c r="AV29" s="1">
        <v>-6.3E-2</v>
      </c>
      <c r="AW29" s="1">
        <v>3.3300000000000003E-2</v>
      </c>
      <c r="AX29" s="1">
        <v>3.3300000000000003E-2</v>
      </c>
      <c r="AY29" s="1">
        <v>0.25230000000000002</v>
      </c>
      <c r="AZ29" s="1">
        <v>0.38600000000000001</v>
      </c>
      <c r="BA29" s="2">
        <v>12566792</v>
      </c>
      <c r="BB29" s="1">
        <v>0.18529999999999999</v>
      </c>
      <c r="BC29" s="1">
        <v>0.1012</v>
      </c>
      <c r="BD29" s="1">
        <v>0.317</v>
      </c>
    </row>
  </sheetData>
  <autoFilter ref="A1:BE29"/>
  <sortState ref="A2:BE29">
    <sortCondition ref="D2:D29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tabSelected="1" workbookViewId="0">
      <selection activeCell="A18" sqref="A18:XFD23"/>
    </sheetView>
  </sheetViews>
  <sheetFormatPr baseColWidth="10" defaultRowHeight="16" x14ac:dyDescent="0.2"/>
  <cols>
    <col min="1" max="1" width="12.83203125" bestFit="1" customWidth="1"/>
  </cols>
  <sheetData>
    <row r="1" spans="1:9" x14ac:dyDescent="0.2">
      <c r="B1" t="s">
        <v>363</v>
      </c>
      <c r="C1" t="s">
        <v>364</v>
      </c>
      <c r="D1" t="s">
        <v>365</v>
      </c>
      <c r="E1" t="s">
        <v>366</v>
      </c>
      <c r="F1" t="s">
        <v>367</v>
      </c>
      <c r="G1" t="s">
        <v>368</v>
      </c>
    </row>
    <row r="2" spans="1:9" x14ac:dyDescent="0.2">
      <c r="A2" t="s">
        <v>55</v>
      </c>
      <c r="B2">
        <v>3296</v>
      </c>
      <c r="C2">
        <v>3258</v>
      </c>
      <c r="D2">
        <v>3776</v>
      </c>
      <c r="E2">
        <f>((C2-B2)/B2)*100</f>
        <v>-1.1529126213592233</v>
      </c>
      <c r="F2">
        <f>((D2-C2)/C2)*100</f>
        <v>15.899324739103745</v>
      </c>
      <c r="G2">
        <v>10000</v>
      </c>
      <c r="H2">
        <f>G2*(1+E2/100)</f>
        <v>9884.7087378640772</v>
      </c>
      <c r="I2">
        <f>H2*(1+F2/100)</f>
        <v>11456.31067961165</v>
      </c>
    </row>
    <row r="3" spans="1:9" x14ac:dyDescent="0.2">
      <c r="A3" t="s">
        <v>246</v>
      </c>
      <c r="B3">
        <v>492.55</v>
      </c>
      <c r="C3">
        <v>530.77</v>
      </c>
      <c r="D3">
        <v>614.1</v>
      </c>
      <c r="E3">
        <f t="shared" ref="E3:E11" si="0">((C3-B3)/B3)*100</f>
        <v>7.7596183128616323</v>
      </c>
      <c r="F3">
        <f t="shared" ref="F3:F11" si="1">((D3-C3)/C3)*100</f>
        <v>15.699832319083603</v>
      </c>
      <c r="G3">
        <v>10000</v>
      </c>
      <c r="H3">
        <f t="shared" ref="H3:H11" si="2">G3*(1+E3/100)</f>
        <v>10775.961831286162</v>
      </c>
      <c r="I3">
        <f t="shared" ref="I3:I11" si="3">H3*(1+F3/100)</f>
        <v>12467.769769566541</v>
      </c>
    </row>
    <row r="4" spans="1:9" x14ac:dyDescent="0.2">
      <c r="A4" t="s">
        <v>112</v>
      </c>
      <c r="B4">
        <v>102.6</v>
      </c>
      <c r="C4">
        <v>134.94999999999999</v>
      </c>
      <c r="D4">
        <v>139.55000000000001</v>
      </c>
      <c r="E4">
        <f t="shared" si="0"/>
        <v>31.530214424951264</v>
      </c>
      <c r="F4">
        <f t="shared" si="1"/>
        <v>3.4086698777325104</v>
      </c>
      <c r="G4">
        <v>10000</v>
      </c>
      <c r="H4">
        <f t="shared" si="2"/>
        <v>13153.021442495128</v>
      </c>
      <c r="I4">
        <f t="shared" si="3"/>
        <v>13601.36452241716</v>
      </c>
    </row>
    <row r="5" spans="1:9" x14ac:dyDescent="0.2">
      <c r="A5" t="s">
        <v>222</v>
      </c>
      <c r="B5">
        <v>1319.55</v>
      </c>
      <c r="C5">
        <v>1323.4</v>
      </c>
      <c r="D5">
        <v>1333.95</v>
      </c>
      <c r="E5">
        <f t="shared" si="0"/>
        <v>0.29176613239362936</v>
      </c>
      <c r="F5">
        <f t="shared" si="1"/>
        <v>0.79718905848571509</v>
      </c>
      <c r="G5">
        <v>10000</v>
      </c>
      <c r="H5">
        <f t="shared" si="2"/>
        <v>10029.176613239364</v>
      </c>
      <c r="I5">
        <f t="shared" si="3"/>
        <v>10109.128111856317</v>
      </c>
    </row>
    <row r="6" spans="1:9" x14ac:dyDescent="0.2">
      <c r="A6" t="s">
        <v>210</v>
      </c>
      <c r="B6">
        <v>193.6</v>
      </c>
      <c r="C6">
        <v>245.9</v>
      </c>
      <c r="D6">
        <v>262.64999999999998</v>
      </c>
      <c r="E6">
        <f t="shared" si="0"/>
        <v>27.014462809917362</v>
      </c>
      <c r="F6">
        <f t="shared" si="1"/>
        <v>6.8117120780805092</v>
      </c>
      <c r="G6">
        <v>10000</v>
      </c>
      <c r="H6">
        <f t="shared" si="2"/>
        <v>12701.446280991737</v>
      </c>
      <c r="I6">
        <f t="shared" si="3"/>
        <v>13566.632231404959</v>
      </c>
    </row>
    <row r="7" spans="1:9" x14ac:dyDescent="0.2">
      <c r="A7" t="s">
        <v>315</v>
      </c>
      <c r="B7">
        <v>942.75</v>
      </c>
      <c r="C7">
        <v>906.5</v>
      </c>
      <c r="D7">
        <v>1162.25</v>
      </c>
      <c r="E7">
        <f t="shared" si="0"/>
        <v>-3.8451339167329621</v>
      </c>
      <c r="F7">
        <f t="shared" si="1"/>
        <v>28.212906784335356</v>
      </c>
      <c r="G7">
        <v>10000</v>
      </c>
      <c r="H7">
        <f t="shared" si="2"/>
        <v>9615.4866083267043</v>
      </c>
      <c r="I7">
        <f t="shared" si="3"/>
        <v>12328.294881994165</v>
      </c>
    </row>
    <row r="8" spans="1:9" x14ac:dyDescent="0.2">
      <c r="A8" t="s">
        <v>304</v>
      </c>
      <c r="B8">
        <v>1249.95</v>
      </c>
      <c r="C8">
        <v>1226.05</v>
      </c>
      <c r="D8">
        <v>1391.85</v>
      </c>
      <c r="E8">
        <f t="shared" si="0"/>
        <v>-1.9120764830593298</v>
      </c>
      <c r="F8">
        <f t="shared" si="1"/>
        <v>13.52310264671098</v>
      </c>
      <c r="G8">
        <v>10000</v>
      </c>
      <c r="H8">
        <f t="shared" si="2"/>
        <v>9808.7923516940664</v>
      </c>
      <c r="I8">
        <f t="shared" si="3"/>
        <v>11135.245409816391</v>
      </c>
    </row>
    <row r="9" spans="1:9" x14ac:dyDescent="0.2">
      <c r="A9" t="s">
        <v>148</v>
      </c>
      <c r="B9">
        <v>1099.75</v>
      </c>
      <c r="C9">
        <v>1136.8499999999999</v>
      </c>
      <c r="D9">
        <v>1291.9000000000001</v>
      </c>
      <c r="E9">
        <f t="shared" si="0"/>
        <v>3.3734939759036062</v>
      </c>
      <c r="F9">
        <f t="shared" si="1"/>
        <v>13.638562695166486</v>
      </c>
      <c r="G9">
        <v>10000</v>
      </c>
      <c r="H9">
        <f t="shared" si="2"/>
        <v>10337.34939759036</v>
      </c>
      <c r="I9">
        <f t="shared" si="3"/>
        <v>11747.215276199136</v>
      </c>
    </row>
    <row r="10" spans="1:9" x14ac:dyDescent="0.2">
      <c r="A10" t="s">
        <v>269</v>
      </c>
      <c r="B10">
        <v>760.6</v>
      </c>
      <c r="C10">
        <v>851.55</v>
      </c>
      <c r="D10">
        <v>972.75</v>
      </c>
      <c r="E10">
        <f t="shared" si="0"/>
        <v>11.957665001314743</v>
      </c>
      <c r="F10">
        <f t="shared" si="1"/>
        <v>14.232869473313375</v>
      </c>
      <c r="G10">
        <v>10000</v>
      </c>
      <c r="H10">
        <f t="shared" si="2"/>
        <v>11195.766500131474</v>
      </c>
      <c r="I10">
        <f t="shared" si="3"/>
        <v>12789.245332632132</v>
      </c>
    </row>
    <row r="11" spans="1:9" x14ac:dyDescent="0.2">
      <c r="A11" t="s">
        <v>170</v>
      </c>
      <c r="B11">
        <v>342.2</v>
      </c>
      <c r="C11">
        <v>366.05</v>
      </c>
      <c r="D11">
        <v>389</v>
      </c>
      <c r="E11">
        <f t="shared" si="0"/>
        <v>6.9696084161309253</v>
      </c>
      <c r="F11">
        <f t="shared" si="1"/>
        <v>6.2696352957246253</v>
      </c>
      <c r="G11">
        <v>10000</v>
      </c>
      <c r="H11">
        <f t="shared" si="2"/>
        <v>10696.960841613092</v>
      </c>
      <c r="I11">
        <f t="shared" si="3"/>
        <v>11367.621274108707</v>
      </c>
    </row>
    <row r="12" spans="1:9" x14ac:dyDescent="0.2">
      <c r="H12">
        <f>SUM(H2:H11)</f>
        <v>108198.67060523217</v>
      </c>
      <c r="I12">
        <f>SUM(I2:I11)</f>
        <v>120568.82748960715</v>
      </c>
    </row>
    <row r="15" spans="1:9" x14ac:dyDescent="0.2">
      <c r="B15" t="s">
        <v>55</v>
      </c>
      <c r="C15" t="s">
        <v>371</v>
      </c>
    </row>
    <row r="16" spans="1:9" x14ac:dyDescent="0.2">
      <c r="B16" t="s">
        <v>89</v>
      </c>
    </row>
    <row r="17" spans="2:3" x14ac:dyDescent="0.2">
      <c r="B17" t="s">
        <v>222</v>
      </c>
      <c r="C17" t="s">
        <v>371</v>
      </c>
    </row>
    <row r="18" spans="2:3" x14ac:dyDescent="0.2">
      <c r="B18" t="s">
        <v>67</v>
      </c>
    </row>
    <row r="19" spans="2:3" x14ac:dyDescent="0.2">
      <c r="B19" t="s">
        <v>369</v>
      </c>
    </row>
    <row r="20" spans="2:3" x14ac:dyDescent="0.2">
      <c r="B20" t="s">
        <v>101</v>
      </c>
    </row>
    <row r="21" spans="2:3" x14ac:dyDescent="0.2">
      <c r="B21" t="s">
        <v>158</v>
      </c>
    </row>
    <row r="22" spans="2:3" x14ac:dyDescent="0.2">
      <c r="B22" t="s">
        <v>179</v>
      </c>
    </row>
    <row r="23" spans="2:3" x14ac:dyDescent="0.2">
      <c r="B23" t="s">
        <v>370</v>
      </c>
    </row>
    <row r="24" spans="2:3" x14ac:dyDescent="0.2">
      <c r="B24" t="s">
        <v>234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screener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2019-04-17T22:53:45Z</dcterms:created>
  <dcterms:modified xsi:type="dcterms:W3CDTF">2019-04-17T22:53:45Z</dcterms:modified>
</cp:coreProperties>
</file>