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media/image5.png" ContentType="image/png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Çizelg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<sst xmlns="http://schemas.openxmlformats.org/spreadsheetml/2006/main" count="79" uniqueCount="22">
  <si>
    <t xml:space="preserve">N</t>
  </si>
  <si>
    <t xml:space="preserve">P</t>
  </si>
  <si>
    <t xml:space="preserve">LOG(P)</t>
  </si>
  <si>
    <t xml:space="preserve">Alternate</t>
  </si>
  <si>
    <t xml:space="preserve">Current Node Contains</t>
  </si>
  <si>
    <t xml:space="preserve">Red</t>
  </si>
  <si>
    <t xml:space="preserve">Blue</t>
  </si>
  <si>
    <t xml:space="preserve">Purple</t>
  </si>
  <si>
    <t xml:space="preserve">Green</t>
  </si>
  <si>
    <t xml:space="preserve">Node Entropy</t>
  </si>
  <si>
    <t xml:space="preserve">Total Entropy</t>
  </si>
  <si>
    <t xml:space="preserve">R, B, P, G</t>
  </si>
  <si>
    <t xml:space="preserve">R </t>
  </si>
  <si>
    <t xml:space="preserve">B, P, G</t>
  </si>
  <si>
    <t xml:space="preserve">R,B</t>
  </si>
  <si>
    <t xml:space="preserve">P,G</t>
  </si>
  <si>
    <t xml:space="preserve">R,B,P</t>
  </si>
  <si>
    <t xml:space="preserve">B,G</t>
  </si>
  <si>
    <t xml:space="preserve">P </t>
  </si>
  <si>
    <t xml:space="preserve">B,P</t>
  </si>
  <si>
    <t xml:space="preserve">B </t>
  </si>
  <si>
    <t xml:space="preserve">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</si>
</sst>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54720</xdr:colOff>
      <xdr:row>0</xdr:row>
      <xdr:rowOff>57240</xdr:rowOff>
    </xdr:from>
    <xdr:to>
      <xdr:col>3</xdr:col>
      <xdr:colOff>232200</xdr:colOff>
      <xdr:row>8</xdr:row>
      <xdr:rowOff>115200</xdr:rowOff>
    </xdr:to>
    <xdr:pic>
      <xdr:nvPicPr>
        <xdr:cNvPr id="0" name="Resim 1" descr=""/>
        <xdr:cNvPicPr/>
      </xdr:nvPicPr>
      <xdr:blipFill>
        <a:blip r:embed="rId1"/>
        <a:stretch/>
      </xdr:blipFill>
      <xdr:spPr>
        <a:xfrm>
          <a:off x="867240" y="57240"/>
          <a:ext cx="1803240" cy="1640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20880</xdr:colOff>
      <xdr:row>11</xdr:row>
      <xdr:rowOff>46800</xdr:rowOff>
    </xdr:from>
    <xdr:to>
      <xdr:col>3</xdr:col>
      <xdr:colOff>198360</xdr:colOff>
      <xdr:row>19</xdr:row>
      <xdr:rowOff>104760</xdr:rowOff>
    </xdr:to>
    <xdr:pic>
      <xdr:nvPicPr>
        <xdr:cNvPr id="1" name="Resim 1_0" descr=""/>
        <xdr:cNvPicPr/>
      </xdr:nvPicPr>
      <xdr:blipFill>
        <a:blip r:embed="rId2"/>
        <a:stretch/>
      </xdr:blipFill>
      <xdr:spPr>
        <a:xfrm>
          <a:off x="833400" y="2117520"/>
          <a:ext cx="1803240" cy="1640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56160</xdr:colOff>
      <xdr:row>21</xdr:row>
      <xdr:rowOff>21960</xdr:rowOff>
    </xdr:from>
    <xdr:to>
      <xdr:col>3</xdr:col>
      <xdr:colOff>233640</xdr:colOff>
      <xdr:row>29</xdr:row>
      <xdr:rowOff>79920</xdr:rowOff>
    </xdr:to>
    <xdr:pic>
      <xdr:nvPicPr>
        <xdr:cNvPr id="2" name="Resim 1_1" descr=""/>
        <xdr:cNvPicPr/>
      </xdr:nvPicPr>
      <xdr:blipFill>
        <a:blip r:embed="rId3"/>
        <a:stretch/>
      </xdr:blipFill>
      <xdr:spPr>
        <a:xfrm>
          <a:off x="868680" y="4000680"/>
          <a:ext cx="1803240" cy="1640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1:T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8.79"/>
    <col collapsed="false" customWidth="true" hidden="false" outlineLevel="0" max="18" min="7" style="0" width="6.38"/>
  </cols>
  <sheetData>
    <row r="1" customFormat="false" ht="12.8" hidden="false" customHeight="false" outlineLevel="0" collapsed="false">
      <c r="F1" s="1"/>
      <c r="G1" s="2" t="s">
        <v>0</v>
      </c>
      <c r="H1" s="2"/>
      <c r="I1" s="2"/>
      <c r="J1" s="2"/>
      <c r="K1" s="3" t="s">
        <v>1</v>
      </c>
      <c r="L1" s="3"/>
      <c r="M1" s="3"/>
      <c r="N1" s="3"/>
      <c r="O1" s="2" t="s">
        <v>2</v>
      </c>
      <c r="P1" s="2"/>
      <c r="Q1" s="2"/>
      <c r="R1" s="2"/>
    </row>
    <row r="2" customFormat="false" ht="35.05" hidden="false" customHeight="false" outlineLevel="0" collapsed="false">
      <c r="E2" s="4" t="s">
        <v>3</v>
      </c>
      <c r="F2" s="5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5</v>
      </c>
      <c r="L2" s="4" t="s">
        <v>6</v>
      </c>
      <c r="M2" s="4" t="s">
        <v>7</v>
      </c>
      <c r="N2" s="4" t="s">
        <v>8</v>
      </c>
      <c r="O2" s="4" t="s">
        <v>5</v>
      </c>
      <c r="P2" s="4" t="s">
        <v>6</v>
      </c>
      <c r="Q2" s="4" t="s">
        <v>7</v>
      </c>
      <c r="R2" s="4" t="s">
        <v>8</v>
      </c>
      <c r="S2" s="5" t="s">
        <v>9</v>
      </c>
      <c r="T2" s="5" t="s">
        <v>10</v>
      </c>
    </row>
    <row r="3" customFormat="false" ht="12.8" hidden="false" customHeight="false" outlineLevel="0" collapsed="false">
      <c r="E3" s="6" t="n">
        <v>1</v>
      </c>
      <c r="F3" s="6" t="s">
        <v>11</v>
      </c>
      <c r="G3" s="6" t="n">
        <v>6</v>
      </c>
      <c r="H3" s="6" t="n">
        <v>10</v>
      </c>
      <c r="I3" s="6" t="n">
        <v>8</v>
      </c>
      <c r="J3" s="6" t="n">
        <v>6</v>
      </c>
      <c r="K3" s="7" t="n">
        <f aca="false">G3/SUM($G3:$J3)</f>
        <v>0.2</v>
      </c>
      <c r="L3" s="7" t="n">
        <f aca="false">H3/SUM($G3:$J3)</f>
        <v>0.333333333333333</v>
      </c>
      <c r="M3" s="7" t="n">
        <f aca="false">I3/SUM($G3:$J3)</f>
        <v>0.266666666666667</v>
      </c>
      <c r="N3" s="7" t="n">
        <f aca="false">J3/SUM($G3:$J3)</f>
        <v>0.2</v>
      </c>
      <c r="O3" s="8" t="n">
        <f aca="false">IF(K3&lt;0.001,0,LOG(K3,2))</f>
        <v>-2.32192809488736</v>
      </c>
      <c r="P3" s="8" t="n">
        <f aca="false">IF(L3&lt;0.001,0,LOG(L3,2))</f>
        <v>-1.58496250072116</v>
      </c>
      <c r="Q3" s="8" t="n">
        <f aca="false">IF(M3&lt;0.001,0,LOG(M3,2))</f>
        <v>-1.90689059560852</v>
      </c>
      <c r="R3" s="8" t="n">
        <f aca="false">IF(N3&lt;0.001,0,LOG(N3,2))</f>
        <v>-2.32192809488736</v>
      </c>
      <c r="S3" s="7" t="n">
        <f aca="false">-SUMPRODUCT(K3:N3,O3:R3)</f>
        <v>1.9655962303576</v>
      </c>
      <c r="T3" s="7" t="n">
        <f aca="false">SUMIF(E$3:E$9,E3,S$3:S$9)</f>
        <v>1.9655962303576</v>
      </c>
    </row>
    <row r="4" customFormat="false" ht="12.8" hidden="false" customHeight="false" outlineLevel="0" collapsed="false">
      <c r="E4" s="9" t="n">
        <v>2</v>
      </c>
      <c r="F4" s="9" t="s">
        <v>12</v>
      </c>
      <c r="G4" s="6" t="n">
        <v>6</v>
      </c>
      <c r="H4" s="6" t="n">
        <v>0</v>
      </c>
      <c r="I4" s="6" t="n">
        <v>0</v>
      </c>
      <c r="J4" s="6" t="n">
        <v>0</v>
      </c>
      <c r="K4" s="7" t="n">
        <f aca="false">G4/SUM($G4:$J4)</f>
        <v>1</v>
      </c>
      <c r="L4" s="7" t="n">
        <f aca="false">H4/SUM($G4:$J4)</f>
        <v>0</v>
      </c>
      <c r="M4" s="7" t="n">
        <f aca="false">I4/SUM($G4:$J4)</f>
        <v>0</v>
      </c>
      <c r="N4" s="7" t="n">
        <f aca="false">J4/SUM($G4:$J4)</f>
        <v>0</v>
      </c>
      <c r="O4" s="8" t="n">
        <f aca="false">IF(K4&lt;0.001,0,LOG(K4,2))</f>
        <v>0</v>
      </c>
      <c r="P4" s="8" t="n">
        <f aca="false">IF(L4&lt;0.001,0,LOG(L4,2))</f>
        <v>0</v>
      </c>
      <c r="Q4" s="8" t="n">
        <f aca="false">IF(M4&lt;0.001,0,LOG(M4,2))</f>
        <v>0</v>
      </c>
      <c r="R4" s="8" t="n">
        <f aca="false">IF(N4&lt;0.001,0,LOG(N4,2))</f>
        <v>0</v>
      </c>
      <c r="S4" s="7" t="n">
        <f aca="false">-SUMPRODUCT(K4:N4,O4:R4)</f>
        <v>-0</v>
      </c>
      <c r="T4" s="10" t="n">
        <f aca="false">SUMIF(E$3:E$9,E4,S$3:S$9)</f>
        <v>1.5545851693378</v>
      </c>
    </row>
    <row r="5" customFormat="false" ht="12.8" hidden="false" customHeight="false" outlineLevel="0" collapsed="false">
      <c r="E5" s="9" t="n">
        <v>2</v>
      </c>
      <c r="F5" s="9" t="s">
        <v>13</v>
      </c>
      <c r="G5" s="6" t="n">
        <v>0</v>
      </c>
      <c r="H5" s="6" t="n">
        <v>10</v>
      </c>
      <c r="I5" s="6" t="n">
        <v>8</v>
      </c>
      <c r="J5" s="6" t="n">
        <v>6</v>
      </c>
      <c r="K5" s="7" t="n">
        <f aca="false">G5/SUM($G5:$J5)</f>
        <v>0</v>
      </c>
      <c r="L5" s="7" t="n">
        <f aca="false">H5/SUM($G5:$J5)</f>
        <v>0.416666666666667</v>
      </c>
      <c r="M5" s="7" t="n">
        <f aca="false">I5/SUM($G5:$J5)</f>
        <v>0.333333333333333</v>
      </c>
      <c r="N5" s="7" t="n">
        <f aca="false">J5/SUM($G5:$J5)</f>
        <v>0.25</v>
      </c>
      <c r="O5" s="8" t="n">
        <f aca="false">IF(K5&lt;0.001,0,LOG(K5,2))</f>
        <v>0</v>
      </c>
      <c r="P5" s="8" t="n">
        <f aca="false">IF(L5&lt;0.001,0,LOG(L5,2))</f>
        <v>-1.26303440583379</v>
      </c>
      <c r="Q5" s="8" t="n">
        <f aca="false">IF(M5&lt;0.001,0,LOG(M5,2))</f>
        <v>-1.58496250072116</v>
      </c>
      <c r="R5" s="8" t="n">
        <f aca="false">IF(N5&lt;0.001,0,LOG(N5,2))</f>
        <v>-2</v>
      </c>
      <c r="S5" s="7" t="n">
        <f aca="false">-SUMPRODUCT(K5:N5,O5:R5)</f>
        <v>1.5545851693378</v>
      </c>
      <c r="T5" s="6"/>
    </row>
    <row r="6" customFormat="false" ht="12.8" hidden="false" customHeight="false" outlineLevel="0" collapsed="false">
      <c r="E6" s="6" t="n">
        <v>3</v>
      </c>
      <c r="F6" s="6" t="s">
        <v>14</v>
      </c>
      <c r="G6" s="6" t="n">
        <v>6</v>
      </c>
      <c r="H6" s="6" t="n">
        <v>10</v>
      </c>
      <c r="I6" s="6" t="n">
        <v>0</v>
      </c>
      <c r="J6" s="6" t="n">
        <v>0</v>
      </c>
      <c r="K6" s="7" t="n">
        <f aca="false">G6/SUM($G6:$J6)</f>
        <v>0.375</v>
      </c>
      <c r="L6" s="7" t="n">
        <f aca="false">H6/SUM($G6:$J6)</f>
        <v>0.625</v>
      </c>
      <c r="M6" s="7" t="n">
        <f aca="false">I6/SUM($G6:$J6)</f>
        <v>0</v>
      </c>
      <c r="N6" s="7" t="n">
        <f aca="false">J6/SUM($G6:$J6)</f>
        <v>0</v>
      </c>
      <c r="O6" s="8" t="n">
        <f aca="false">IF(K6&lt;0.001,0,LOG(K6,2))</f>
        <v>-1.41503749927884</v>
      </c>
      <c r="P6" s="8" t="n">
        <f aca="false">IF(L6&lt;0.001,0,LOG(L6,2))</f>
        <v>-0.678071905112638</v>
      </c>
      <c r="Q6" s="8" t="n">
        <f aca="false">IF(M6&lt;0.001,0,LOG(M6,2))</f>
        <v>0</v>
      </c>
      <c r="R6" s="8" t="n">
        <f aca="false">IF(N6&lt;0.001,0,LOG(N6,2))</f>
        <v>0</v>
      </c>
      <c r="S6" s="7" t="n">
        <f aca="false">-SUMPRODUCT(K6:N6,O6:R6)</f>
        <v>0.954434002924965</v>
      </c>
      <c r="T6" s="7" t="n">
        <f aca="false">SUMIF(E$3:E$9,E6,S$3:S$9)</f>
        <v>1.93966213895922</v>
      </c>
    </row>
    <row r="7" customFormat="false" ht="12.8" hidden="false" customHeight="false" outlineLevel="0" collapsed="false">
      <c r="E7" s="6" t="n">
        <v>3</v>
      </c>
      <c r="F7" s="6" t="s">
        <v>15</v>
      </c>
      <c r="G7" s="6" t="n">
        <v>0</v>
      </c>
      <c r="H7" s="6" t="n">
        <v>0</v>
      </c>
      <c r="I7" s="6" t="n">
        <v>8</v>
      </c>
      <c r="J7" s="6" t="n">
        <v>6</v>
      </c>
      <c r="K7" s="7" t="n">
        <f aca="false">G7/SUM($G7:$J7)</f>
        <v>0</v>
      </c>
      <c r="L7" s="7" t="n">
        <f aca="false">H7/SUM($G7:$J7)</f>
        <v>0</v>
      </c>
      <c r="M7" s="7" t="n">
        <f aca="false">I7/SUM($G7:$J7)</f>
        <v>0.571428571428571</v>
      </c>
      <c r="N7" s="7" t="n">
        <f aca="false">J7/SUM($G7:$J7)</f>
        <v>0.428571428571429</v>
      </c>
      <c r="O7" s="8" t="n">
        <f aca="false">IF(K7&lt;0.001,0,LOG(K7,2))</f>
        <v>0</v>
      </c>
      <c r="P7" s="8" t="n">
        <f aca="false">IF(L7&lt;0.001,0,LOG(L7,2))</f>
        <v>0</v>
      </c>
      <c r="Q7" s="8" t="n">
        <f aca="false">IF(M7&lt;0.001,0,LOG(M7,2))</f>
        <v>-0.807354922057604</v>
      </c>
      <c r="R7" s="8" t="n">
        <f aca="false">IF(N7&lt;0.001,0,LOG(N7,2))</f>
        <v>-1.22239242133645</v>
      </c>
      <c r="S7" s="7" t="n">
        <f aca="false">-SUMPRODUCT(K7:N7,O7:R7)</f>
        <v>0.985228136034252</v>
      </c>
      <c r="T7" s="6"/>
    </row>
    <row r="8" customFormat="false" ht="12.8" hidden="false" customHeight="false" outlineLevel="0" collapsed="false">
      <c r="E8" s="6" t="n">
        <v>4</v>
      </c>
      <c r="F8" s="6" t="s">
        <v>16</v>
      </c>
      <c r="G8" s="6" t="n">
        <v>6</v>
      </c>
      <c r="H8" s="6" t="n">
        <v>10</v>
      </c>
      <c r="I8" s="6" t="n">
        <v>2</v>
      </c>
      <c r="J8" s="6" t="n">
        <v>0</v>
      </c>
      <c r="K8" s="7" t="n">
        <f aca="false">G8/SUM($G8:$J8)</f>
        <v>0.333333333333333</v>
      </c>
      <c r="L8" s="7" t="n">
        <f aca="false">H8/SUM($G8:$J8)</f>
        <v>0.555555555555556</v>
      </c>
      <c r="M8" s="7" t="n">
        <f aca="false">I8/SUM($G8:$J8)</f>
        <v>0.111111111111111</v>
      </c>
      <c r="N8" s="7" t="n">
        <f aca="false">J8/SUM($G8:$J8)</f>
        <v>0</v>
      </c>
      <c r="O8" s="8" t="n">
        <f aca="false">IF(K8&lt;0.001,0,LOG(K8,2))</f>
        <v>-1.58496250072116</v>
      </c>
      <c r="P8" s="8" t="n">
        <f aca="false">IF(L8&lt;0.001,0,LOG(L8,2))</f>
        <v>-0.84799690655495</v>
      </c>
      <c r="Q8" s="8" t="n">
        <f aca="false">IF(M8&lt;0.001,0,LOG(M8,2))</f>
        <v>-3.16992500144231</v>
      </c>
      <c r="R8" s="8" t="n">
        <f aca="false">IF(N8&lt;0.001,0,LOG(N8,2))</f>
        <v>0</v>
      </c>
      <c r="S8" s="7" t="n">
        <f aca="false">-SUMPRODUCT(K8:N8,O8:R8)</f>
        <v>1.35164411515339</v>
      </c>
      <c r="T8" s="7" t="n">
        <f aca="false">SUMIF(E$3:E$9,E8,S$3:S$9)</f>
        <v>2.35164411515339</v>
      </c>
    </row>
    <row r="9" customFormat="false" ht="12.8" hidden="false" customHeight="false" outlineLevel="0" collapsed="false">
      <c r="E9" s="6" t="n">
        <v>4</v>
      </c>
      <c r="F9" s="6" t="s">
        <v>15</v>
      </c>
      <c r="G9" s="6" t="n">
        <v>0</v>
      </c>
      <c r="H9" s="6" t="n">
        <v>0</v>
      </c>
      <c r="I9" s="6" t="n">
        <v>6</v>
      </c>
      <c r="J9" s="6" t="n">
        <v>6</v>
      </c>
      <c r="K9" s="7" t="n">
        <f aca="false">G9/SUM($G9:$J9)</f>
        <v>0</v>
      </c>
      <c r="L9" s="7" t="n">
        <f aca="false">H9/SUM($G9:$J9)</f>
        <v>0</v>
      </c>
      <c r="M9" s="7" t="n">
        <f aca="false">I9/SUM($G9:$J9)</f>
        <v>0.5</v>
      </c>
      <c r="N9" s="7" t="n">
        <f aca="false">J9/SUM($G9:$J9)</f>
        <v>0.5</v>
      </c>
      <c r="O9" s="8" t="n">
        <f aca="false">IF(K9&lt;0.001,0,LOG(K9,2))</f>
        <v>0</v>
      </c>
      <c r="P9" s="8" t="n">
        <f aca="false">IF(L9&lt;0.001,0,LOG(L9,2))</f>
        <v>0</v>
      </c>
      <c r="Q9" s="8" t="n">
        <f aca="false">IF(M9&lt;0.001,0,LOG(M9,2))</f>
        <v>-1</v>
      </c>
      <c r="R9" s="8" t="n">
        <f aca="false">IF(N9&lt;0.001,0,LOG(N9,2))</f>
        <v>-1</v>
      </c>
      <c r="S9" s="7" t="n">
        <f aca="false">-SUMPRODUCT(K9:N9,O9:R9)</f>
        <v>1</v>
      </c>
      <c r="T9" s="6"/>
    </row>
    <row r="11" customFormat="false" ht="12.8" hidden="false" customHeight="false" outlineLevel="0" collapsed="false">
      <c r="F11" s="1"/>
      <c r="G11" s="2" t="s">
        <v>0</v>
      </c>
      <c r="H11" s="2"/>
      <c r="I11" s="2"/>
      <c r="J11" s="2"/>
      <c r="K11" s="3" t="s">
        <v>1</v>
      </c>
      <c r="L11" s="3"/>
      <c r="M11" s="3"/>
      <c r="N11" s="3"/>
      <c r="O11" s="2" t="s">
        <v>2</v>
      </c>
      <c r="P11" s="2"/>
      <c r="Q11" s="2"/>
      <c r="R11" s="2"/>
    </row>
    <row r="12" customFormat="false" ht="35.05" hidden="false" customHeight="false" outlineLevel="0" collapsed="false">
      <c r="E12" s="4" t="s">
        <v>3</v>
      </c>
      <c r="F12" s="5" t="s">
        <v>4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5</v>
      </c>
      <c r="L12" s="4" t="s">
        <v>6</v>
      </c>
      <c r="M12" s="4" t="s">
        <v>7</v>
      </c>
      <c r="N12" s="4" t="s">
        <v>8</v>
      </c>
      <c r="O12" s="4" t="s">
        <v>5</v>
      </c>
      <c r="P12" s="4" t="s">
        <v>6</v>
      </c>
      <c r="Q12" s="4" t="s">
        <v>7</v>
      </c>
      <c r="R12" s="4" t="s">
        <v>8</v>
      </c>
      <c r="S12" s="5" t="s">
        <v>9</v>
      </c>
      <c r="T12" s="5" t="s">
        <v>10</v>
      </c>
    </row>
    <row r="13" customFormat="false" ht="12.8" hidden="false" customHeight="false" outlineLevel="0" collapsed="false">
      <c r="E13" s="6" t="n">
        <v>1</v>
      </c>
      <c r="F13" s="6" t="s">
        <v>12</v>
      </c>
      <c r="G13" s="6" t="n">
        <v>6</v>
      </c>
      <c r="H13" s="6" t="n">
        <v>0</v>
      </c>
      <c r="I13" s="6" t="n">
        <v>0</v>
      </c>
      <c r="J13" s="6" t="n">
        <v>0</v>
      </c>
      <c r="K13" s="7" t="n">
        <f aca="false">G13/SUM($G13:$J13)</f>
        <v>1</v>
      </c>
      <c r="L13" s="7" t="n">
        <f aca="false">H13/SUM($G13:$J13)</f>
        <v>0</v>
      </c>
      <c r="M13" s="7" t="n">
        <f aca="false">I13/SUM($G13:$J13)</f>
        <v>0</v>
      </c>
      <c r="N13" s="7" t="n">
        <f aca="false">J13/SUM($G13:$J13)</f>
        <v>0</v>
      </c>
      <c r="O13" s="8" t="n">
        <f aca="false">IF(K13&lt;0.001,0,LOG(K13,2))</f>
        <v>0</v>
      </c>
      <c r="P13" s="8" t="n">
        <f aca="false">IF(L13&lt;0.001,0,LOG(L13,2))</f>
        <v>0</v>
      </c>
      <c r="Q13" s="8" t="n">
        <f aca="false">IF(M13&lt;0.001,0,LOG(M13,2))</f>
        <v>0</v>
      </c>
      <c r="R13" s="8" t="n">
        <f aca="false">IF(N13&lt;0.001,0,LOG(N13,2))</f>
        <v>0</v>
      </c>
      <c r="S13" s="7" t="n">
        <f aca="false">-SUMPRODUCT(K13:N13,O13:R13)</f>
        <v>-0</v>
      </c>
      <c r="T13" s="7" t="n">
        <f aca="false">SUMIF(E$13:E$20,E13,S$13:S$20)</f>
        <v>1.5545851693378</v>
      </c>
    </row>
    <row r="14" customFormat="false" ht="12.8" hidden="false" customHeight="false" outlineLevel="0" collapsed="false">
      <c r="E14" s="6" t="n">
        <v>1</v>
      </c>
      <c r="F14" s="6" t="s">
        <v>13</v>
      </c>
      <c r="G14" s="6" t="n">
        <v>0</v>
      </c>
      <c r="H14" s="6" t="n">
        <v>10</v>
      </c>
      <c r="I14" s="6" t="n">
        <v>8</v>
      </c>
      <c r="J14" s="6" t="n">
        <v>6</v>
      </c>
      <c r="K14" s="7" t="n">
        <f aca="false">G14/SUM($G14:$J14)</f>
        <v>0</v>
      </c>
      <c r="L14" s="7" t="n">
        <f aca="false">H14/SUM($G14:$J14)</f>
        <v>0.416666666666667</v>
      </c>
      <c r="M14" s="7" t="n">
        <f aca="false">I14/SUM($G14:$J14)</f>
        <v>0.333333333333333</v>
      </c>
      <c r="N14" s="7" t="n">
        <f aca="false">J14/SUM($G14:$J14)</f>
        <v>0.25</v>
      </c>
      <c r="O14" s="8" t="n">
        <f aca="false">IF(K14&lt;0.001,0,LOG(K14,2))</f>
        <v>0</v>
      </c>
      <c r="P14" s="8" t="n">
        <f aca="false">IF(L14&lt;0.001,0,LOG(L14,2))</f>
        <v>-1.26303440583379</v>
      </c>
      <c r="Q14" s="8" t="n">
        <f aca="false">IF(M14&lt;0.001,0,LOG(M14,2))</f>
        <v>-1.58496250072116</v>
      </c>
      <c r="R14" s="8" t="n">
        <f aca="false">IF(N14&lt;0.001,0,LOG(N14,2))</f>
        <v>-2</v>
      </c>
      <c r="S14" s="7" t="n">
        <f aca="false">-SUMPRODUCT(K14:N14,O14:R14)</f>
        <v>1.5545851693378</v>
      </c>
      <c r="T14" s="7"/>
    </row>
    <row r="15" customFormat="false" ht="12.8" hidden="false" customHeight="false" outlineLevel="0" collapsed="false">
      <c r="E15" s="9" t="n">
        <v>2</v>
      </c>
      <c r="F15" s="9" t="s">
        <v>12</v>
      </c>
      <c r="G15" s="6" t="n">
        <v>6</v>
      </c>
      <c r="H15" s="6" t="n">
        <v>0</v>
      </c>
      <c r="I15" s="6" t="n">
        <v>0</v>
      </c>
      <c r="J15" s="6" t="n">
        <v>0</v>
      </c>
      <c r="K15" s="7" t="n">
        <f aca="false">G15/SUM($G15:$J15)</f>
        <v>1</v>
      </c>
      <c r="L15" s="7" t="n">
        <f aca="false">H15/SUM($G15:$J15)</f>
        <v>0</v>
      </c>
      <c r="M15" s="7" t="n">
        <f aca="false">I15/SUM($G15:$J15)</f>
        <v>0</v>
      </c>
      <c r="N15" s="7" t="n">
        <f aca="false">J15/SUM($G15:$J15)</f>
        <v>0</v>
      </c>
      <c r="O15" s="8" t="n">
        <f aca="false">IF(K15&lt;0.001,0,LOG(K15,2))</f>
        <v>0</v>
      </c>
      <c r="P15" s="8" t="n">
        <f aca="false">IF(L15&lt;0.001,0,LOG(L15,2))</f>
        <v>0</v>
      </c>
      <c r="Q15" s="8" t="n">
        <f aca="false">IF(M15&lt;0.001,0,LOG(M15,2))</f>
        <v>0</v>
      </c>
      <c r="R15" s="8" t="n">
        <f aca="false">IF(N15&lt;0.001,0,LOG(N15,2))</f>
        <v>0</v>
      </c>
      <c r="S15" s="7" t="n">
        <f aca="false">-SUMPRODUCT(K15:N15,O15:R15)</f>
        <v>-0</v>
      </c>
      <c r="T15" s="10" t="n">
        <f aca="false">SUMIF(E$13:E$20,E15,S$13:S$20)</f>
        <v>0.954434002924965</v>
      </c>
    </row>
    <row r="16" customFormat="false" ht="12.8" hidden="false" customHeight="false" outlineLevel="0" collapsed="false">
      <c r="E16" s="9" t="n">
        <v>2</v>
      </c>
      <c r="F16" s="9" t="s">
        <v>17</v>
      </c>
      <c r="G16" s="6" t="n">
        <v>0</v>
      </c>
      <c r="H16" s="6" t="n">
        <v>10</v>
      </c>
      <c r="I16" s="6" t="n">
        <v>0</v>
      </c>
      <c r="J16" s="6" t="n">
        <v>6</v>
      </c>
      <c r="K16" s="7" t="n">
        <f aca="false">G16/SUM($G16:$J16)</f>
        <v>0</v>
      </c>
      <c r="L16" s="7" t="n">
        <f aca="false">H16/SUM($G16:$J16)</f>
        <v>0.625</v>
      </c>
      <c r="M16" s="7" t="n">
        <f aca="false">I16/SUM($G16:$J16)</f>
        <v>0</v>
      </c>
      <c r="N16" s="7" t="n">
        <f aca="false">J16/SUM($G16:$J16)</f>
        <v>0.375</v>
      </c>
      <c r="O16" s="8" t="n">
        <f aca="false">IF(K16&lt;0.001,0,LOG(K16,2))</f>
        <v>0</v>
      </c>
      <c r="P16" s="8" t="n">
        <f aca="false">IF(L16&lt;0.001,0,LOG(L16,2))</f>
        <v>-0.678071905112638</v>
      </c>
      <c r="Q16" s="8" t="n">
        <f aca="false">IF(M16&lt;0.001,0,LOG(M16,2))</f>
        <v>0</v>
      </c>
      <c r="R16" s="8" t="n">
        <f aca="false">IF(N16&lt;0.001,0,LOG(N16,2))</f>
        <v>-1.41503749927884</v>
      </c>
      <c r="S16" s="7" t="n">
        <f aca="false">-SUMPRODUCT(K16:N16,O16:R16)</f>
        <v>0.954434002924965</v>
      </c>
      <c r="T16" s="11"/>
    </row>
    <row r="17" customFormat="false" ht="12.8" hidden="false" customHeight="false" outlineLevel="0" collapsed="false">
      <c r="E17" s="9" t="n">
        <v>2</v>
      </c>
      <c r="F17" s="9" t="s">
        <v>18</v>
      </c>
      <c r="G17" s="6" t="n">
        <v>0</v>
      </c>
      <c r="H17" s="6" t="n">
        <v>0</v>
      </c>
      <c r="I17" s="6" t="n">
        <v>8</v>
      </c>
      <c r="J17" s="6" t="n">
        <v>0</v>
      </c>
      <c r="K17" s="7" t="n">
        <f aca="false">G17/SUM($G17:$J17)</f>
        <v>0</v>
      </c>
      <c r="L17" s="7" t="n">
        <f aca="false">H17/SUM($G17:$J17)</f>
        <v>0</v>
      </c>
      <c r="M17" s="7" t="n">
        <f aca="false">I17/SUM($G17:$J17)</f>
        <v>1</v>
      </c>
      <c r="N17" s="7" t="n">
        <f aca="false">J17/SUM($G17:$J17)</f>
        <v>0</v>
      </c>
      <c r="O17" s="8" t="n">
        <f aca="false">IF(K17&lt;0.001,0,LOG(K17,2))</f>
        <v>0</v>
      </c>
      <c r="P17" s="8" t="n">
        <f aca="false">IF(L17&lt;0.001,0,LOG(L17,2))</f>
        <v>0</v>
      </c>
      <c r="Q17" s="8" t="n">
        <f aca="false">IF(M17&lt;0.001,0,LOG(M17,2))</f>
        <v>0</v>
      </c>
      <c r="R17" s="8" t="n">
        <f aca="false">IF(N17&lt;0.001,0,LOG(N17,2))</f>
        <v>0</v>
      </c>
      <c r="S17" s="7" t="n">
        <f aca="false">-SUMPRODUCT(K17:N17,O17:R17)</f>
        <v>-0</v>
      </c>
      <c r="T17" s="7"/>
    </row>
    <row r="18" customFormat="false" ht="12.8" hidden="false" customHeight="false" outlineLevel="0" collapsed="false">
      <c r="E18" s="12" t="n">
        <v>3</v>
      </c>
      <c r="F18" s="6" t="s">
        <v>12</v>
      </c>
      <c r="G18" s="6" t="n">
        <v>6</v>
      </c>
      <c r="H18" s="6" t="n">
        <v>0</v>
      </c>
      <c r="I18" s="6" t="n">
        <v>0</v>
      </c>
      <c r="J18" s="6" t="n">
        <v>0</v>
      </c>
      <c r="K18" s="7" t="n">
        <f aca="false">G18/SUM($G18:$J18)</f>
        <v>1</v>
      </c>
      <c r="L18" s="7" t="n">
        <f aca="false">H18/SUM($G18:$J18)</f>
        <v>0</v>
      </c>
      <c r="M18" s="7" t="n">
        <f aca="false">I18/SUM($G18:$J18)</f>
        <v>0</v>
      </c>
      <c r="N18" s="7" t="n">
        <f aca="false">J18/SUM($G18:$J18)</f>
        <v>0</v>
      </c>
      <c r="O18" s="8" t="n">
        <f aca="false">IF(K18&lt;0.001,0,LOG(K18,2))</f>
        <v>0</v>
      </c>
      <c r="P18" s="8" t="n">
        <f aca="false">IF(L18&lt;0.001,0,LOG(L18,2))</f>
        <v>0</v>
      </c>
      <c r="Q18" s="8" t="n">
        <f aca="false">IF(M18&lt;0.001,0,LOG(M18,2))</f>
        <v>0</v>
      </c>
      <c r="R18" s="8" t="n">
        <f aca="false">IF(N18&lt;0.001,0,LOG(N18,2))</f>
        <v>0</v>
      </c>
      <c r="S18" s="7" t="n">
        <f aca="false">-SUMPRODUCT(K18:N18,O18:R18)</f>
        <v>-0</v>
      </c>
      <c r="T18" s="7" t="n">
        <f aca="false">SUMIF(E$13:E$20,E18,S$13:S$20)</f>
        <v>1.65002242164835</v>
      </c>
    </row>
    <row r="19" customFormat="false" ht="12.8" hidden="false" customHeight="false" outlineLevel="0" collapsed="false">
      <c r="E19" s="6" t="n">
        <v>3</v>
      </c>
      <c r="F19" s="6" t="s">
        <v>19</v>
      </c>
      <c r="G19" s="6" t="n">
        <v>0</v>
      </c>
      <c r="H19" s="6" t="n">
        <v>10</v>
      </c>
      <c r="I19" s="6" t="n">
        <v>2</v>
      </c>
      <c r="J19" s="6" t="n">
        <v>0</v>
      </c>
      <c r="K19" s="7" t="n">
        <f aca="false">G19/SUM($G19:$J19)</f>
        <v>0</v>
      </c>
      <c r="L19" s="7" t="n">
        <f aca="false">H19/SUM($G19:$J19)</f>
        <v>0.833333333333333</v>
      </c>
      <c r="M19" s="7" t="n">
        <f aca="false">I19/SUM($G19:$J19)</f>
        <v>0.166666666666667</v>
      </c>
      <c r="N19" s="7" t="n">
        <f aca="false">J19/SUM($G19:$J19)</f>
        <v>0</v>
      </c>
      <c r="O19" s="8" t="n">
        <f aca="false">IF(K19&lt;0.001,0,LOG(K19,2))</f>
        <v>0</v>
      </c>
      <c r="P19" s="8" t="n">
        <f aca="false">IF(L19&lt;0.001,0,LOG(L19,2))</f>
        <v>-0.263034405833794</v>
      </c>
      <c r="Q19" s="8" t="n">
        <f aca="false">IF(M19&lt;0.001,0,LOG(M19,2))</f>
        <v>-2.58496250072116</v>
      </c>
      <c r="R19" s="8" t="n">
        <f aca="false">IF(N19&lt;0.001,0,LOG(N19,2))</f>
        <v>0</v>
      </c>
      <c r="S19" s="7" t="n">
        <f aca="false">-SUMPRODUCT(K19:N19,O19:R19)</f>
        <v>0.650022421648354</v>
      </c>
      <c r="T19" s="7"/>
    </row>
    <row r="20" customFormat="false" ht="12.8" hidden="false" customHeight="false" outlineLevel="0" collapsed="false">
      <c r="E20" s="6" t="n">
        <v>3</v>
      </c>
      <c r="F20" s="6" t="s">
        <v>15</v>
      </c>
      <c r="G20" s="6" t="n">
        <v>0</v>
      </c>
      <c r="H20" s="6" t="n">
        <v>0</v>
      </c>
      <c r="I20" s="6" t="n">
        <v>6</v>
      </c>
      <c r="J20" s="6" t="n">
        <v>6</v>
      </c>
      <c r="K20" s="7" t="n">
        <f aca="false">G20/SUM($G20:$J20)</f>
        <v>0</v>
      </c>
      <c r="L20" s="7" t="n">
        <f aca="false">H20/SUM($G20:$J20)</f>
        <v>0</v>
      </c>
      <c r="M20" s="7" t="n">
        <f aca="false">I20/SUM($G20:$J20)</f>
        <v>0.5</v>
      </c>
      <c r="N20" s="7" t="n">
        <f aca="false">J20/SUM($G20:$J20)</f>
        <v>0.5</v>
      </c>
      <c r="O20" s="8" t="n">
        <f aca="false">IF(K20&lt;0.001,0,LOG(K20,2))</f>
        <v>0</v>
      </c>
      <c r="P20" s="8" t="n">
        <f aca="false">IF(L20&lt;0.001,0,LOG(L20,2))</f>
        <v>0</v>
      </c>
      <c r="Q20" s="8" t="n">
        <f aca="false">IF(M20&lt;0.001,0,LOG(M20,2))</f>
        <v>-1</v>
      </c>
      <c r="R20" s="8" t="n">
        <f aca="false">IF(N20&lt;0.001,0,LOG(N20,2))</f>
        <v>-1</v>
      </c>
      <c r="S20" s="7" t="n">
        <f aca="false">-SUMPRODUCT(K20:N20,O20:R20)</f>
        <v>1</v>
      </c>
      <c r="T20" s="7"/>
    </row>
    <row r="22" customFormat="false" ht="12.8" hidden="false" customHeight="false" outlineLevel="0" collapsed="false">
      <c r="F22" s="1"/>
      <c r="G22" s="2" t="s">
        <v>0</v>
      </c>
      <c r="H22" s="2"/>
      <c r="I22" s="2"/>
      <c r="J22" s="2"/>
      <c r="K22" s="3" t="s">
        <v>1</v>
      </c>
      <c r="L22" s="3"/>
      <c r="M22" s="3"/>
      <c r="N22" s="3"/>
      <c r="O22" s="2" t="s">
        <v>2</v>
      </c>
      <c r="P22" s="2"/>
      <c r="Q22" s="2"/>
      <c r="R22" s="2"/>
    </row>
    <row r="23" customFormat="false" ht="35.05" hidden="false" customHeight="false" outlineLevel="0" collapsed="false">
      <c r="E23" s="4" t="s">
        <v>3</v>
      </c>
      <c r="F23" s="5" t="s">
        <v>4</v>
      </c>
      <c r="G23" s="4" t="s">
        <v>5</v>
      </c>
      <c r="H23" s="4" t="s">
        <v>6</v>
      </c>
      <c r="I23" s="4" t="s">
        <v>7</v>
      </c>
      <c r="J23" s="4" t="s">
        <v>8</v>
      </c>
      <c r="K23" s="4" t="s">
        <v>5</v>
      </c>
      <c r="L23" s="4" t="s">
        <v>6</v>
      </c>
      <c r="M23" s="4" t="s">
        <v>7</v>
      </c>
      <c r="N23" s="4" t="s">
        <v>8</v>
      </c>
      <c r="O23" s="4" t="s">
        <v>5</v>
      </c>
      <c r="P23" s="4" t="s">
        <v>6</v>
      </c>
      <c r="Q23" s="4" t="s">
        <v>7</v>
      </c>
      <c r="R23" s="4" t="s">
        <v>8</v>
      </c>
      <c r="S23" s="5" t="s">
        <v>9</v>
      </c>
      <c r="T23" s="5" t="s">
        <v>10</v>
      </c>
    </row>
    <row r="24" customFormat="false" ht="12.8" hidden="false" customHeight="false" outlineLevel="0" collapsed="false">
      <c r="E24" s="6" t="n">
        <v>1</v>
      </c>
      <c r="F24" s="13" t="s">
        <v>12</v>
      </c>
      <c r="G24" s="6" t="n">
        <v>6</v>
      </c>
      <c r="H24" s="6" t="n">
        <v>0</v>
      </c>
      <c r="I24" s="6" t="n">
        <v>0</v>
      </c>
      <c r="J24" s="6" t="n">
        <v>0</v>
      </c>
      <c r="K24" s="7" t="n">
        <f aca="false">G24/SUM($G24:$J24)</f>
        <v>1</v>
      </c>
      <c r="L24" s="7" t="n">
        <f aca="false">H24/SUM($G24:$J24)</f>
        <v>0</v>
      </c>
      <c r="M24" s="7" t="n">
        <f aca="false">I24/SUM($G24:$J24)</f>
        <v>0</v>
      </c>
      <c r="N24" s="7" t="n">
        <f aca="false">J24/SUM($G24:$J24)</f>
        <v>0</v>
      </c>
      <c r="O24" s="8" t="n">
        <f aca="false">IF(K24&lt;0.001,0,LOG(K24,2))</f>
        <v>0</v>
      </c>
      <c r="P24" s="8" t="n">
        <f aca="false">IF(L24&lt;0.001,0,LOG(L24,2))</f>
        <v>0</v>
      </c>
      <c r="Q24" s="8" t="n">
        <f aca="false">IF(M24&lt;0.001,0,LOG(M24,2))</f>
        <v>0</v>
      </c>
      <c r="R24" s="8" t="n">
        <f aca="false">IF(N24&lt;0.001,0,LOG(N24,2))</f>
        <v>0</v>
      </c>
      <c r="S24" s="7" t="n">
        <f aca="false">-SUMPRODUCT(K24:N24,O24:R24)</f>
        <v>-0</v>
      </c>
      <c r="T24" s="11" t="n">
        <f aca="false">SUMIF(E$24:E$28,E24,S$24:S$28)</f>
        <v>0.954434002924965</v>
      </c>
    </row>
    <row r="25" customFormat="false" ht="12.8" hidden="false" customHeight="false" outlineLevel="0" collapsed="false">
      <c r="E25" s="6" t="n">
        <v>1</v>
      </c>
      <c r="F25" s="13" t="s">
        <v>17</v>
      </c>
      <c r="G25" s="6" t="n">
        <v>0</v>
      </c>
      <c r="H25" s="6" t="n">
        <v>10</v>
      </c>
      <c r="I25" s="6" t="n">
        <v>0</v>
      </c>
      <c r="J25" s="6" t="n">
        <v>6</v>
      </c>
      <c r="K25" s="7" t="n">
        <f aca="false">G25/SUM($G25:$J25)</f>
        <v>0</v>
      </c>
      <c r="L25" s="7" t="n">
        <f aca="false">H25/SUM($G25:$J25)</f>
        <v>0.625</v>
      </c>
      <c r="M25" s="7" t="n">
        <f aca="false">I25/SUM($G25:$J25)</f>
        <v>0</v>
      </c>
      <c r="N25" s="7" t="n">
        <f aca="false">J25/SUM($G25:$J25)</f>
        <v>0.375</v>
      </c>
      <c r="O25" s="8" t="n">
        <f aca="false">IF(K25&lt;0.001,0,LOG(K25,2))</f>
        <v>0</v>
      </c>
      <c r="P25" s="8" t="n">
        <f aca="false">IF(L25&lt;0.001,0,LOG(L25,2))</f>
        <v>-0.678071905112638</v>
      </c>
      <c r="Q25" s="8" t="n">
        <f aca="false">IF(M25&lt;0.001,0,LOG(M25,2))</f>
        <v>0</v>
      </c>
      <c r="R25" s="8" t="n">
        <f aca="false">IF(N25&lt;0.001,0,LOG(N25,2))</f>
        <v>-1.41503749927884</v>
      </c>
      <c r="S25" s="7" t="n">
        <f aca="false">-SUMPRODUCT(K25:N25,O25:R25)</f>
        <v>0.954434002924965</v>
      </c>
      <c r="T25" s="11"/>
    </row>
    <row r="26" customFormat="false" ht="12.8" hidden="false" customHeight="false" outlineLevel="0" collapsed="false">
      <c r="E26" s="6" t="n">
        <v>1</v>
      </c>
      <c r="F26" s="13" t="s">
        <v>18</v>
      </c>
      <c r="G26" s="6" t="n">
        <v>0</v>
      </c>
      <c r="H26" s="6" t="n">
        <v>0</v>
      </c>
      <c r="I26" s="6" t="n">
        <v>8</v>
      </c>
      <c r="J26" s="6" t="n">
        <v>0</v>
      </c>
      <c r="K26" s="7" t="n">
        <f aca="false">G26/SUM($G26:$J26)</f>
        <v>0</v>
      </c>
      <c r="L26" s="7" t="n">
        <f aca="false">H26/SUM($G26:$J26)</f>
        <v>0</v>
      </c>
      <c r="M26" s="7" t="n">
        <f aca="false">I26/SUM($G26:$J26)</f>
        <v>1</v>
      </c>
      <c r="N26" s="7" t="n">
        <f aca="false">J26/SUM($G26:$J26)</f>
        <v>0</v>
      </c>
      <c r="O26" s="8" t="n">
        <f aca="false">IF(K26&lt;0.001,0,LOG(K26,2))</f>
        <v>0</v>
      </c>
      <c r="P26" s="8" t="n">
        <f aca="false">IF(L26&lt;0.001,0,LOG(L26,2))</f>
        <v>0</v>
      </c>
      <c r="Q26" s="8" t="n">
        <f aca="false">IF(M26&lt;0.001,0,LOG(M26,2))</f>
        <v>0</v>
      </c>
      <c r="R26" s="8" t="n">
        <f aca="false">IF(N26&lt;0.001,0,LOG(N26,2))</f>
        <v>0</v>
      </c>
      <c r="S26" s="7" t="n">
        <f aca="false">-SUMPRODUCT(K26:N26,O26:R26)</f>
        <v>-0</v>
      </c>
      <c r="T26" s="7"/>
    </row>
    <row r="27" customFormat="false" ht="12.8" hidden="false" customHeight="false" outlineLevel="0" collapsed="false">
      <c r="E27" s="9" t="n">
        <v>2</v>
      </c>
      <c r="F27" s="9" t="s">
        <v>12</v>
      </c>
      <c r="G27" s="6" t="n">
        <v>6</v>
      </c>
      <c r="H27" s="6" t="n">
        <v>0</v>
      </c>
      <c r="I27" s="6" t="n">
        <v>0</v>
      </c>
      <c r="J27" s="6" t="n">
        <v>0</v>
      </c>
      <c r="K27" s="7" t="n">
        <f aca="false">G27/SUM($G27:$J27)</f>
        <v>1</v>
      </c>
      <c r="L27" s="7" t="n">
        <f aca="false">H27/SUM($G27:$J27)</f>
        <v>0</v>
      </c>
      <c r="M27" s="7" t="n">
        <f aca="false">I27/SUM($G27:$J27)</f>
        <v>0</v>
      </c>
      <c r="N27" s="7" t="n">
        <f aca="false">J27/SUM($G27:$J27)</f>
        <v>0</v>
      </c>
      <c r="O27" s="8" t="n">
        <f aca="false">IF(K27&lt;0.001,0,LOG(K27,2))</f>
        <v>0</v>
      </c>
      <c r="P27" s="8" t="n">
        <f aca="false">IF(L27&lt;0.001,0,LOG(L27,2))</f>
        <v>0</v>
      </c>
      <c r="Q27" s="8" t="n">
        <f aca="false">IF(M27&lt;0.001,0,LOG(M27,2))</f>
        <v>0</v>
      </c>
      <c r="R27" s="8" t="n">
        <f aca="false">IF(N27&lt;0.001,0,LOG(N27,2))</f>
        <v>0</v>
      </c>
      <c r="S27" s="7" t="n">
        <f aca="false">-SUMPRODUCT(K27:N27,O27:R27)</f>
        <v>-0</v>
      </c>
      <c r="T27" s="10" t="n">
        <f aca="false">SUMIF(E$27:E$30,E27,S$27:S$30)</f>
        <v>0</v>
      </c>
    </row>
    <row r="28" customFormat="false" ht="12.8" hidden="false" customHeight="false" outlineLevel="0" collapsed="false">
      <c r="E28" s="9" t="n">
        <v>2</v>
      </c>
      <c r="F28" s="9" t="s">
        <v>20</v>
      </c>
      <c r="G28" s="6" t="n">
        <v>0</v>
      </c>
      <c r="H28" s="6" t="n">
        <v>10</v>
      </c>
      <c r="I28" s="6" t="n">
        <v>0</v>
      </c>
      <c r="J28" s="6" t="n">
        <v>0</v>
      </c>
      <c r="K28" s="7" t="n">
        <f aca="false">G28/SUM($G28:$J28)</f>
        <v>0</v>
      </c>
      <c r="L28" s="7" t="n">
        <f aca="false">H28/SUM($G28:$J28)</f>
        <v>1</v>
      </c>
      <c r="M28" s="7" t="n">
        <f aca="false">I28/SUM($G28:$J28)</f>
        <v>0</v>
      </c>
      <c r="N28" s="7" t="n">
        <f aca="false">J28/SUM($G28:$J28)</f>
        <v>0</v>
      </c>
      <c r="O28" s="8" t="n">
        <f aca="false">IF(K28&lt;0.001,0,LOG(K28,2))</f>
        <v>0</v>
      </c>
      <c r="P28" s="8" t="n">
        <f aca="false">IF(L28&lt;0.001,0,LOG(L28,2))</f>
        <v>0</v>
      </c>
      <c r="Q28" s="8" t="n">
        <f aca="false">IF(M28&lt;0.001,0,LOG(M28,2))</f>
        <v>0</v>
      </c>
      <c r="R28" s="8" t="n">
        <f aca="false">IF(N28&lt;0.001,0,LOG(N28,2))</f>
        <v>0</v>
      </c>
      <c r="S28" s="7" t="n">
        <f aca="false">-SUMPRODUCT(K28:N28,O28:R28)</f>
        <v>-0</v>
      </c>
      <c r="T28" s="11"/>
    </row>
    <row r="29" customFormat="false" ht="12.8" hidden="false" customHeight="false" outlineLevel="0" collapsed="false">
      <c r="E29" s="9" t="n">
        <v>2</v>
      </c>
      <c r="F29" s="9" t="s">
        <v>18</v>
      </c>
      <c r="G29" s="6" t="n">
        <v>0</v>
      </c>
      <c r="H29" s="6" t="n">
        <v>0</v>
      </c>
      <c r="I29" s="6" t="n">
        <v>8</v>
      </c>
      <c r="J29" s="6" t="n">
        <v>0</v>
      </c>
      <c r="K29" s="7" t="n">
        <f aca="false">G29/SUM($G29:$J29)</f>
        <v>0</v>
      </c>
      <c r="L29" s="7" t="n">
        <f aca="false">H29/SUM($G29:$J29)</f>
        <v>0</v>
      </c>
      <c r="M29" s="7" t="n">
        <f aca="false">I29/SUM($G29:$J29)</f>
        <v>1</v>
      </c>
      <c r="N29" s="7" t="n">
        <f aca="false">J29/SUM($G29:$J29)</f>
        <v>0</v>
      </c>
      <c r="O29" s="8" t="n">
        <f aca="false">IF(K29&lt;0.001,0,LOG(K29,2))</f>
        <v>0</v>
      </c>
      <c r="P29" s="8" t="n">
        <f aca="false">IF(L29&lt;0.001,0,LOG(L29,2))</f>
        <v>0</v>
      </c>
      <c r="Q29" s="8" t="n">
        <f aca="false">IF(M29&lt;0.001,0,LOG(M29,2))</f>
        <v>0</v>
      </c>
      <c r="R29" s="8" t="n">
        <f aca="false">IF(N29&lt;0.001,0,LOG(N29,2))</f>
        <v>0</v>
      </c>
      <c r="S29" s="7" t="n">
        <f aca="false">-SUMPRODUCT(K29:N29,O29:R29)</f>
        <v>-0</v>
      </c>
      <c r="T29" s="7"/>
    </row>
    <row r="30" customFormat="false" ht="12.8" hidden="false" customHeight="false" outlineLevel="0" collapsed="false">
      <c r="E30" s="9" t="n">
        <v>2</v>
      </c>
      <c r="F30" s="9" t="s">
        <v>21</v>
      </c>
      <c r="G30" s="6" t="n">
        <v>0</v>
      </c>
      <c r="H30" s="6" t="n">
        <v>0</v>
      </c>
      <c r="I30" s="6" t="n">
        <v>0</v>
      </c>
      <c r="J30" s="6" t="n">
        <v>6</v>
      </c>
      <c r="K30" s="7" t="n">
        <f aca="false">G30/SUM($G30:$J30)</f>
        <v>0</v>
      </c>
      <c r="L30" s="7" t="n">
        <f aca="false">H30/SUM($G30:$J30)</f>
        <v>0</v>
      </c>
      <c r="M30" s="7" t="n">
        <f aca="false">I30/SUM($G30:$J30)</f>
        <v>0</v>
      </c>
      <c r="N30" s="7" t="n">
        <f aca="false">J30/SUM($G30:$J30)</f>
        <v>1</v>
      </c>
      <c r="O30" s="8" t="n">
        <f aca="false">IF(K30&lt;0.001,0,LOG(K30,2))</f>
        <v>0</v>
      </c>
      <c r="P30" s="8" t="n">
        <f aca="false">IF(L30&lt;0.001,0,LOG(L30,2))</f>
        <v>0</v>
      </c>
      <c r="Q30" s="8" t="n">
        <f aca="false">IF(M30&lt;0.001,0,LOG(M30,2))</f>
        <v>0</v>
      </c>
      <c r="R30" s="8" t="n">
        <f aca="false">IF(N30&lt;0.001,0,LOG(N30,2))</f>
        <v>0</v>
      </c>
      <c r="S30" s="7" t="n">
        <f aca="false">-SUMPRODUCT(K30:N30,O30:R30)</f>
        <v>-0</v>
      </c>
      <c r="T30" s="7"/>
    </row>
  </sheetData>
  <mergeCells count="9">
    <mergeCell ref="G1:J1"/>
    <mergeCell ref="K1:N1"/>
    <mergeCell ref="O1:R1"/>
    <mergeCell ref="G11:J11"/>
    <mergeCell ref="K11:N11"/>
    <mergeCell ref="O11:R11"/>
    <mergeCell ref="G22:J22"/>
    <mergeCell ref="K22:N22"/>
    <mergeCell ref="O22:R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2022-04-19T19:10:01Z</dcterms:created>
  <dc:creator/>
  <dc:description/>
  <dc:language>tr-TR</dc:language>
  <cp:lastModifiedBy/>
  <dcterms:modified xsi:type="dcterms:W3CDTF">2022-04-19T19:51:05Z</dcterms:modified>
  <cp:revision>1</cp:revision>
  <dc:subject/>
  <dc:title/>
</cp:coreProperties>
</file>