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5083581_anu_edu_au/Documents/Borevitzlab/Projects (plant team)/Cal Bryant Dieback/"/>
    </mc:Choice>
  </mc:AlternateContent>
  <xr:revisionPtr revIDLastSave="0" documentId="8_{7E056AF1-6139-4E9C-BDAF-2F099EC9685A}" xr6:coauthVersionLast="47" xr6:coauthVersionMax="47" xr10:uidLastSave="{00000000-0000-0000-0000-000000000000}"/>
  <bookViews>
    <workbookView xWindow="43080" yWindow="-120" windowWidth="29040" windowHeight="15840" xr2:uid="{7EF4E93A-518B-48A4-804D-6242CC83E169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3" i="1"/>
  <c r="M3" i="1"/>
  <c r="L4" i="1"/>
  <c r="M4" i="1"/>
  <c r="L5" i="1"/>
  <c r="M5" i="1"/>
  <c r="L6" i="1"/>
  <c r="M6" i="1"/>
  <c r="L7" i="1"/>
  <c r="M7" i="1"/>
  <c r="L8" i="1"/>
  <c r="M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  <c r="G2" i="1"/>
  <c r="H2" i="1"/>
  <c r="I2" i="1"/>
  <c r="J2" i="1"/>
  <c r="K2" i="1"/>
  <c r="L2" i="1"/>
  <c r="M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3" i="1"/>
  <c r="E4" i="1"/>
  <c r="E5" i="1"/>
  <c r="E6" i="1"/>
  <c r="E2" i="1"/>
  <c r="D42" i="1"/>
  <c r="D14" i="1"/>
  <c r="D17" i="1"/>
  <c r="D26" i="1"/>
  <c r="D53" i="1"/>
  <c r="D66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</calcChain>
</file>

<file path=xl/sharedStrings.xml><?xml version="1.0" encoding="utf-8"?>
<sst xmlns="http://schemas.openxmlformats.org/spreadsheetml/2006/main" count="2060" uniqueCount="459">
  <si>
    <t>Sample no.</t>
  </si>
  <si>
    <t>Plate</t>
  </si>
  <si>
    <t>Well number</t>
  </si>
  <si>
    <t>Collection date</t>
  </si>
  <si>
    <t>Region of collection</t>
  </si>
  <si>
    <t>Sampled ID</t>
  </si>
  <si>
    <t>Collector</t>
  </si>
  <si>
    <t>Site/Tree ID</t>
  </si>
  <si>
    <t>Species Abbreviation</t>
  </si>
  <si>
    <t>Species</t>
  </si>
  <si>
    <t>x</t>
  </si>
  <si>
    <t>y</t>
  </si>
  <si>
    <t>Seed Available</t>
  </si>
  <si>
    <t>Nextera Indices Layout</t>
  </si>
  <si>
    <t>Reverse Comp (FOR NOVASEQ)</t>
  </si>
  <si>
    <t>Forward (FOR NOVASEQ)</t>
  </si>
  <si>
    <t>BG-1</t>
  </si>
  <si>
    <t>BER</t>
  </si>
  <si>
    <t>A1</t>
  </si>
  <si>
    <t>May 2023</t>
  </si>
  <si>
    <t>Layout 7</t>
  </si>
  <si>
    <t>B-0055</t>
  </si>
  <si>
    <t>WGS_i7_3</t>
  </si>
  <si>
    <t>AACCATAA</t>
  </si>
  <si>
    <t>B-0100</t>
  </si>
  <si>
    <t>WGS_i5_1</t>
  </si>
  <si>
    <t>CGTTGGTT</t>
  </si>
  <si>
    <t>BG-11</t>
  </si>
  <si>
    <t>B1</t>
  </si>
  <si>
    <t>B-0101</t>
  </si>
  <si>
    <t>WGS_i5_68</t>
  </si>
  <si>
    <t>CTAGAATT</t>
  </si>
  <si>
    <t>BG-21</t>
  </si>
  <si>
    <t>C1</t>
  </si>
  <si>
    <t>B-0102</t>
  </si>
  <si>
    <t>WGS_i5_123</t>
  </si>
  <si>
    <t>TCGGTTCT</t>
  </si>
  <si>
    <t>BB-31</t>
  </si>
  <si>
    <t>D1</t>
  </si>
  <si>
    <t>B-0103</t>
  </si>
  <si>
    <t>WGS_i5_304</t>
  </si>
  <si>
    <t>GCATTCGG</t>
  </si>
  <si>
    <t>BB-41</t>
  </si>
  <si>
    <t>E1</t>
  </si>
  <si>
    <t>B-0104</t>
  </si>
  <si>
    <t>WGS_i5_334</t>
  </si>
  <si>
    <t>AAGGCAGG</t>
  </si>
  <si>
    <t>BG-51</t>
  </si>
  <si>
    <t>F1</t>
  </si>
  <si>
    <t>B-0105</t>
  </si>
  <si>
    <t>WGS_i5_537</t>
  </si>
  <si>
    <t>TACCATCC</t>
  </si>
  <si>
    <t>LP-61</t>
  </si>
  <si>
    <t>G1</t>
  </si>
  <si>
    <t>B-0106</t>
  </si>
  <si>
    <t>WGS_i5_549</t>
  </si>
  <si>
    <t>AGTACGCC</t>
  </si>
  <si>
    <t>LP-71</t>
  </si>
  <si>
    <t>H1</t>
  </si>
  <si>
    <t>B-0107</t>
  </si>
  <si>
    <t>WGS_i5_650</t>
  </si>
  <si>
    <t>GGAATCGA</t>
  </si>
  <si>
    <t>BG-2</t>
  </si>
  <si>
    <t>A2</t>
  </si>
  <si>
    <t>B-0056</t>
  </si>
  <si>
    <t>WGS_i7_51</t>
  </si>
  <si>
    <t>ACCAGCAA</t>
  </si>
  <si>
    <t>BG-12</t>
  </si>
  <si>
    <t>B2</t>
  </si>
  <si>
    <t>BG-22</t>
  </si>
  <si>
    <t>C2</t>
  </si>
  <si>
    <t>BB-32</t>
  </si>
  <si>
    <t>D2</t>
  </si>
  <si>
    <t>NCT</t>
  </si>
  <si>
    <t>E2</t>
  </si>
  <si>
    <t>BG-42</t>
  </si>
  <si>
    <t>F2</t>
  </si>
  <si>
    <t>BG-52</t>
  </si>
  <si>
    <t>G2</t>
  </si>
  <si>
    <t>BG-62</t>
  </si>
  <si>
    <t>H2</t>
  </si>
  <si>
    <t>LP-72</t>
  </si>
  <si>
    <t>A3</t>
  </si>
  <si>
    <t>B-0057</t>
  </si>
  <si>
    <t>WGS_i7_71</t>
  </si>
  <si>
    <t>ACGCCGTT</t>
  </si>
  <si>
    <t>BG-3</t>
  </si>
  <si>
    <t>B3</t>
  </si>
  <si>
    <t>BG-13</t>
  </si>
  <si>
    <t>C3</t>
  </si>
  <si>
    <t>BG-23</t>
  </si>
  <si>
    <t>D3</t>
  </si>
  <si>
    <t>BB-33</t>
  </si>
  <si>
    <t>E3</t>
  </si>
  <si>
    <t>BG-43</t>
  </si>
  <si>
    <t>F3</t>
  </si>
  <si>
    <t>G3</t>
  </si>
  <si>
    <t>BG-53</t>
  </si>
  <si>
    <t>H3</t>
  </si>
  <si>
    <t>BG-63</t>
  </si>
  <si>
    <t>A4</t>
  </si>
  <si>
    <t>B-0058</t>
  </si>
  <si>
    <t>WGS_i7_220</t>
  </si>
  <si>
    <t>CAATATCC</t>
  </si>
  <si>
    <t>LP-73</t>
  </si>
  <si>
    <t>B4</t>
  </si>
  <si>
    <t>BG-4</t>
  </si>
  <si>
    <t>C4</t>
  </si>
  <si>
    <t>BG-14</t>
  </si>
  <si>
    <t>D4</t>
  </si>
  <si>
    <t>BG-24</t>
  </si>
  <si>
    <t>E4</t>
  </si>
  <si>
    <t>BB-34</t>
  </si>
  <si>
    <t>F4</t>
  </si>
  <si>
    <t>BG-44</t>
  </si>
  <si>
    <t>G4</t>
  </si>
  <si>
    <t>BG-54</t>
  </si>
  <si>
    <t>H4</t>
  </si>
  <si>
    <t>LP-64</t>
  </si>
  <si>
    <t>A5</t>
  </si>
  <si>
    <t>B-0059</t>
  </si>
  <si>
    <t>WGS_i7_290</t>
  </si>
  <si>
    <t>CCGCCGCA</t>
  </si>
  <si>
    <t>LP-74</t>
  </si>
  <si>
    <t>B5</t>
  </si>
  <si>
    <t>BG-5</t>
  </si>
  <si>
    <t>C5</t>
  </si>
  <si>
    <t>BG-15</t>
  </si>
  <si>
    <t>D5</t>
  </si>
  <si>
    <t>BG-25</t>
  </si>
  <si>
    <t>E5</t>
  </si>
  <si>
    <t>BB-35</t>
  </si>
  <si>
    <t>F5</t>
  </si>
  <si>
    <t>BG-45</t>
  </si>
  <si>
    <t>G5</t>
  </si>
  <si>
    <t>BG-55</t>
  </si>
  <si>
    <t>H5</t>
  </si>
  <si>
    <t>BG-65</t>
  </si>
  <si>
    <t>A6</t>
  </si>
  <si>
    <t>B-0060</t>
  </si>
  <si>
    <t>WGS_i7_341</t>
  </si>
  <si>
    <t>CGATTCGG</t>
  </si>
  <si>
    <t>LP-75</t>
  </si>
  <si>
    <t>B6</t>
  </si>
  <si>
    <t>BG-6</t>
  </si>
  <si>
    <t>C6</t>
  </si>
  <si>
    <t>BG-16</t>
  </si>
  <si>
    <t>D6</t>
  </si>
  <si>
    <t>BG-26</t>
  </si>
  <si>
    <t>E6</t>
  </si>
  <si>
    <t>BB-36</t>
  </si>
  <si>
    <t>F6</t>
  </si>
  <si>
    <t>BG-46</t>
  </si>
  <si>
    <t>G6</t>
  </si>
  <si>
    <t>BG-56</t>
  </si>
  <si>
    <t>LP-66</t>
  </si>
  <si>
    <t>A7</t>
  </si>
  <si>
    <t>B-0061</t>
  </si>
  <si>
    <t>WGS_i7_435</t>
  </si>
  <si>
    <t>GAAGAACG</t>
  </si>
  <si>
    <t>LP-76</t>
  </si>
  <si>
    <t>B7</t>
  </si>
  <si>
    <t>BG-7</t>
  </si>
  <si>
    <t>C7</t>
  </si>
  <si>
    <t>BG-27</t>
  </si>
  <si>
    <t>D7</t>
  </si>
  <si>
    <t>BB-27</t>
  </si>
  <si>
    <t>E7</t>
  </si>
  <si>
    <t>BB-37</t>
  </si>
  <si>
    <t>F7</t>
  </si>
  <si>
    <t>BG-47</t>
  </si>
  <si>
    <t>G7</t>
  </si>
  <si>
    <t>LP-57</t>
  </si>
  <si>
    <t>H7</t>
  </si>
  <si>
    <t>LP-67</t>
  </si>
  <si>
    <t>A8</t>
  </si>
  <si>
    <t>B-0062</t>
  </si>
  <si>
    <t>WGS_i7_574</t>
  </si>
  <si>
    <t>GTCTCGTT</t>
  </si>
  <si>
    <t>LP-77</t>
  </si>
  <si>
    <t>B8</t>
  </si>
  <si>
    <t>BG-8</t>
  </si>
  <si>
    <t>C8</t>
  </si>
  <si>
    <t>BG-18</t>
  </si>
  <si>
    <t>D8</t>
  </si>
  <si>
    <t>BB-28</t>
  </si>
  <si>
    <t>E8</t>
  </si>
  <si>
    <t>BB-38</t>
  </si>
  <si>
    <t>F8</t>
  </si>
  <si>
    <t>BG-48</t>
  </si>
  <si>
    <t>G8</t>
  </si>
  <si>
    <t>LP-58</t>
  </si>
  <si>
    <t>H8</t>
  </si>
  <si>
    <t>LP-78</t>
  </si>
  <si>
    <t>A9</t>
  </si>
  <si>
    <t>B-0063</t>
  </si>
  <si>
    <t>WGS_i7_579</t>
  </si>
  <si>
    <t>GTTAGCGG</t>
  </si>
  <si>
    <t>BG-9</t>
  </si>
  <si>
    <t>B9</t>
  </si>
  <si>
    <t>BG-19</t>
  </si>
  <si>
    <t>C9</t>
  </si>
  <si>
    <t>BB-29</t>
  </si>
  <si>
    <t>D9</t>
  </si>
  <si>
    <t>BB-39</t>
  </si>
  <si>
    <t>E9</t>
  </si>
  <si>
    <t>BG-49</t>
  </si>
  <si>
    <t>F9</t>
  </si>
  <si>
    <t>LP-59</t>
  </si>
  <si>
    <t>G9</t>
  </si>
  <si>
    <t>LP-69</t>
  </si>
  <si>
    <t>H9</t>
  </si>
  <si>
    <t>BG-10</t>
  </si>
  <si>
    <t>A10</t>
  </si>
  <si>
    <t>B-0064</t>
  </si>
  <si>
    <t>WGS_i7_586</t>
  </si>
  <si>
    <t>GTTGGAAT</t>
  </si>
  <si>
    <t>BG-20</t>
  </si>
  <si>
    <t>B10</t>
  </si>
  <si>
    <t>BB-30</t>
  </si>
  <si>
    <t>C10</t>
  </si>
  <si>
    <t>BB-40</t>
  </si>
  <si>
    <t>D10</t>
  </si>
  <si>
    <t>BG-50</t>
  </si>
  <si>
    <t>E10</t>
  </si>
  <si>
    <t>LP-60</t>
  </si>
  <si>
    <t>F10</t>
  </si>
  <si>
    <t>LP-70</t>
  </si>
  <si>
    <t>G10</t>
  </si>
  <si>
    <t>3-1860-1</t>
  </si>
  <si>
    <t>H10</t>
  </si>
  <si>
    <t>3-1860-2</t>
  </si>
  <si>
    <t>A11</t>
  </si>
  <si>
    <t>B-0065</t>
  </si>
  <si>
    <t>WGS_i7_673</t>
  </si>
  <si>
    <t>TGCGTATC</t>
  </si>
  <si>
    <t>3-1860-3</t>
  </si>
  <si>
    <t>B11</t>
  </si>
  <si>
    <t>4-1860-1</t>
  </si>
  <si>
    <t>C11</t>
  </si>
  <si>
    <t>4-1860-2</t>
  </si>
  <si>
    <t>D11</t>
  </si>
  <si>
    <t>4-1860-3</t>
  </si>
  <si>
    <t>E11</t>
  </si>
  <si>
    <t>6-1860-1</t>
  </si>
  <si>
    <t>F11</t>
  </si>
  <si>
    <t>6-1860-2</t>
  </si>
  <si>
    <t>G11</t>
  </si>
  <si>
    <t>6-1860-3</t>
  </si>
  <si>
    <t>H11</t>
  </si>
  <si>
    <t>7-1860-1</t>
  </si>
  <si>
    <t>A12</t>
  </si>
  <si>
    <t>B-0066</t>
  </si>
  <si>
    <t>WGS_i7_744</t>
  </si>
  <si>
    <t>TTGCTTGC</t>
  </si>
  <si>
    <t>B12</t>
  </si>
  <si>
    <t>7-1860-2</t>
  </si>
  <si>
    <t>C12</t>
  </si>
  <si>
    <t>7-1860-3</t>
  </si>
  <si>
    <t>D12</t>
  </si>
  <si>
    <t>6-1680-1</t>
  </si>
  <si>
    <t>E12</t>
  </si>
  <si>
    <t>6-1680-2</t>
  </si>
  <si>
    <t>F12</t>
  </si>
  <si>
    <t>6-1680-3</t>
  </si>
  <si>
    <t>G12</t>
  </si>
  <si>
    <t>6-1710-1</t>
  </si>
  <si>
    <t>H12</t>
  </si>
  <si>
    <t>Date</t>
  </si>
  <si>
    <t>Region</t>
  </si>
  <si>
    <t>Long Plain, KNP</t>
  </si>
  <si>
    <t>BRY-LP-57</t>
  </si>
  <si>
    <t>BRY</t>
  </si>
  <si>
    <t>EPP-EL</t>
  </si>
  <si>
    <t>Eucalptus pauciflora hybrid pauc x lacrimans</t>
  </si>
  <si>
    <t>Yes</t>
  </si>
  <si>
    <t>BRY-LP-58</t>
  </si>
  <si>
    <t>BRY-LP-60</t>
  </si>
  <si>
    <t>BRY-LP-74</t>
  </si>
  <si>
    <t>BRY-LP-75</t>
  </si>
  <si>
    <t>BRY-LP-76</t>
  </si>
  <si>
    <t>BRY-LP-77</t>
  </si>
  <si>
    <t>No</t>
  </si>
  <si>
    <t>Kosciuszko NP</t>
  </si>
  <si>
    <t>BRY-F1</t>
  </si>
  <si>
    <t>EPP-EPN</t>
  </si>
  <si>
    <t>Eucalptus pauciflora hybrid pauc x niph</t>
  </si>
  <si>
    <t>No, but could be collected as trees have Phototags</t>
  </si>
  <si>
    <t>BRY-F2</t>
  </si>
  <si>
    <t>BRY-F4</t>
  </si>
  <si>
    <t>BRY-F6</t>
  </si>
  <si>
    <t>BRY-F8</t>
  </si>
  <si>
    <t>BRY-F10</t>
  </si>
  <si>
    <t>BRY-BG-16</t>
  </si>
  <si>
    <t>BRY-BG-44</t>
  </si>
  <si>
    <t>BRY-BG-45</t>
  </si>
  <si>
    <t>BRY-BG-46</t>
  </si>
  <si>
    <t>BRY-BG-13</t>
  </si>
  <si>
    <t>BRY-LP-59</t>
  </si>
  <si>
    <t>EL</t>
  </si>
  <si>
    <t>Eucalyptus lacrimans</t>
  </si>
  <si>
    <t>BRY-LP-61</t>
  </si>
  <si>
    <t>BRY-LP-63</t>
  </si>
  <si>
    <t>LP-63</t>
  </si>
  <si>
    <t>BRY-LP-64</t>
  </si>
  <si>
    <t>BRY-LP-65</t>
  </si>
  <si>
    <t>LP-65</t>
  </si>
  <si>
    <t>BRY-LP-66</t>
  </si>
  <si>
    <t>BRY-LP-67</t>
  </si>
  <si>
    <t>BRY-LP-69</t>
  </si>
  <si>
    <t>BRY-LP-70</t>
  </si>
  <si>
    <t>BRY-LP-71</t>
  </si>
  <si>
    <t>BRY-LP-72</t>
  </si>
  <si>
    <t>BRY-LP-73</t>
  </si>
  <si>
    <t>Baw Baw NP</t>
  </si>
  <si>
    <t>BRY-BB-27</t>
  </si>
  <si>
    <t>EPA</t>
  </si>
  <si>
    <t>Eucalyptus pauciflora subsp acerina</t>
  </si>
  <si>
    <t>BRY-BB-28</t>
  </si>
  <si>
    <t>BRY-BB-29</t>
  </si>
  <si>
    <t>BRY-BB-30</t>
  </si>
  <si>
    <t>BRY-BB-31</t>
  </si>
  <si>
    <t>BRY-BB-32</t>
  </si>
  <si>
    <t>BRY-BB-33</t>
  </si>
  <si>
    <t>BRY-BB-34</t>
  </si>
  <si>
    <t>BRY-BB-35</t>
  </si>
  <si>
    <t>BRY-BB-36</t>
  </si>
  <si>
    <t>BRY-BB-37</t>
  </si>
  <si>
    <t>BRY-BB-38</t>
  </si>
  <si>
    <t>BRY-BB-39</t>
  </si>
  <si>
    <t>BRY-BB-40</t>
  </si>
  <si>
    <t>BRY-BB-41</t>
  </si>
  <si>
    <t>Alpine NP</t>
  </si>
  <si>
    <t>BRY-BG-6</t>
  </si>
  <si>
    <t>EPN</t>
  </si>
  <si>
    <t>Eucalyptus pauciflora subsp niphophila</t>
  </si>
  <si>
    <t>BRY-BG-12</t>
  </si>
  <si>
    <t>BRY-BG-20</t>
  </si>
  <si>
    <t>BRY-BG-21</t>
  </si>
  <si>
    <t>BRY-BG-22</t>
  </si>
  <si>
    <t>BRY-BG-47</t>
  </si>
  <si>
    <t>BRY-BG-48</t>
  </si>
  <si>
    <t>BRY-BG-49</t>
  </si>
  <si>
    <t>BRY-BG-51</t>
  </si>
  <si>
    <t>BRY-BG-52</t>
  </si>
  <si>
    <t>BRY-BG-53</t>
  </si>
  <si>
    <t>BRY-A1</t>
  </si>
  <si>
    <t>BRY-A2</t>
  </si>
  <si>
    <t>BRY-A4</t>
  </si>
  <si>
    <t>BRY-A6</t>
  </si>
  <si>
    <t>BRY-A8</t>
  </si>
  <si>
    <t>BRY-A10</t>
  </si>
  <si>
    <t>BRY-B1</t>
  </si>
  <si>
    <t>BRY-B2</t>
  </si>
  <si>
    <t>BRY-B4</t>
  </si>
  <si>
    <t>BRY-B6</t>
  </si>
  <si>
    <t>BRY-B8</t>
  </si>
  <si>
    <t>BRY-B10</t>
  </si>
  <si>
    <t>BRY-C1</t>
  </si>
  <si>
    <t>BRY-C2</t>
  </si>
  <si>
    <t>BRY-C4</t>
  </si>
  <si>
    <t>BRY-C6</t>
  </si>
  <si>
    <t>BRY-C8</t>
  </si>
  <si>
    <t>BRY-C10</t>
  </si>
  <si>
    <t>BRY-D1</t>
  </si>
  <si>
    <t>BRY-D2</t>
  </si>
  <si>
    <t>BRY-D4</t>
  </si>
  <si>
    <t>BRY-D6</t>
  </si>
  <si>
    <t>BRY-D8</t>
  </si>
  <si>
    <t>BRY-D10</t>
  </si>
  <si>
    <t>BRY-E1</t>
  </si>
  <si>
    <t>BRY-E2</t>
  </si>
  <si>
    <t>BRY-E4</t>
  </si>
  <si>
    <t>BRY-E6</t>
  </si>
  <si>
    <t>BRY-E8</t>
  </si>
  <si>
    <t>BRY-E10</t>
  </si>
  <si>
    <t>BRY-BG-1</t>
  </si>
  <si>
    <t>EPP</t>
  </si>
  <si>
    <t>Eucalyptus pauciflora subsp pauciflora</t>
  </si>
  <si>
    <t>BRY-BG-3</t>
  </si>
  <si>
    <t>BRY-BG-4</t>
  </si>
  <si>
    <t>BRY-BG-14</t>
  </si>
  <si>
    <t>BRY-BG-23</t>
  </si>
  <si>
    <t>BRY-BG-24</t>
  </si>
  <si>
    <t>BRY-BG-25</t>
  </si>
  <si>
    <t>BRY-BG-26</t>
  </si>
  <si>
    <t>BRY-BG-42</t>
  </si>
  <si>
    <t>BRY-BG-43</t>
  </si>
  <si>
    <t>BRY-G1</t>
  </si>
  <si>
    <t>BRY-G2</t>
  </si>
  <si>
    <t>BRY-G4</t>
  </si>
  <si>
    <t>BRY-G6</t>
  </si>
  <si>
    <t>BRY-G8</t>
  </si>
  <si>
    <t>BRY-G10</t>
  </si>
  <si>
    <t>BRY-H1</t>
  </si>
  <si>
    <t>BRY-H2</t>
  </si>
  <si>
    <t>BRY-H4</t>
  </si>
  <si>
    <t>BRY-H6</t>
  </si>
  <si>
    <t>H6</t>
  </si>
  <si>
    <t>BRY-H8</t>
  </si>
  <si>
    <t>BRY-H10</t>
  </si>
  <si>
    <t>BRY-I2</t>
  </si>
  <si>
    <t>I2</t>
  </si>
  <si>
    <t>BRY-I4</t>
  </si>
  <si>
    <t>I4</t>
  </si>
  <si>
    <t>BRY-I6</t>
  </si>
  <si>
    <t>I6</t>
  </si>
  <si>
    <t>BRY-I8</t>
  </si>
  <si>
    <t>I8</t>
  </si>
  <si>
    <t>BRY-I10</t>
  </si>
  <si>
    <t>I10</t>
  </si>
  <si>
    <t>BRY-J2</t>
  </si>
  <si>
    <t>J2</t>
  </si>
  <si>
    <t>BRY-J4</t>
  </si>
  <si>
    <t>J4</t>
  </si>
  <si>
    <t>BRY-J6</t>
  </si>
  <si>
    <t>J6</t>
  </si>
  <si>
    <t>BRY-J8</t>
  </si>
  <si>
    <t>J8</t>
  </si>
  <si>
    <t>BRY-J10</t>
  </si>
  <si>
    <t>J10</t>
  </si>
  <si>
    <t>BRY-K2</t>
  </si>
  <si>
    <t>K2</t>
  </si>
  <si>
    <t>BRY-K4</t>
  </si>
  <si>
    <t>K4</t>
  </si>
  <si>
    <t>BRY-K6</t>
  </si>
  <si>
    <t>K6</t>
  </si>
  <si>
    <t>BRY-K8</t>
  </si>
  <si>
    <t>K8</t>
  </si>
  <si>
    <t>BRY-K10</t>
  </si>
  <si>
    <t>K10</t>
  </si>
  <si>
    <t>BRY-L2</t>
  </si>
  <si>
    <t>L2</t>
  </si>
  <si>
    <t>BRY-L4</t>
  </si>
  <si>
    <t>L4</t>
  </si>
  <si>
    <t>BRY-L6</t>
  </si>
  <si>
    <t>L6</t>
  </si>
  <si>
    <t>BRY-L8</t>
  </si>
  <si>
    <t>L8</t>
  </si>
  <si>
    <t>BRY-L10</t>
  </si>
  <si>
    <t>L10</t>
  </si>
  <si>
    <t>BRY-LP-62</t>
  </si>
  <si>
    <t>LP-62</t>
  </si>
  <si>
    <t>BRY-BG-2</t>
  </si>
  <si>
    <t>EPH</t>
  </si>
  <si>
    <t>Eucalyptus pauciflora subspecies hedraia</t>
  </si>
  <si>
    <t>BRY-BG-5</t>
  </si>
  <si>
    <t>BRY-BG-7</t>
  </si>
  <si>
    <t>BRY-BG-8</t>
  </si>
  <si>
    <t>BRY-BG-9</t>
  </si>
  <si>
    <t>BRY-BG-10</t>
  </si>
  <si>
    <t>BRY-BG-11</t>
  </si>
  <si>
    <t>BRY-BG-15</t>
  </si>
  <si>
    <t>BRY-BG-18</t>
  </si>
  <si>
    <t>BRY-BG-19</t>
  </si>
  <si>
    <t>BRY-BG-50</t>
  </si>
  <si>
    <t>BRY-BG-54</t>
  </si>
  <si>
    <t>BRY-BG-55</t>
  </si>
  <si>
    <t>BRY-BG-56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</si>
</sst>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E06666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readingOrder="1"/>
    </xf>
    <xf numFmtId="49" fontId="4" fillId="0" borderId="0" xfId="0" applyNumberFormat="1" applyFont="1"/>
    <xf numFmtId="0" fontId="3" fillId="2" borderId="1" xfId="0" applyFont="1" applyFill="1" applyBorder="1" applyAlignment="1">
      <alignment readingOrder="1"/>
    </xf>
    <xf numFmtId="0" fontId="1" fillId="3" borderId="1" xfId="0" applyFont="1" applyFill="1" applyBorder="1" applyAlignment="1">
      <alignment readingOrder="1"/>
    </xf>
    <xf numFmtId="0" fontId="4" fillId="0" borderId="0" xfId="0" applyFont="1"/>
    <xf numFmtId="0" fontId="5" fillId="4" borderId="0" xfId="0" applyFont="1" applyFill="1"/>
    <xf numFmtId="0" fontId="5" fillId="0" borderId="0" xfId="0" applyFont="1"/>
    <xf numFmtId="0" fontId="5" fillId="5" borderId="0" xfId="0" applyFont="1" applyFill="1"/>
    <xf numFmtId="0" fontId="5" fillId="0" borderId="1" xfId="0" applyFont="1" applyBorder="1" applyAlignment="1">
      <alignment readingOrder="1"/>
    </xf>
    <xf numFmtId="0" fontId="5" fillId="0" borderId="3" xfId="0" applyFont="1" applyBorder="1" applyAlignment="1">
      <alignment readingOrder="1"/>
    </xf>
    <xf numFmtId="0" fontId="5" fillId="6" borderId="3" xfId="0" applyFont="1" applyFill="1" applyBorder="1" applyAlignment="1">
      <alignment readingOrder="1"/>
    </xf>
    <xf numFmtId="0" fontId="5" fillId="0" borderId="4" xfId="0" applyFont="1" applyBorder="1" applyAlignment="1">
      <alignment readingOrder="1"/>
    </xf>
    <xf numFmtId="0" fontId="5" fillId="0" borderId="5" xfId="0" applyFont="1" applyBorder="1" applyAlignment="1">
      <alignment readingOrder="1"/>
    </xf>
    <xf numFmtId="0" fontId="5" fillId="6" borderId="5" xfId="0" applyFont="1" applyFill="1" applyBorder="1" applyAlignment="1">
      <alignment readingOrder="1"/>
    </xf>
    <xf numFmtId="0" fontId="5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E0D7-F757-45AE-A85D-BEC456417564}">
  <dimension ref="A1:T97"/>
  <sheetViews>
    <sheetView tabSelected="1" zoomScale="110" zoomScaleNormal="110" workbookViewId="0">
      <selection activeCell="T19" sqref="T19"/>
    </sheetView>
  </sheetViews>
  <sheetFormatPr defaultColWidth="9" defaultRowHeight="14.25"/>
  <sheetData>
    <row r="1" spans="1:20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13</v>
      </c>
      <c r="O1" s="19" t="s">
        <v>14</v>
      </c>
      <c r="P1" s="19"/>
      <c r="Q1" s="19"/>
      <c r="R1" s="19" t="s">
        <v>15</v>
      </c>
      <c r="S1" s="19"/>
      <c r="T1" s="12"/>
    </row>
    <row r="2" spans="1:20" ht="15.75">
      <c r="A2" s="5" t="s">
        <v>16</v>
      </c>
      <c r="B2" t="s">
        <v>17</v>
      </c>
      <c r="C2" s="4" t="s">
        <v>18</v>
      </c>
      <c r="D2" s="6" t="s">
        <v>19</v>
      </c>
      <c r="E2" s="9" t="str">
        <f>INDEX(Sheet2!B:B, MATCH($A2, Sheet2!$E:$E, 0))</f>
        <v>Alpine NP</v>
      </c>
      <c r="F2" s="9" t="str">
        <f>INDEX(Sheet2!C:C, MATCH($A2, Sheet2!$E:$E, 0))</f>
        <v>BRY-BG-1</v>
      </c>
      <c r="G2" s="9" t="str">
        <f>INDEX(Sheet2!D:D, MATCH($A2, Sheet2!$E:$E, 0))</f>
        <v>BRY</v>
      </c>
      <c r="H2" s="9" t="str">
        <f>INDEX(Sheet2!E:E, MATCH($A2, Sheet2!$E:$E, 0))</f>
        <v>BG-1</v>
      </c>
      <c r="I2" s="9" t="str">
        <f>INDEX(Sheet2!F:F, MATCH($A2, Sheet2!$E:$E, 0))</f>
        <v>EPP</v>
      </c>
      <c r="J2" s="9" t="str">
        <f>INDEX(Sheet2!G:G, MATCH($A2, Sheet2!$E:$E, 0))</f>
        <v>Eucalyptus pauciflora subsp pauciflora</v>
      </c>
      <c r="K2" s="9">
        <f>INDEX(Sheet2!H:H, MATCH($A2, Sheet2!$E:$E, 0))</f>
        <v>147.29725500000001</v>
      </c>
      <c r="L2" s="9">
        <f>INDEX(Sheet2!I:I, MATCH($A2, Sheet2!$E:$E, 0))</f>
        <v>-36.715308319999998</v>
      </c>
      <c r="M2" s="9" t="str">
        <f>INDEX(Sheet2!J:J, MATCH($A2, Sheet2!$E:$E, 0))</f>
        <v>Yes</v>
      </c>
      <c r="N2" s="11" t="s">
        <v>20</v>
      </c>
      <c r="O2" s="13" t="s">
        <v>21</v>
      </c>
      <c r="P2" s="14" t="s">
        <v>22</v>
      </c>
      <c r="Q2" s="15" t="s">
        <v>23</v>
      </c>
      <c r="R2" s="14" t="s">
        <v>24</v>
      </c>
      <c r="S2" s="14" t="s">
        <v>25</v>
      </c>
      <c r="T2" s="15" t="s">
        <v>26</v>
      </c>
    </row>
    <row r="3" spans="1:20" ht="15.75">
      <c r="A3" s="5" t="s">
        <v>27</v>
      </c>
      <c r="B3" t="s">
        <v>17</v>
      </c>
      <c r="C3" s="4" t="s">
        <v>28</v>
      </c>
      <c r="D3" s="6" t="s">
        <v>19</v>
      </c>
      <c r="E3" s="9" t="str">
        <f>INDEX(Sheet2!B:B, MATCH($A3, Sheet2!$E:$E, 0))</f>
        <v>Alpine NP</v>
      </c>
      <c r="F3" s="9" t="str">
        <f>INDEX(Sheet2!C:C, MATCH($A3, Sheet2!$E:$E, 0))</f>
        <v>BRY-BG-11</v>
      </c>
      <c r="G3" s="9" t="str">
        <f>INDEX(Sheet2!D:D, MATCH($A3, Sheet2!$E:$E, 0))</f>
        <v>BRY</v>
      </c>
      <c r="H3" s="9" t="str">
        <f>INDEX(Sheet2!E:E, MATCH($A3, Sheet2!$E:$E, 0))</f>
        <v>BG-11</v>
      </c>
      <c r="I3" s="9" t="str">
        <f>INDEX(Sheet2!F:F, MATCH($A3, Sheet2!$E:$E, 0))</f>
        <v>EPH</v>
      </c>
      <c r="J3" s="9" t="str">
        <f>INDEX(Sheet2!G:G, MATCH($A3, Sheet2!$E:$E, 0))</f>
        <v>Eucalyptus pauciflora subspecies hedraia</v>
      </c>
      <c r="K3" s="9">
        <f>INDEX(Sheet2!H:H, MATCH($A3, Sheet2!$E:$E, 0))</f>
        <v>147.284648</v>
      </c>
      <c r="L3" s="9">
        <f>INDEX(Sheet2!I:I, MATCH($A3, Sheet2!$E:$E, 0))</f>
        <v>-36.770910690000001</v>
      </c>
      <c r="M3" s="9" t="str">
        <f>INDEX(Sheet2!J:J, MATCH($A3, Sheet2!$E:$E, 0))</f>
        <v>Yes</v>
      </c>
      <c r="N3" s="11" t="s">
        <v>20</v>
      </c>
      <c r="O3" s="16" t="s">
        <v>21</v>
      </c>
      <c r="P3" s="17" t="s">
        <v>22</v>
      </c>
      <c r="Q3" s="18" t="s">
        <v>23</v>
      </c>
      <c r="R3" s="17" t="s">
        <v>29</v>
      </c>
      <c r="S3" s="17" t="s">
        <v>30</v>
      </c>
      <c r="T3" s="18" t="s">
        <v>31</v>
      </c>
    </row>
    <row r="4" spans="1:20" ht="15.75">
      <c r="A4" s="5" t="s">
        <v>32</v>
      </c>
      <c r="B4" t="s">
        <v>17</v>
      </c>
      <c r="C4" s="4" t="s">
        <v>33</v>
      </c>
      <c r="D4" s="6" t="s">
        <v>19</v>
      </c>
      <c r="E4" s="9" t="str">
        <f>INDEX(Sheet2!B:B, MATCH($A4, Sheet2!$E:$E, 0))</f>
        <v>Alpine NP</v>
      </c>
      <c r="F4" s="9" t="str">
        <f>INDEX(Sheet2!C:C, MATCH($A4, Sheet2!$E:$E, 0))</f>
        <v>BRY-BG-21</v>
      </c>
      <c r="G4" s="9" t="str">
        <f>INDEX(Sheet2!D:D, MATCH($A4, Sheet2!$E:$E, 0))</f>
        <v>BRY</v>
      </c>
      <c r="H4" s="9" t="str">
        <f>INDEX(Sheet2!E:E, MATCH($A4, Sheet2!$E:$E, 0))</f>
        <v>BG-21</v>
      </c>
      <c r="I4" s="9" t="str">
        <f>INDEX(Sheet2!F:F, MATCH($A4, Sheet2!$E:$E, 0))</f>
        <v>EPN</v>
      </c>
      <c r="J4" s="9" t="str">
        <f>INDEX(Sheet2!G:G, MATCH($A4, Sheet2!$E:$E, 0))</f>
        <v>Eucalyptus pauciflora subsp niphophila</v>
      </c>
      <c r="K4" s="9">
        <f>INDEX(Sheet2!H:H, MATCH($A4, Sheet2!$E:$E, 0))</f>
        <v>147.3146806</v>
      </c>
      <c r="L4" s="9">
        <f>INDEX(Sheet2!I:I, MATCH($A4, Sheet2!$E:$E, 0))</f>
        <v>-36.724921019999996</v>
      </c>
      <c r="M4" s="9" t="str">
        <f>INDEX(Sheet2!J:J, MATCH($A4, Sheet2!$E:$E, 0))</f>
        <v>Yes</v>
      </c>
      <c r="N4" s="11" t="s">
        <v>20</v>
      </c>
      <c r="O4" s="16" t="s">
        <v>21</v>
      </c>
      <c r="P4" s="17" t="s">
        <v>22</v>
      </c>
      <c r="Q4" s="18" t="s">
        <v>23</v>
      </c>
      <c r="R4" s="17" t="s">
        <v>34</v>
      </c>
      <c r="S4" s="17" t="s">
        <v>35</v>
      </c>
      <c r="T4" s="18" t="s">
        <v>36</v>
      </c>
    </row>
    <row r="5" spans="1:20" ht="15.75">
      <c r="A5" s="5" t="s">
        <v>37</v>
      </c>
      <c r="B5" t="s">
        <v>17</v>
      </c>
      <c r="C5" s="4" t="s">
        <v>38</v>
      </c>
      <c r="D5" s="6" t="s">
        <v>19</v>
      </c>
      <c r="E5" s="9" t="str">
        <f>INDEX(Sheet2!B:B, MATCH($A5, Sheet2!$E:$E, 0))</f>
        <v>Baw Baw NP</v>
      </c>
      <c r="F5" s="9" t="str">
        <f>INDEX(Sheet2!C:C, MATCH($A5, Sheet2!$E:$E, 0))</f>
        <v>BRY-BB-31</v>
      </c>
      <c r="G5" s="9" t="str">
        <f>INDEX(Sheet2!D:D, MATCH($A5, Sheet2!$E:$E, 0))</f>
        <v>BRY</v>
      </c>
      <c r="H5" s="9" t="str">
        <f>INDEX(Sheet2!E:E, MATCH($A5, Sheet2!$E:$E, 0))</f>
        <v>BB-31</v>
      </c>
      <c r="I5" s="9" t="str">
        <f>INDEX(Sheet2!F:F, MATCH($A5, Sheet2!$E:$E, 0))</f>
        <v>EPA</v>
      </c>
      <c r="J5" s="9" t="str">
        <f>INDEX(Sheet2!G:G, MATCH($A5, Sheet2!$E:$E, 0))</f>
        <v>Eucalyptus pauciflora subsp acerina</v>
      </c>
      <c r="K5" s="9">
        <f>INDEX(Sheet2!H:H, MATCH($A5, Sheet2!$E:$E, 0))</f>
        <v>146.3437721</v>
      </c>
      <c r="L5" s="9">
        <f>INDEX(Sheet2!I:I, MATCH($A5, Sheet2!$E:$E, 0))</f>
        <v>-37.876138750000003</v>
      </c>
      <c r="M5" s="9" t="str">
        <f>INDEX(Sheet2!J:J, MATCH($A5, Sheet2!$E:$E, 0))</f>
        <v>Yes</v>
      </c>
      <c r="N5" s="11" t="s">
        <v>20</v>
      </c>
      <c r="O5" s="16" t="s">
        <v>21</v>
      </c>
      <c r="P5" s="17" t="s">
        <v>22</v>
      </c>
      <c r="Q5" s="18" t="s">
        <v>23</v>
      </c>
      <c r="R5" s="17" t="s">
        <v>39</v>
      </c>
      <c r="S5" s="17" t="s">
        <v>40</v>
      </c>
      <c r="T5" s="18" t="s">
        <v>41</v>
      </c>
    </row>
    <row r="6" spans="1:20" ht="15.75">
      <c r="A6" s="5" t="s">
        <v>42</v>
      </c>
      <c r="B6" t="s">
        <v>17</v>
      </c>
      <c r="C6" s="4" t="s">
        <v>43</v>
      </c>
      <c r="D6" s="6" t="s">
        <v>19</v>
      </c>
      <c r="E6" s="9" t="str">
        <f>INDEX(Sheet2!B:B, MATCH($A6, Sheet2!$E:$E, 0))</f>
        <v>Baw Baw NP</v>
      </c>
      <c r="F6" s="9" t="str">
        <f>INDEX(Sheet2!C:C, MATCH($A6, Sheet2!$E:$E, 0))</f>
        <v>BRY-BB-41</v>
      </c>
      <c r="G6" s="9" t="str">
        <f>INDEX(Sheet2!D:D, MATCH($A6, Sheet2!$E:$E, 0))</f>
        <v>BRY</v>
      </c>
      <c r="H6" s="9" t="str">
        <f>INDEX(Sheet2!E:E, MATCH($A6, Sheet2!$E:$E, 0))</f>
        <v>BB-41</v>
      </c>
      <c r="I6" s="9" t="str">
        <f>INDEX(Sheet2!F:F, MATCH($A6, Sheet2!$E:$E, 0))</f>
        <v>EPA</v>
      </c>
      <c r="J6" s="9" t="str">
        <f>INDEX(Sheet2!G:G, MATCH($A6, Sheet2!$E:$E, 0))</f>
        <v>Eucalyptus pauciflora subsp acerina</v>
      </c>
      <c r="K6" s="9">
        <f>INDEX(Sheet2!H:H, MATCH($A6, Sheet2!$E:$E, 0))</f>
        <v>146.5054739</v>
      </c>
      <c r="L6" s="9">
        <f>INDEX(Sheet2!I:I, MATCH($A6, Sheet2!$E:$E, 0))</f>
        <v>-37.694747849999999</v>
      </c>
      <c r="M6" s="9" t="str">
        <f>INDEX(Sheet2!J:J, MATCH($A6, Sheet2!$E:$E, 0))</f>
        <v>Yes</v>
      </c>
      <c r="N6" s="11" t="s">
        <v>20</v>
      </c>
      <c r="O6" s="16" t="s">
        <v>21</v>
      </c>
      <c r="P6" s="17" t="s">
        <v>22</v>
      </c>
      <c r="Q6" s="18" t="s">
        <v>23</v>
      </c>
      <c r="R6" s="17" t="s">
        <v>44</v>
      </c>
      <c r="S6" s="17" t="s">
        <v>45</v>
      </c>
      <c r="T6" s="18" t="s">
        <v>46</v>
      </c>
    </row>
    <row r="7" spans="1:20" ht="15.75">
      <c r="A7" s="5" t="s">
        <v>47</v>
      </c>
      <c r="B7" t="s">
        <v>17</v>
      </c>
      <c r="C7" s="4" t="s">
        <v>48</v>
      </c>
      <c r="D7" s="6" t="s">
        <v>19</v>
      </c>
      <c r="E7" s="9" t="str">
        <f>INDEX(Sheet2!B:B, MATCH($A7, Sheet2!$E:$E, 0))</f>
        <v>Alpine NP</v>
      </c>
      <c r="F7" s="9" t="str">
        <f>INDEX(Sheet2!C:C, MATCH($A7, Sheet2!$E:$E, 0))</f>
        <v>BRY-BG-51</v>
      </c>
      <c r="G7" s="9" t="str">
        <f>INDEX(Sheet2!D:D, MATCH($A7, Sheet2!$E:$E, 0))</f>
        <v>BRY</v>
      </c>
      <c r="H7" s="9" t="str">
        <f>INDEX(Sheet2!E:E, MATCH($A7, Sheet2!$E:$E, 0))</f>
        <v>BG-51</v>
      </c>
      <c r="I7" s="9" t="str">
        <f>INDEX(Sheet2!F:F, MATCH($A7, Sheet2!$E:$E, 0))</f>
        <v>EPN</v>
      </c>
      <c r="J7" s="9" t="str">
        <f>INDEX(Sheet2!G:G, MATCH($A7, Sheet2!$E:$E, 0))</f>
        <v>Eucalyptus pauciflora subsp niphophila</v>
      </c>
      <c r="K7" s="9">
        <f>INDEX(Sheet2!H:H, MATCH($A7, Sheet2!$E:$E, 0))</f>
        <v>147.2900837</v>
      </c>
      <c r="L7" s="9">
        <f>INDEX(Sheet2!I:I, MATCH($A7, Sheet2!$E:$E, 0))</f>
        <v>-36.906696609999997</v>
      </c>
      <c r="M7" s="9" t="str">
        <f>INDEX(Sheet2!J:J, MATCH($A7, Sheet2!$E:$E, 0))</f>
        <v>Yes</v>
      </c>
      <c r="N7" s="11" t="s">
        <v>20</v>
      </c>
      <c r="O7" s="16" t="s">
        <v>21</v>
      </c>
      <c r="P7" s="17" t="s">
        <v>22</v>
      </c>
      <c r="Q7" s="18" t="s">
        <v>23</v>
      </c>
      <c r="R7" s="17" t="s">
        <v>49</v>
      </c>
      <c r="S7" s="17" t="s">
        <v>50</v>
      </c>
      <c r="T7" s="18" t="s">
        <v>51</v>
      </c>
    </row>
    <row r="8" spans="1:20" ht="15.75">
      <c r="A8" s="5" t="s">
        <v>52</v>
      </c>
      <c r="B8" t="s">
        <v>17</v>
      </c>
      <c r="C8" s="4" t="s">
        <v>53</v>
      </c>
      <c r="D8" s="6" t="s">
        <v>19</v>
      </c>
      <c r="E8" s="9" t="str">
        <f>INDEX(Sheet2!B:B, MATCH($A8, Sheet2!$E:$E, 0))</f>
        <v>Long Plain, KNP</v>
      </c>
      <c r="F8" s="9" t="str">
        <f>INDEX(Sheet2!C:C, MATCH($A8, Sheet2!$E:$E, 0))</f>
        <v>BRY-LP-61</v>
      </c>
      <c r="G8" s="9" t="str">
        <f>INDEX(Sheet2!D:D, MATCH($A8, Sheet2!$E:$E, 0))</f>
        <v>BRY</v>
      </c>
      <c r="H8" s="9" t="str">
        <f>INDEX(Sheet2!E:E, MATCH($A8, Sheet2!$E:$E, 0))</f>
        <v>LP-61</v>
      </c>
      <c r="I8" s="9" t="str">
        <f>INDEX(Sheet2!F:F, MATCH($A8, Sheet2!$E:$E, 0))</f>
        <v>EL</v>
      </c>
      <c r="J8" s="9" t="str">
        <f>INDEX(Sheet2!G:G, MATCH($A8, Sheet2!$E:$E, 0))</f>
        <v>Eucalyptus lacrimans</v>
      </c>
      <c r="K8" s="9">
        <f>INDEX(Sheet2!H:H, MATCH($A8, Sheet2!$E:$E, 0))</f>
        <v>148.56853290000001</v>
      </c>
      <c r="L8" s="9">
        <f>INDEX(Sheet2!I:I, MATCH($A8, Sheet2!$E:$E, 0))</f>
        <v>-35.648623690000001</v>
      </c>
      <c r="M8" s="9" t="str">
        <f>INDEX(Sheet2!J:J, MATCH($A8, Sheet2!$E:$E, 0))</f>
        <v>Yes</v>
      </c>
      <c r="N8" s="11" t="s">
        <v>20</v>
      </c>
      <c r="O8" s="16" t="s">
        <v>21</v>
      </c>
      <c r="P8" s="17" t="s">
        <v>22</v>
      </c>
      <c r="Q8" s="18" t="s">
        <v>23</v>
      </c>
      <c r="R8" s="17" t="s">
        <v>54</v>
      </c>
      <c r="S8" s="17" t="s">
        <v>55</v>
      </c>
      <c r="T8" s="18" t="s">
        <v>56</v>
      </c>
    </row>
    <row r="9" spans="1:20" ht="15.75">
      <c r="A9" s="5" t="s">
        <v>57</v>
      </c>
      <c r="B9" t="s">
        <v>17</v>
      </c>
      <c r="C9" s="4" t="s">
        <v>58</v>
      </c>
      <c r="D9" s="6" t="s">
        <v>19</v>
      </c>
      <c r="E9" s="9" t="str">
        <f>INDEX(Sheet2!B:B, MATCH($A9, Sheet2!$E:$E, 0))</f>
        <v>Long Plain, KNP</v>
      </c>
      <c r="F9" s="9" t="str">
        <f>INDEX(Sheet2!C:C, MATCH($A9, Sheet2!$E:$E, 0))</f>
        <v>BRY-LP-71</v>
      </c>
      <c r="G9" s="9" t="str">
        <f>INDEX(Sheet2!D:D, MATCH($A9, Sheet2!$E:$E, 0))</f>
        <v>BRY</v>
      </c>
      <c r="H9" s="9" t="str">
        <f>INDEX(Sheet2!E:E, MATCH($A9, Sheet2!$E:$E, 0))</f>
        <v>LP-71</v>
      </c>
      <c r="I9" s="9" t="str">
        <f>INDEX(Sheet2!F:F, MATCH($A9, Sheet2!$E:$E, 0))</f>
        <v>EL</v>
      </c>
      <c r="J9" s="9" t="str">
        <f>INDEX(Sheet2!G:G, MATCH($A9, Sheet2!$E:$E, 0))</f>
        <v>Eucalyptus lacrimans</v>
      </c>
      <c r="K9" s="9">
        <f>INDEX(Sheet2!H:H, MATCH($A9, Sheet2!$E:$E, 0))</f>
        <v>148.54474569999999</v>
      </c>
      <c r="L9" s="9">
        <f>INDEX(Sheet2!I:I, MATCH($A9, Sheet2!$E:$E, 0))</f>
        <v>-35.720313590000004</v>
      </c>
      <c r="M9" s="9" t="str">
        <f>INDEX(Sheet2!J:J, MATCH($A9, Sheet2!$E:$E, 0))</f>
        <v>Yes</v>
      </c>
      <c r="N9" s="11" t="s">
        <v>20</v>
      </c>
      <c r="O9" s="16" t="s">
        <v>21</v>
      </c>
      <c r="P9" s="17" t="s">
        <v>22</v>
      </c>
      <c r="Q9" s="18" t="s">
        <v>23</v>
      </c>
      <c r="R9" s="17" t="s">
        <v>59</v>
      </c>
      <c r="S9" s="17" t="s">
        <v>60</v>
      </c>
      <c r="T9" s="18" t="s">
        <v>61</v>
      </c>
    </row>
    <row r="10" spans="1:20" ht="15.75">
      <c r="A10" s="5" t="s">
        <v>62</v>
      </c>
      <c r="B10" t="s">
        <v>17</v>
      </c>
      <c r="C10" s="4" t="s">
        <v>63</v>
      </c>
      <c r="D10" s="6" t="s">
        <v>19</v>
      </c>
      <c r="E10" s="9" t="str">
        <f>INDEX(Sheet2!B:B, MATCH($A10, Sheet2!$E:$E, 0))</f>
        <v>Alpine NP</v>
      </c>
      <c r="F10" s="9" t="str">
        <f>INDEX(Sheet2!C:C, MATCH($A10, Sheet2!$E:$E, 0))</f>
        <v>BRY-BG-2</v>
      </c>
      <c r="G10" s="9" t="str">
        <f>INDEX(Sheet2!D:D, MATCH($A10, Sheet2!$E:$E, 0))</f>
        <v>BRY</v>
      </c>
      <c r="H10" s="9" t="str">
        <f>INDEX(Sheet2!E:E, MATCH($A10, Sheet2!$E:$E, 0))</f>
        <v>BG-2</v>
      </c>
      <c r="I10" s="9" t="str">
        <f>INDEX(Sheet2!F:F, MATCH($A10, Sheet2!$E:$E, 0))</f>
        <v>EPH</v>
      </c>
      <c r="J10" s="9" t="str">
        <f>INDEX(Sheet2!G:G, MATCH($A10, Sheet2!$E:$E, 0))</f>
        <v>Eucalyptus pauciflora subspecies hedraia</v>
      </c>
      <c r="K10" s="9">
        <f>INDEX(Sheet2!H:H, MATCH($A10, Sheet2!$E:$E, 0))</f>
        <v>147.30047250000001</v>
      </c>
      <c r="L10" s="9">
        <f>INDEX(Sheet2!I:I, MATCH($A10, Sheet2!$E:$E, 0))</f>
        <v>-36.719874740000002</v>
      </c>
      <c r="M10" s="9" t="str">
        <f>INDEX(Sheet2!J:J, MATCH($A10, Sheet2!$E:$E, 0))</f>
        <v>Yes</v>
      </c>
      <c r="N10" s="11" t="s">
        <v>20</v>
      </c>
      <c r="O10" s="16" t="s">
        <v>64</v>
      </c>
      <c r="P10" s="17" t="s">
        <v>65</v>
      </c>
      <c r="Q10" s="18" t="s">
        <v>66</v>
      </c>
      <c r="R10" s="17" t="s">
        <v>24</v>
      </c>
      <c r="S10" s="17" t="s">
        <v>25</v>
      </c>
      <c r="T10" s="18" t="s">
        <v>26</v>
      </c>
    </row>
    <row r="11" spans="1:20" ht="15.75">
      <c r="A11" s="5" t="s">
        <v>67</v>
      </c>
      <c r="B11" t="s">
        <v>17</v>
      </c>
      <c r="C11" s="4" t="s">
        <v>68</v>
      </c>
      <c r="D11" s="6" t="s">
        <v>19</v>
      </c>
      <c r="E11" s="9" t="str">
        <f>INDEX(Sheet2!B:B, MATCH($A11, Sheet2!$E:$E, 0))</f>
        <v>Alpine NP</v>
      </c>
      <c r="F11" s="9" t="str">
        <f>INDEX(Sheet2!C:C, MATCH($A11, Sheet2!$E:$E, 0))</f>
        <v>BRY-BG-12</v>
      </c>
      <c r="G11" s="9" t="str">
        <f>INDEX(Sheet2!D:D, MATCH($A11, Sheet2!$E:$E, 0))</f>
        <v>BRY</v>
      </c>
      <c r="H11" s="9" t="str">
        <f>INDEX(Sheet2!E:E, MATCH($A11, Sheet2!$E:$E, 0))</f>
        <v>BG-12</v>
      </c>
      <c r="I11" s="9" t="str">
        <f>INDEX(Sheet2!F:F, MATCH($A11, Sheet2!$E:$E, 0))</f>
        <v>EPN</v>
      </c>
      <c r="J11" s="9" t="str">
        <f>INDEX(Sheet2!G:G, MATCH($A11, Sheet2!$E:$E, 0))</f>
        <v>Eucalyptus pauciflora subsp niphophila</v>
      </c>
      <c r="K11" s="9">
        <f>INDEX(Sheet2!H:H, MATCH($A11, Sheet2!$E:$E, 0))</f>
        <v>147.28669289999999</v>
      </c>
      <c r="L11" s="9">
        <f>INDEX(Sheet2!I:I, MATCH($A11, Sheet2!$E:$E, 0))</f>
        <v>-36.769823180000003</v>
      </c>
      <c r="M11" s="9" t="str">
        <f>INDEX(Sheet2!J:J, MATCH($A11, Sheet2!$E:$E, 0))</f>
        <v>Yes</v>
      </c>
      <c r="N11" s="11" t="s">
        <v>20</v>
      </c>
      <c r="O11" s="16" t="s">
        <v>64</v>
      </c>
      <c r="P11" s="17" t="s">
        <v>65</v>
      </c>
      <c r="Q11" s="18" t="s">
        <v>66</v>
      </c>
      <c r="R11" s="17" t="s">
        <v>29</v>
      </c>
      <c r="S11" s="17" t="s">
        <v>30</v>
      </c>
      <c r="T11" s="18" t="s">
        <v>31</v>
      </c>
    </row>
    <row r="12" spans="1:20" ht="15.75">
      <c r="A12" s="5" t="s">
        <v>69</v>
      </c>
      <c r="B12" t="s">
        <v>17</v>
      </c>
      <c r="C12" s="4" t="s">
        <v>70</v>
      </c>
      <c r="D12" s="6" t="s">
        <v>19</v>
      </c>
      <c r="E12" s="9" t="str">
        <f>INDEX(Sheet2!B:B, MATCH($A12, Sheet2!$E:$E, 0))</f>
        <v>Alpine NP</v>
      </c>
      <c r="F12" s="9" t="str">
        <f>INDEX(Sheet2!C:C, MATCH($A12, Sheet2!$E:$E, 0))</f>
        <v>BRY-BG-22</v>
      </c>
      <c r="G12" s="9" t="str">
        <f>INDEX(Sheet2!D:D, MATCH($A12, Sheet2!$E:$E, 0))</f>
        <v>BRY</v>
      </c>
      <c r="H12" s="9" t="str">
        <f>INDEX(Sheet2!E:E, MATCH($A12, Sheet2!$E:$E, 0))</f>
        <v>BG-22</v>
      </c>
      <c r="I12" s="9" t="str">
        <f>INDEX(Sheet2!F:F, MATCH($A12, Sheet2!$E:$E, 0))</f>
        <v>EPN</v>
      </c>
      <c r="J12" s="9" t="str">
        <f>INDEX(Sheet2!G:G, MATCH($A12, Sheet2!$E:$E, 0))</f>
        <v>Eucalyptus pauciflora subsp niphophila</v>
      </c>
      <c r="K12" s="9">
        <f>INDEX(Sheet2!H:H, MATCH($A12, Sheet2!$E:$E, 0))</f>
        <v>147.312592</v>
      </c>
      <c r="L12" s="9">
        <f>INDEX(Sheet2!I:I, MATCH($A12, Sheet2!$E:$E, 0))</f>
        <v>-36.718715000000003</v>
      </c>
      <c r="M12" s="9" t="str">
        <f>INDEX(Sheet2!J:J, MATCH($A12, Sheet2!$E:$E, 0))</f>
        <v>Yes</v>
      </c>
      <c r="N12" s="11" t="s">
        <v>20</v>
      </c>
      <c r="O12" s="16" t="s">
        <v>64</v>
      </c>
      <c r="P12" s="17" t="s">
        <v>65</v>
      </c>
      <c r="Q12" s="18" t="s">
        <v>66</v>
      </c>
      <c r="R12" s="17" t="s">
        <v>34</v>
      </c>
      <c r="S12" s="17" t="s">
        <v>35</v>
      </c>
      <c r="T12" s="18" t="s">
        <v>36</v>
      </c>
    </row>
    <row r="13" spans="1:20" ht="15.75">
      <c r="A13" s="5" t="s">
        <v>71</v>
      </c>
      <c r="B13" t="s">
        <v>17</v>
      </c>
      <c r="C13" s="4" t="s">
        <v>72</v>
      </c>
      <c r="D13" s="6" t="s">
        <v>19</v>
      </c>
      <c r="E13" s="9" t="str">
        <f>INDEX(Sheet2!B:B, MATCH($A13, Sheet2!$E:$E, 0))</f>
        <v>Baw Baw NP</v>
      </c>
      <c r="F13" s="9" t="str">
        <f>INDEX(Sheet2!C:C, MATCH($A13, Sheet2!$E:$E, 0))</f>
        <v>BRY-BB-32</v>
      </c>
      <c r="G13" s="9" t="str">
        <f>INDEX(Sheet2!D:D, MATCH($A13, Sheet2!$E:$E, 0))</f>
        <v>BRY</v>
      </c>
      <c r="H13" s="9" t="str">
        <f>INDEX(Sheet2!E:E, MATCH($A13, Sheet2!$E:$E, 0))</f>
        <v>BB-32</v>
      </c>
      <c r="I13" s="9" t="str">
        <f>INDEX(Sheet2!F:F, MATCH($A13, Sheet2!$E:$E, 0))</f>
        <v>EPA</v>
      </c>
      <c r="J13" s="9" t="str">
        <f>INDEX(Sheet2!G:G, MATCH($A13, Sheet2!$E:$E, 0))</f>
        <v>Eucalyptus pauciflora subsp acerina</v>
      </c>
      <c r="K13" s="9">
        <f>INDEX(Sheet2!H:H, MATCH($A13, Sheet2!$E:$E, 0))</f>
        <v>146.3351663</v>
      </c>
      <c r="L13" s="9">
        <f>INDEX(Sheet2!I:I, MATCH($A13, Sheet2!$E:$E, 0))</f>
        <v>-37.867245779999998</v>
      </c>
      <c r="M13" s="9" t="str">
        <f>INDEX(Sheet2!J:J, MATCH($A13, Sheet2!$E:$E, 0))</f>
        <v>Yes</v>
      </c>
      <c r="N13" s="11" t="s">
        <v>20</v>
      </c>
      <c r="O13" s="16" t="s">
        <v>64</v>
      </c>
      <c r="P13" s="17" t="s">
        <v>65</v>
      </c>
      <c r="Q13" s="18" t="s">
        <v>66</v>
      </c>
      <c r="R13" s="17" t="s">
        <v>39</v>
      </c>
      <c r="S13" s="17" t="s">
        <v>40</v>
      </c>
      <c r="T13" s="18" t="s">
        <v>41</v>
      </c>
    </row>
    <row r="14" spans="1:20" ht="15.75">
      <c r="A14" s="7" t="s">
        <v>73</v>
      </c>
      <c r="B14" t="s">
        <v>17</v>
      </c>
      <c r="C14" s="4" t="s">
        <v>74</v>
      </c>
      <c r="D14" s="6" t="e">
        <f>INDEX(Sheet2!A:A, MATCH(A14, Sheet2!$E:$E, 0))</f>
        <v>#N/A</v>
      </c>
      <c r="E14" s="9" t="e">
        <f>INDEX(Sheet2!B:B, MATCH($A14, Sheet2!$E:$E, 0))</f>
        <v>#N/A</v>
      </c>
      <c r="F14" s="9" t="e">
        <f>INDEX(Sheet2!C:C, MATCH($A14, Sheet2!$E:$E, 0))</f>
        <v>#N/A</v>
      </c>
      <c r="G14" s="9" t="e">
        <f>INDEX(Sheet2!D:D, MATCH($A14, Sheet2!$E:$E, 0))</f>
        <v>#N/A</v>
      </c>
      <c r="H14" s="9" t="e">
        <f>INDEX(Sheet2!E:E, MATCH($A14, Sheet2!$E:$E, 0))</f>
        <v>#N/A</v>
      </c>
      <c r="I14" s="9" t="e">
        <f>INDEX(Sheet2!F:F, MATCH($A14, Sheet2!$E:$E, 0))</f>
        <v>#N/A</v>
      </c>
      <c r="J14" s="9" t="e">
        <f>INDEX(Sheet2!G:G, MATCH($A14, Sheet2!$E:$E, 0))</f>
        <v>#N/A</v>
      </c>
      <c r="K14" s="9" t="e">
        <f>INDEX(Sheet2!H:H, MATCH($A14, Sheet2!$E:$E, 0))</f>
        <v>#N/A</v>
      </c>
      <c r="L14" s="9" t="e">
        <f>INDEX(Sheet2!I:I, MATCH($A14, Sheet2!$E:$E, 0))</f>
        <v>#N/A</v>
      </c>
      <c r="M14" s="9" t="e">
        <f>INDEX(Sheet2!J:J, MATCH($A14, Sheet2!$E:$E, 0))</f>
        <v>#N/A</v>
      </c>
      <c r="N14" s="11" t="s">
        <v>20</v>
      </c>
      <c r="O14" s="16" t="s">
        <v>64</v>
      </c>
      <c r="P14" s="17" t="s">
        <v>65</v>
      </c>
      <c r="Q14" s="18" t="s">
        <v>66</v>
      </c>
      <c r="R14" s="17" t="s">
        <v>44</v>
      </c>
      <c r="S14" s="17" t="s">
        <v>45</v>
      </c>
      <c r="T14" s="18" t="s">
        <v>46</v>
      </c>
    </row>
    <row r="15" spans="1:20" ht="15.75">
      <c r="A15" s="5" t="s">
        <v>75</v>
      </c>
      <c r="B15" t="s">
        <v>17</v>
      </c>
      <c r="C15" s="4" t="s">
        <v>76</v>
      </c>
      <c r="D15" s="6" t="s">
        <v>19</v>
      </c>
      <c r="E15" s="9" t="str">
        <f>INDEX(Sheet2!B:B, MATCH($A15, Sheet2!$E:$E, 0))</f>
        <v>Alpine NP</v>
      </c>
      <c r="F15" s="9" t="str">
        <f>INDEX(Sheet2!C:C, MATCH($A15, Sheet2!$E:$E, 0))</f>
        <v>BRY-BG-42</v>
      </c>
      <c r="G15" s="9" t="str">
        <f>INDEX(Sheet2!D:D, MATCH($A15, Sheet2!$E:$E, 0))</f>
        <v>BRY</v>
      </c>
      <c r="H15" s="9" t="str">
        <f>INDEX(Sheet2!E:E, MATCH($A15, Sheet2!$E:$E, 0))</f>
        <v>BG-42</v>
      </c>
      <c r="I15" s="9" t="str">
        <f>INDEX(Sheet2!F:F, MATCH($A15, Sheet2!$E:$E, 0))</f>
        <v>EPP</v>
      </c>
      <c r="J15" s="9" t="str">
        <f>INDEX(Sheet2!G:G, MATCH($A15, Sheet2!$E:$E, 0))</f>
        <v>Eucalyptus pauciflora subsp pauciflora</v>
      </c>
      <c r="K15" s="9">
        <f>INDEX(Sheet2!H:H, MATCH($A15, Sheet2!$E:$E, 0))</f>
        <v>147.40404280000001</v>
      </c>
      <c r="L15" s="9">
        <f>INDEX(Sheet2!I:I, MATCH($A15, Sheet2!$E:$E, 0))</f>
        <v>-36.945486580000001</v>
      </c>
      <c r="M15" s="9" t="str">
        <f>INDEX(Sheet2!J:J, MATCH($A15, Sheet2!$E:$E, 0))</f>
        <v>No</v>
      </c>
      <c r="N15" s="11" t="s">
        <v>20</v>
      </c>
      <c r="O15" s="16" t="s">
        <v>64</v>
      </c>
      <c r="P15" s="17" t="s">
        <v>65</v>
      </c>
      <c r="Q15" s="18" t="s">
        <v>66</v>
      </c>
      <c r="R15" s="17" t="s">
        <v>49</v>
      </c>
      <c r="S15" s="17" t="s">
        <v>50</v>
      </c>
      <c r="T15" s="18" t="s">
        <v>51</v>
      </c>
    </row>
    <row r="16" spans="1:20" ht="15.75">
      <c r="A16" s="5" t="s">
        <v>77</v>
      </c>
      <c r="B16" t="s">
        <v>17</v>
      </c>
      <c r="C16" s="4" t="s">
        <v>78</v>
      </c>
      <c r="D16" s="6" t="s">
        <v>19</v>
      </c>
      <c r="E16" s="9" t="str">
        <f>INDEX(Sheet2!B:B, MATCH($A16, Sheet2!$E:$E, 0))</f>
        <v>Alpine NP</v>
      </c>
      <c r="F16" s="9" t="str">
        <f>INDEX(Sheet2!C:C, MATCH($A16, Sheet2!$E:$E, 0))</f>
        <v>BRY-BG-52</v>
      </c>
      <c r="G16" s="9" t="str">
        <f>INDEX(Sheet2!D:D, MATCH($A16, Sheet2!$E:$E, 0))</f>
        <v>BRY</v>
      </c>
      <c r="H16" s="9" t="str">
        <f>INDEX(Sheet2!E:E, MATCH($A16, Sheet2!$E:$E, 0))</f>
        <v>BG-52</v>
      </c>
      <c r="I16" s="9" t="str">
        <f>INDEX(Sheet2!F:F, MATCH($A16, Sheet2!$E:$E, 0))</f>
        <v>EPN</v>
      </c>
      <c r="J16" s="9" t="str">
        <f>INDEX(Sheet2!G:G, MATCH($A16, Sheet2!$E:$E, 0))</f>
        <v>Eucalyptus pauciflora subsp niphophila</v>
      </c>
      <c r="K16" s="9">
        <f>INDEX(Sheet2!H:H, MATCH($A16, Sheet2!$E:$E, 0))</f>
        <v>147.2887652</v>
      </c>
      <c r="L16" s="9">
        <f>INDEX(Sheet2!I:I, MATCH($A16, Sheet2!$E:$E, 0))</f>
        <v>-36.92344422</v>
      </c>
      <c r="M16" s="9" t="str">
        <f>INDEX(Sheet2!J:J, MATCH($A16, Sheet2!$E:$E, 0))</f>
        <v>Yes</v>
      </c>
      <c r="N16" s="11" t="s">
        <v>20</v>
      </c>
      <c r="O16" s="16" t="s">
        <v>64</v>
      </c>
      <c r="P16" s="17" t="s">
        <v>65</v>
      </c>
      <c r="Q16" s="18" t="s">
        <v>66</v>
      </c>
      <c r="R16" s="17" t="s">
        <v>54</v>
      </c>
      <c r="S16" s="17" t="s">
        <v>55</v>
      </c>
      <c r="T16" s="18" t="s">
        <v>56</v>
      </c>
    </row>
    <row r="17" spans="1:20" ht="15.75">
      <c r="A17" s="5" t="s">
        <v>79</v>
      </c>
      <c r="B17" t="s">
        <v>17</v>
      </c>
      <c r="C17" s="4" t="s">
        <v>80</v>
      </c>
      <c r="D17" s="6" t="e">
        <f>INDEX(Sheet2!A:A, MATCH(A17, Sheet2!$E:$E, 0))</f>
        <v>#N/A</v>
      </c>
      <c r="E17" s="9" t="e">
        <f>INDEX(Sheet2!B:B, MATCH($A17, Sheet2!$E:$E, 0))</f>
        <v>#N/A</v>
      </c>
      <c r="F17" s="9" t="e">
        <f>INDEX(Sheet2!C:C, MATCH($A17, Sheet2!$E:$E, 0))</f>
        <v>#N/A</v>
      </c>
      <c r="G17" s="9" t="e">
        <f>INDEX(Sheet2!D:D, MATCH($A17, Sheet2!$E:$E, 0))</f>
        <v>#N/A</v>
      </c>
      <c r="H17" s="9" t="e">
        <f>INDEX(Sheet2!E:E, MATCH($A17, Sheet2!$E:$E, 0))</f>
        <v>#N/A</v>
      </c>
      <c r="I17" s="9" t="e">
        <f>INDEX(Sheet2!F:F, MATCH($A17, Sheet2!$E:$E, 0))</f>
        <v>#N/A</v>
      </c>
      <c r="J17" s="9" t="e">
        <f>INDEX(Sheet2!G:G, MATCH($A17, Sheet2!$E:$E, 0))</f>
        <v>#N/A</v>
      </c>
      <c r="K17" s="9" t="e">
        <f>INDEX(Sheet2!H:H, MATCH($A17, Sheet2!$E:$E, 0))</f>
        <v>#N/A</v>
      </c>
      <c r="L17" s="9" t="e">
        <f>INDEX(Sheet2!I:I, MATCH($A17, Sheet2!$E:$E, 0))</f>
        <v>#N/A</v>
      </c>
      <c r="M17" s="9" t="e">
        <f>INDEX(Sheet2!J:J, MATCH($A17, Sheet2!$E:$E, 0))</f>
        <v>#N/A</v>
      </c>
      <c r="N17" s="11" t="s">
        <v>20</v>
      </c>
      <c r="O17" s="16" t="s">
        <v>64</v>
      </c>
      <c r="P17" s="17" t="s">
        <v>65</v>
      </c>
      <c r="Q17" s="18" t="s">
        <v>66</v>
      </c>
      <c r="R17" s="17" t="s">
        <v>59</v>
      </c>
      <c r="S17" s="17" t="s">
        <v>60</v>
      </c>
      <c r="T17" s="18" t="s">
        <v>61</v>
      </c>
    </row>
    <row r="18" spans="1:20" ht="15.75">
      <c r="A18" s="5" t="s">
        <v>81</v>
      </c>
      <c r="B18" t="s">
        <v>17</v>
      </c>
      <c r="C18" s="4" t="s">
        <v>82</v>
      </c>
      <c r="D18" s="6" t="s">
        <v>19</v>
      </c>
      <c r="E18" s="9" t="str">
        <f>INDEX(Sheet2!B:B, MATCH($A18, Sheet2!$E:$E, 0))</f>
        <v>Long Plain, KNP</v>
      </c>
      <c r="F18" s="9" t="str">
        <f>INDEX(Sheet2!C:C, MATCH($A18, Sheet2!$E:$E, 0))</f>
        <v>BRY-LP-72</v>
      </c>
      <c r="G18" s="9" t="str">
        <f>INDEX(Sheet2!D:D, MATCH($A18, Sheet2!$E:$E, 0))</f>
        <v>BRY</v>
      </c>
      <c r="H18" s="9" t="str">
        <f>INDEX(Sheet2!E:E, MATCH($A18, Sheet2!$E:$E, 0))</f>
        <v>LP-72</v>
      </c>
      <c r="I18" s="9" t="str">
        <f>INDEX(Sheet2!F:F, MATCH($A18, Sheet2!$E:$E, 0))</f>
        <v>EL</v>
      </c>
      <c r="J18" s="9" t="str">
        <f>INDEX(Sheet2!G:G, MATCH($A18, Sheet2!$E:$E, 0))</f>
        <v>Eucalyptus lacrimans</v>
      </c>
      <c r="K18" s="9">
        <f>INDEX(Sheet2!H:H, MATCH($A18, Sheet2!$E:$E, 0))</f>
        <v>148.54447859999999</v>
      </c>
      <c r="L18" s="9">
        <f>INDEX(Sheet2!I:I, MATCH($A18, Sheet2!$E:$E, 0))</f>
        <v>-35.724917929999997</v>
      </c>
      <c r="M18" s="9" t="str">
        <f>INDEX(Sheet2!J:J, MATCH($A18, Sheet2!$E:$E, 0))</f>
        <v>Yes</v>
      </c>
      <c r="N18" s="11" t="s">
        <v>20</v>
      </c>
      <c r="O18" s="16" t="s">
        <v>83</v>
      </c>
      <c r="P18" s="17" t="s">
        <v>84</v>
      </c>
      <c r="Q18" s="18" t="s">
        <v>85</v>
      </c>
      <c r="R18" s="17" t="s">
        <v>24</v>
      </c>
      <c r="S18" s="17" t="s">
        <v>25</v>
      </c>
      <c r="T18" s="18" t="s">
        <v>26</v>
      </c>
    </row>
    <row r="19" spans="1:20" ht="15.75">
      <c r="A19" s="5" t="s">
        <v>86</v>
      </c>
      <c r="B19" t="s">
        <v>17</v>
      </c>
      <c r="C19" s="4" t="s">
        <v>87</v>
      </c>
      <c r="D19" s="6" t="s">
        <v>19</v>
      </c>
      <c r="E19" s="9" t="str">
        <f>INDEX(Sheet2!B:B, MATCH($A19, Sheet2!$E:$E, 0))</f>
        <v>Alpine NP</v>
      </c>
      <c r="F19" s="9" t="str">
        <f>INDEX(Sheet2!C:C, MATCH($A19, Sheet2!$E:$E, 0))</f>
        <v>BRY-BG-3</v>
      </c>
      <c r="G19" s="9" t="str">
        <f>INDEX(Sheet2!D:D, MATCH($A19, Sheet2!$E:$E, 0))</f>
        <v>BRY</v>
      </c>
      <c r="H19" s="9" t="str">
        <f>INDEX(Sheet2!E:E, MATCH($A19, Sheet2!$E:$E, 0))</f>
        <v>BG-3</v>
      </c>
      <c r="I19" s="9" t="str">
        <f>INDEX(Sheet2!F:F, MATCH($A19, Sheet2!$E:$E, 0))</f>
        <v>EPP</v>
      </c>
      <c r="J19" s="9" t="str">
        <f>INDEX(Sheet2!G:G, MATCH($A19, Sheet2!$E:$E, 0))</f>
        <v>Eucalyptus pauciflora subsp pauciflora</v>
      </c>
      <c r="K19" s="9">
        <f>INDEX(Sheet2!H:H, MATCH($A19, Sheet2!$E:$E, 0))</f>
        <v>147.29333</v>
      </c>
      <c r="L19" s="9">
        <f>INDEX(Sheet2!I:I, MATCH($A19, Sheet2!$E:$E, 0))</f>
        <v>-36.712700349999999</v>
      </c>
      <c r="M19" s="9" t="str">
        <f>INDEX(Sheet2!J:J, MATCH($A19, Sheet2!$E:$E, 0))</f>
        <v>Yes</v>
      </c>
      <c r="N19" s="11" t="s">
        <v>20</v>
      </c>
      <c r="O19" s="16" t="s">
        <v>83</v>
      </c>
      <c r="P19" s="17" t="s">
        <v>84</v>
      </c>
      <c r="Q19" s="18" t="s">
        <v>85</v>
      </c>
      <c r="R19" s="17" t="s">
        <v>29</v>
      </c>
      <c r="S19" s="17" t="s">
        <v>30</v>
      </c>
      <c r="T19" s="18" t="s">
        <v>31</v>
      </c>
    </row>
    <row r="20" spans="1:20" ht="15.75">
      <c r="A20" s="5" t="s">
        <v>88</v>
      </c>
      <c r="B20" t="s">
        <v>17</v>
      </c>
      <c r="C20" s="4" t="s">
        <v>89</v>
      </c>
      <c r="D20" s="6" t="s">
        <v>19</v>
      </c>
      <c r="E20" s="9" t="str">
        <f>INDEX(Sheet2!B:B, MATCH($A20, Sheet2!$E:$E, 0))</f>
        <v>Long Plain, KNP</v>
      </c>
      <c r="F20" s="9" t="str">
        <f>INDEX(Sheet2!C:C, MATCH($A20, Sheet2!$E:$E, 0))</f>
        <v>BRY-BG-13</v>
      </c>
      <c r="G20" s="9" t="str">
        <f>INDEX(Sheet2!D:D, MATCH($A20, Sheet2!$E:$E, 0))</f>
        <v>BRY</v>
      </c>
      <c r="H20" s="9" t="str">
        <f>INDEX(Sheet2!E:E, MATCH($A20, Sheet2!$E:$E, 0))</f>
        <v>BG-13</v>
      </c>
      <c r="I20" s="9" t="str">
        <f>INDEX(Sheet2!F:F, MATCH($A20, Sheet2!$E:$E, 0))</f>
        <v>EPP-EPN</v>
      </c>
      <c r="J20" s="9" t="str">
        <f>INDEX(Sheet2!G:G, MATCH($A20, Sheet2!$E:$E, 0))</f>
        <v>Eucalptus pauciflora hybrid pauc x niph</v>
      </c>
      <c r="K20" s="9">
        <f>INDEX(Sheet2!H:H, MATCH($A20, Sheet2!$E:$E, 0))</f>
        <v>147.31288050000001</v>
      </c>
      <c r="L20" s="9">
        <f>INDEX(Sheet2!I:I, MATCH($A20, Sheet2!$E:$E, 0))</f>
        <v>-36.719779840000001</v>
      </c>
      <c r="M20" s="9" t="str">
        <f>INDEX(Sheet2!J:J, MATCH($A20, Sheet2!$E:$E, 0))</f>
        <v>Yes</v>
      </c>
      <c r="N20" s="11" t="s">
        <v>20</v>
      </c>
      <c r="O20" s="16" t="s">
        <v>83</v>
      </c>
      <c r="P20" s="17" t="s">
        <v>84</v>
      </c>
      <c r="Q20" s="18" t="s">
        <v>85</v>
      </c>
      <c r="R20" s="17" t="s">
        <v>34</v>
      </c>
      <c r="S20" s="17" t="s">
        <v>35</v>
      </c>
      <c r="T20" s="18" t="s">
        <v>36</v>
      </c>
    </row>
    <row r="21" spans="1:20" ht="15.75">
      <c r="A21" s="5" t="s">
        <v>90</v>
      </c>
      <c r="B21" t="s">
        <v>17</v>
      </c>
      <c r="C21" s="4" t="s">
        <v>91</v>
      </c>
      <c r="D21" s="6" t="s">
        <v>19</v>
      </c>
      <c r="E21" s="9" t="str">
        <f>INDEX(Sheet2!B:B, MATCH($A21, Sheet2!$E:$E, 0))</f>
        <v>Alpine NP</v>
      </c>
      <c r="F21" s="9" t="str">
        <f>INDEX(Sheet2!C:C, MATCH($A21, Sheet2!$E:$E, 0))</f>
        <v>BRY-BG-23</v>
      </c>
      <c r="G21" s="9" t="str">
        <f>INDEX(Sheet2!D:D, MATCH($A21, Sheet2!$E:$E, 0))</f>
        <v>BRY</v>
      </c>
      <c r="H21" s="9" t="str">
        <f>INDEX(Sheet2!E:E, MATCH($A21, Sheet2!$E:$E, 0))</f>
        <v>BG-23</v>
      </c>
      <c r="I21" s="9" t="str">
        <f>INDEX(Sheet2!F:F, MATCH($A21, Sheet2!$E:$E, 0))</f>
        <v>EPP</v>
      </c>
      <c r="J21" s="9" t="str">
        <f>INDEX(Sheet2!G:G, MATCH($A21, Sheet2!$E:$E, 0))</f>
        <v>Eucalyptus pauciflora subsp pauciflora</v>
      </c>
      <c r="K21" s="9">
        <f>INDEX(Sheet2!H:H, MATCH($A21, Sheet2!$E:$E, 0))</f>
        <v>147.31274199999999</v>
      </c>
      <c r="L21" s="9">
        <f>INDEX(Sheet2!I:I, MATCH($A21, Sheet2!$E:$E, 0))</f>
        <v>-36.718215999999998</v>
      </c>
      <c r="M21" s="9" t="str">
        <f>INDEX(Sheet2!J:J, MATCH($A21, Sheet2!$E:$E, 0))</f>
        <v>No</v>
      </c>
      <c r="N21" s="11" t="s">
        <v>20</v>
      </c>
      <c r="O21" s="16" t="s">
        <v>83</v>
      </c>
      <c r="P21" s="17" t="s">
        <v>84</v>
      </c>
      <c r="Q21" s="18" t="s">
        <v>85</v>
      </c>
      <c r="R21" s="17" t="s">
        <v>39</v>
      </c>
      <c r="S21" s="17" t="s">
        <v>40</v>
      </c>
      <c r="T21" s="18" t="s">
        <v>41</v>
      </c>
    </row>
    <row r="22" spans="1:20" ht="15.75">
      <c r="A22" s="5" t="s">
        <v>92</v>
      </c>
      <c r="B22" t="s">
        <v>17</v>
      </c>
      <c r="C22" s="4" t="s">
        <v>93</v>
      </c>
      <c r="D22" s="6" t="s">
        <v>19</v>
      </c>
      <c r="E22" s="9" t="str">
        <f>INDEX(Sheet2!B:B, MATCH($A22, Sheet2!$E:$E, 0))</f>
        <v>Baw Baw NP</v>
      </c>
      <c r="F22" s="9" t="str">
        <f>INDEX(Sheet2!C:C, MATCH($A22, Sheet2!$E:$E, 0))</f>
        <v>BRY-BB-33</v>
      </c>
      <c r="G22" s="9" t="str">
        <f>INDEX(Sheet2!D:D, MATCH($A22, Sheet2!$E:$E, 0))</f>
        <v>BRY</v>
      </c>
      <c r="H22" s="9" t="str">
        <f>INDEX(Sheet2!E:E, MATCH($A22, Sheet2!$E:$E, 0))</f>
        <v>BB-33</v>
      </c>
      <c r="I22" s="9" t="str">
        <f>INDEX(Sheet2!F:F, MATCH($A22, Sheet2!$E:$E, 0))</f>
        <v>EPA</v>
      </c>
      <c r="J22" s="9" t="str">
        <f>INDEX(Sheet2!G:G, MATCH($A22, Sheet2!$E:$E, 0))</f>
        <v>Eucalyptus pauciflora subsp acerina</v>
      </c>
      <c r="K22" s="9">
        <f>INDEX(Sheet2!H:H, MATCH($A22, Sheet2!$E:$E, 0))</f>
        <v>146.32723590000001</v>
      </c>
      <c r="L22" s="9">
        <f>INDEX(Sheet2!I:I, MATCH($A22, Sheet2!$E:$E, 0))</f>
        <v>-37.859840339999998</v>
      </c>
      <c r="M22" s="9" t="str">
        <f>INDEX(Sheet2!J:J, MATCH($A22, Sheet2!$E:$E, 0))</f>
        <v>Yes</v>
      </c>
      <c r="N22" s="11" t="s">
        <v>20</v>
      </c>
      <c r="O22" s="16" t="s">
        <v>83</v>
      </c>
      <c r="P22" s="17" t="s">
        <v>84</v>
      </c>
      <c r="Q22" s="18" t="s">
        <v>85</v>
      </c>
      <c r="R22" s="17" t="s">
        <v>44</v>
      </c>
      <c r="S22" s="17" t="s">
        <v>45</v>
      </c>
      <c r="T22" s="18" t="s">
        <v>46</v>
      </c>
    </row>
    <row r="23" spans="1:20" ht="15.75">
      <c r="A23" s="8" t="s">
        <v>94</v>
      </c>
      <c r="B23" t="s">
        <v>17</v>
      </c>
      <c r="C23" s="4" t="s">
        <v>95</v>
      </c>
      <c r="D23" s="6" t="s">
        <v>19</v>
      </c>
      <c r="E23" s="9" t="str">
        <f>INDEX(Sheet2!B:B, MATCH($A23, Sheet2!$E:$E, 0))</f>
        <v>Alpine NP</v>
      </c>
      <c r="F23" s="9" t="str">
        <f>INDEX(Sheet2!C:C, MATCH($A23, Sheet2!$E:$E, 0))</f>
        <v>BRY-BG-43</v>
      </c>
      <c r="G23" s="9" t="str">
        <f>INDEX(Sheet2!D:D, MATCH($A23, Sheet2!$E:$E, 0))</f>
        <v>BRY</v>
      </c>
      <c r="H23" s="9" t="str">
        <f>INDEX(Sheet2!E:E, MATCH($A23, Sheet2!$E:$E, 0))</f>
        <v>BG-43</v>
      </c>
      <c r="I23" s="9" t="str">
        <f>INDEX(Sheet2!F:F, MATCH($A23, Sheet2!$E:$E, 0))</f>
        <v>EPP</v>
      </c>
      <c r="J23" s="9" t="str">
        <f>INDEX(Sheet2!G:G, MATCH($A23, Sheet2!$E:$E, 0))</f>
        <v>Eucalyptus pauciflora subsp pauciflora</v>
      </c>
      <c r="K23" s="9">
        <f>INDEX(Sheet2!H:H, MATCH($A23, Sheet2!$E:$E, 0))</f>
        <v>147.39853070000001</v>
      </c>
      <c r="L23" s="9">
        <f>INDEX(Sheet2!I:I, MATCH($A23, Sheet2!$E:$E, 0))</f>
        <v>-36.947446739999997</v>
      </c>
      <c r="M23" s="9" t="str">
        <f>INDEX(Sheet2!J:J, MATCH($A23, Sheet2!$E:$E, 0))</f>
        <v>No</v>
      </c>
      <c r="N23" s="11" t="s">
        <v>20</v>
      </c>
      <c r="O23" s="16" t="s">
        <v>83</v>
      </c>
      <c r="P23" s="17" t="s">
        <v>84</v>
      </c>
      <c r="Q23" s="18" t="s">
        <v>85</v>
      </c>
      <c r="R23" s="17" t="s">
        <v>49</v>
      </c>
      <c r="S23" s="17" t="s">
        <v>50</v>
      </c>
      <c r="T23" s="18" t="s">
        <v>51</v>
      </c>
    </row>
    <row r="24" spans="1:20" ht="15.75">
      <c r="A24" s="8" t="s">
        <v>94</v>
      </c>
      <c r="B24" t="s">
        <v>17</v>
      </c>
      <c r="C24" s="4" t="s">
        <v>96</v>
      </c>
      <c r="D24" s="6" t="s">
        <v>19</v>
      </c>
      <c r="E24" s="9" t="str">
        <f>INDEX(Sheet2!B:B, MATCH($A24, Sheet2!$E:$E, 0))</f>
        <v>Alpine NP</v>
      </c>
      <c r="F24" s="9" t="str">
        <f>INDEX(Sheet2!C:C, MATCH($A24, Sheet2!$E:$E, 0))</f>
        <v>BRY-BG-43</v>
      </c>
      <c r="G24" s="9" t="str">
        <f>INDEX(Sheet2!D:D, MATCH($A24, Sheet2!$E:$E, 0))</f>
        <v>BRY</v>
      </c>
      <c r="H24" s="9" t="str">
        <f>INDEX(Sheet2!E:E, MATCH($A24, Sheet2!$E:$E, 0))</f>
        <v>BG-43</v>
      </c>
      <c r="I24" s="9" t="str">
        <f>INDEX(Sheet2!F:F, MATCH($A24, Sheet2!$E:$E, 0))</f>
        <v>EPP</v>
      </c>
      <c r="J24" s="9" t="str">
        <f>INDEX(Sheet2!G:G, MATCH($A24, Sheet2!$E:$E, 0))</f>
        <v>Eucalyptus pauciflora subsp pauciflora</v>
      </c>
      <c r="K24" s="9">
        <f>INDEX(Sheet2!H:H, MATCH($A24, Sheet2!$E:$E, 0))</f>
        <v>147.39853070000001</v>
      </c>
      <c r="L24" s="9">
        <f>INDEX(Sheet2!I:I, MATCH($A24, Sheet2!$E:$E, 0))</f>
        <v>-36.947446739999997</v>
      </c>
      <c r="M24" s="9" t="str">
        <f>INDEX(Sheet2!J:J, MATCH($A24, Sheet2!$E:$E, 0))</f>
        <v>No</v>
      </c>
      <c r="N24" s="11" t="s">
        <v>20</v>
      </c>
      <c r="O24" s="16" t="s">
        <v>83</v>
      </c>
      <c r="P24" s="17" t="s">
        <v>84</v>
      </c>
      <c r="Q24" s="18" t="s">
        <v>85</v>
      </c>
      <c r="R24" s="17" t="s">
        <v>54</v>
      </c>
      <c r="S24" s="17" t="s">
        <v>55</v>
      </c>
      <c r="T24" s="18" t="s">
        <v>56</v>
      </c>
    </row>
    <row r="25" spans="1:20" ht="15.75">
      <c r="A25" s="5" t="s">
        <v>97</v>
      </c>
      <c r="B25" t="s">
        <v>17</v>
      </c>
      <c r="C25" s="4" t="s">
        <v>98</v>
      </c>
      <c r="D25" s="6" t="s">
        <v>19</v>
      </c>
      <c r="E25" s="9" t="str">
        <f>INDEX(Sheet2!B:B, MATCH($A25, Sheet2!$E:$E, 0))</f>
        <v>Alpine NP</v>
      </c>
      <c r="F25" s="9" t="str">
        <f>INDEX(Sheet2!C:C, MATCH($A25, Sheet2!$E:$E, 0))</f>
        <v>BRY-BG-53</v>
      </c>
      <c r="G25" s="9" t="str">
        <f>INDEX(Sheet2!D:D, MATCH($A25, Sheet2!$E:$E, 0))</f>
        <v>BRY</v>
      </c>
      <c r="H25" s="9" t="str">
        <f>INDEX(Sheet2!E:E, MATCH($A25, Sheet2!$E:$E, 0))</f>
        <v>BG-53</v>
      </c>
      <c r="I25" s="9" t="str">
        <f>INDEX(Sheet2!F:F, MATCH($A25, Sheet2!$E:$E, 0))</f>
        <v>EPN</v>
      </c>
      <c r="J25" s="9" t="str">
        <f>INDEX(Sheet2!G:G, MATCH($A25, Sheet2!$E:$E, 0))</f>
        <v>Eucalyptus pauciflora subsp niphophila</v>
      </c>
      <c r="K25" s="9">
        <f>INDEX(Sheet2!H:H, MATCH($A25, Sheet2!$E:$E, 0))</f>
        <v>147.2816119</v>
      </c>
      <c r="L25" s="9">
        <f>INDEX(Sheet2!I:I, MATCH($A25, Sheet2!$E:$E, 0))</f>
        <v>-36.927115149999999</v>
      </c>
      <c r="M25" s="9" t="str">
        <f>INDEX(Sheet2!J:J, MATCH($A25, Sheet2!$E:$E, 0))</f>
        <v>Yes</v>
      </c>
      <c r="N25" s="11" t="s">
        <v>20</v>
      </c>
      <c r="O25" s="16" t="s">
        <v>83</v>
      </c>
      <c r="P25" s="17" t="s">
        <v>84</v>
      </c>
      <c r="Q25" s="18" t="s">
        <v>85</v>
      </c>
      <c r="R25" s="17" t="s">
        <v>59</v>
      </c>
      <c r="S25" s="17" t="s">
        <v>60</v>
      </c>
      <c r="T25" s="18" t="s">
        <v>61</v>
      </c>
    </row>
    <row r="26" spans="1:20" ht="15.75">
      <c r="A26" s="5" t="s">
        <v>99</v>
      </c>
      <c r="B26" t="s">
        <v>17</v>
      </c>
      <c r="C26" s="4" t="s">
        <v>100</v>
      </c>
      <c r="D26" s="6" t="e">
        <f>INDEX(Sheet2!A:A, MATCH(A26, Sheet2!$E:$E, 0))</f>
        <v>#N/A</v>
      </c>
      <c r="E26" s="9" t="e">
        <f>INDEX(Sheet2!B:B, MATCH($A26, Sheet2!$E:$E, 0))</f>
        <v>#N/A</v>
      </c>
      <c r="F26" s="9" t="e">
        <f>INDEX(Sheet2!C:C, MATCH($A26, Sheet2!$E:$E, 0))</f>
        <v>#N/A</v>
      </c>
      <c r="G26" s="9" t="e">
        <f>INDEX(Sheet2!D:D, MATCH($A26, Sheet2!$E:$E, 0))</f>
        <v>#N/A</v>
      </c>
      <c r="H26" s="9" t="e">
        <f>INDEX(Sheet2!E:E, MATCH($A26, Sheet2!$E:$E, 0))</f>
        <v>#N/A</v>
      </c>
      <c r="I26" s="9" t="e">
        <f>INDEX(Sheet2!F:F, MATCH($A26, Sheet2!$E:$E, 0))</f>
        <v>#N/A</v>
      </c>
      <c r="J26" s="9" t="e">
        <f>INDEX(Sheet2!G:G, MATCH($A26, Sheet2!$E:$E, 0))</f>
        <v>#N/A</v>
      </c>
      <c r="K26" s="9" t="e">
        <f>INDEX(Sheet2!H:H, MATCH($A26, Sheet2!$E:$E, 0))</f>
        <v>#N/A</v>
      </c>
      <c r="L26" s="9" t="e">
        <f>INDEX(Sheet2!I:I, MATCH($A26, Sheet2!$E:$E, 0))</f>
        <v>#N/A</v>
      </c>
      <c r="M26" s="9" t="e">
        <f>INDEX(Sheet2!J:J, MATCH($A26, Sheet2!$E:$E, 0))</f>
        <v>#N/A</v>
      </c>
      <c r="N26" s="11" t="s">
        <v>20</v>
      </c>
      <c r="O26" s="16" t="s">
        <v>101</v>
      </c>
      <c r="P26" s="17" t="s">
        <v>102</v>
      </c>
      <c r="Q26" s="18" t="s">
        <v>103</v>
      </c>
      <c r="R26" s="17" t="s">
        <v>24</v>
      </c>
      <c r="S26" s="17" t="s">
        <v>25</v>
      </c>
      <c r="T26" s="18" t="s">
        <v>26</v>
      </c>
    </row>
    <row r="27" spans="1:20" ht="15.75">
      <c r="A27" s="5" t="s">
        <v>104</v>
      </c>
      <c r="B27" t="s">
        <v>17</v>
      </c>
      <c r="C27" s="4" t="s">
        <v>105</v>
      </c>
      <c r="D27" s="6" t="s">
        <v>19</v>
      </c>
      <c r="E27" s="9" t="str">
        <f>INDEX(Sheet2!B:B, MATCH($A27, Sheet2!$E:$E, 0))</f>
        <v>Long Plain, KNP</v>
      </c>
      <c r="F27" s="9" t="str">
        <f>INDEX(Sheet2!C:C, MATCH($A27, Sheet2!$E:$E, 0))</f>
        <v>BRY-LP-73</v>
      </c>
      <c r="G27" s="9" t="str">
        <f>INDEX(Sheet2!D:D, MATCH($A27, Sheet2!$E:$E, 0))</f>
        <v>BRY</v>
      </c>
      <c r="H27" s="9" t="str">
        <f>INDEX(Sheet2!E:E, MATCH($A27, Sheet2!$E:$E, 0))</f>
        <v>LP-73</v>
      </c>
      <c r="I27" s="9" t="str">
        <f>INDEX(Sheet2!F:F, MATCH($A27, Sheet2!$E:$E, 0))</f>
        <v>EL</v>
      </c>
      <c r="J27" s="9" t="str">
        <f>INDEX(Sheet2!G:G, MATCH($A27, Sheet2!$E:$E, 0))</f>
        <v>Eucalyptus lacrimans</v>
      </c>
      <c r="K27" s="9">
        <f>INDEX(Sheet2!H:H, MATCH($A27, Sheet2!$E:$E, 0))</f>
        <v>148.59230160000001</v>
      </c>
      <c r="L27" s="9">
        <f>INDEX(Sheet2!I:I, MATCH($A27, Sheet2!$E:$E, 0))</f>
        <v>-35.61978208</v>
      </c>
      <c r="M27" s="9" t="str">
        <f>INDEX(Sheet2!J:J, MATCH($A27, Sheet2!$E:$E, 0))</f>
        <v>Yes</v>
      </c>
      <c r="N27" s="11" t="s">
        <v>20</v>
      </c>
      <c r="O27" s="16" t="s">
        <v>101</v>
      </c>
      <c r="P27" s="17" t="s">
        <v>102</v>
      </c>
      <c r="Q27" s="18" t="s">
        <v>103</v>
      </c>
      <c r="R27" s="17" t="s">
        <v>29</v>
      </c>
      <c r="S27" s="17" t="s">
        <v>30</v>
      </c>
      <c r="T27" s="18" t="s">
        <v>31</v>
      </c>
    </row>
    <row r="28" spans="1:20" ht="15.75">
      <c r="A28" s="5" t="s">
        <v>106</v>
      </c>
      <c r="B28" t="s">
        <v>17</v>
      </c>
      <c r="C28" s="4" t="s">
        <v>107</v>
      </c>
      <c r="D28" s="6" t="s">
        <v>19</v>
      </c>
      <c r="E28" s="9" t="str">
        <f>INDEX(Sheet2!B:B, MATCH($A28, Sheet2!$E:$E, 0))</f>
        <v>Alpine NP</v>
      </c>
      <c r="F28" s="9" t="str">
        <f>INDEX(Sheet2!C:C, MATCH($A28, Sheet2!$E:$E, 0))</f>
        <v>BRY-BG-4</v>
      </c>
      <c r="G28" s="9" t="str">
        <f>INDEX(Sheet2!D:D, MATCH($A28, Sheet2!$E:$E, 0))</f>
        <v>BRY</v>
      </c>
      <c r="H28" s="9" t="str">
        <f>INDEX(Sheet2!E:E, MATCH($A28, Sheet2!$E:$E, 0))</f>
        <v>BG-4</v>
      </c>
      <c r="I28" s="9" t="str">
        <f>INDEX(Sheet2!F:F, MATCH($A28, Sheet2!$E:$E, 0))</f>
        <v>EPP</v>
      </c>
      <c r="J28" s="9" t="str">
        <f>INDEX(Sheet2!G:G, MATCH($A28, Sheet2!$E:$E, 0))</f>
        <v>Eucalyptus pauciflora subsp pauciflora</v>
      </c>
      <c r="K28" s="9">
        <f>INDEX(Sheet2!H:H, MATCH($A28, Sheet2!$E:$E, 0))</f>
        <v>147.29499490000001</v>
      </c>
      <c r="L28" s="9">
        <f>INDEX(Sheet2!I:I, MATCH($A28, Sheet2!$E:$E, 0))</f>
        <v>-36.713218789999999</v>
      </c>
      <c r="M28" s="9" t="str">
        <f>INDEX(Sheet2!J:J, MATCH($A28, Sheet2!$E:$E, 0))</f>
        <v>Yes</v>
      </c>
      <c r="N28" s="11" t="s">
        <v>20</v>
      </c>
      <c r="O28" s="16" t="s">
        <v>101</v>
      </c>
      <c r="P28" s="17" t="s">
        <v>102</v>
      </c>
      <c r="Q28" s="18" t="s">
        <v>103</v>
      </c>
      <c r="R28" s="17" t="s">
        <v>34</v>
      </c>
      <c r="S28" s="17" t="s">
        <v>35</v>
      </c>
      <c r="T28" s="18" t="s">
        <v>36</v>
      </c>
    </row>
    <row r="29" spans="1:20" ht="15.75">
      <c r="A29" s="5" t="s">
        <v>108</v>
      </c>
      <c r="B29" t="s">
        <v>17</v>
      </c>
      <c r="C29" s="4" t="s">
        <v>109</v>
      </c>
      <c r="D29" s="6" t="s">
        <v>19</v>
      </c>
      <c r="E29" s="9" t="str">
        <f>INDEX(Sheet2!B:B, MATCH($A29, Sheet2!$E:$E, 0))</f>
        <v>Alpine NP</v>
      </c>
      <c r="F29" s="9" t="str">
        <f>INDEX(Sheet2!C:C, MATCH($A29, Sheet2!$E:$E, 0))</f>
        <v>BRY-BG-14</v>
      </c>
      <c r="G29" s="9" t="str">
        <f>INDEX(Sheet2!D:D, MATCH($A29, Sheet2!$E:$E, 0))</f>
        <v>BRY</v>
      </c>
      <c r="H29" s="9" t="str">
        <f>INDEX(Sheet2!E:E, MATCH($A29, Sheet2!$E:$E, 0))</f>
        <v>BG-14</v>
      </c>
      <c r="I29" s="9" t="str">
        <f>INDEX(Sheet2!F:F, MATCH($A29, Sheet2!$E:$E, 0))</f>
        <v>EPP</v>
      </c>
      <c r="J29" s="9" t="str">
        <f>INDEX(Sheet2!G:G, MATCH($A29, Sheet2!$E:$E, 0))</f>
        <v>Eucalyptus pauciflora subsp pauciflora</v>
      </c>
      <c r="K29" s="9">
        <f>INDEX(Sheet2!H:H, MATCH($A29, Sheet2!$E:$E, 0))</f>
        <v>147.28697750000001</v>
      </c>
      <c r="L29" s="9">
        <f>INDEX(Sheet2!I:I, MATCH($A29, Sheet2!$E:$E, 0))</f>
        <v>-36.769225929999998</v>
      </c>
      <c r="M29" s="9" t="str">
        <f>INDEX(Sheet2!J:J, MATCH($A29, Sheet2!$E:$E, 0))</f>
        <v>Yes</v>
      </c>
      <c r="N29" s="11" t="s">
        <v>20</v>
      </c>
      <c r="O29" s="16" t="s">
        <v>101</v>
      </c>
      <c r="P29" s="17" t="s">
        <v>102</v>
      </c>
      <c r="Q29" s="18" t="s">
        <v>103</v>
      </c>
      <c r="R29" s="17" t="s">
        <v>39</v>
      </c>
      <c r="S29" s="17" t="s">
        <v>40</v>
      </c>
      <c r="T29" s="18" t="s">
        <v>41</v>
      </c>
    </row>
    <row r="30" spans="1:20" ht="15.75">
      <c r="A30" s="5" t="s">
        <v>110</v>
      </c>
      <c r="B30" t="s">
        <v>17</v>
      </c>
      <c r="C30" s="4" t="s">
        <v>111</v>
      </c>
      <c r="D30" s="6" t="s">
        <v>19</v>
      </c>
      <c r="E30" s="9" t="str">
        <f>INDEX(Sheet2!B:B, MATCH($A30, Sheet2!$E:$E, 0))</f>
        <v>Alpine NP</v>
      </c>
      <c r="F30" s="9" t="str">
        <f>INDEX(Sheet2!C:C, MATCH($A30, Sheet2!$E:$E, 0))</f>
        <v>BRY-BG-24</v>
      </c>
      <c r="G30" s="9" t="str">
        <f>INDEX(Sheet2!D:D, MATCH($A30, Sheet2!$E:$E, 0))</f>
        <v>BRY</v>
      </c>
      <c r="H30" s="9" t="str">
        <f>INDEX(Sheet2!E:E, MATCH($A30, Sheet2!$E:$E, 0))</f>
        <v>BG-24</v>
      </c>
      <c r="I30" s="9" t="str">
        <f>INDEX(Sheet2!F:F, MATCH($A30, Sheet2!$E:$E, 0))</f>
        <v>EPP</v>
      </c>
      <c r="J30" s="9" t="str">
        <f>INDEX(Sheet2!G:G, MATCH($A30, Sheet2!$E:$E, 0))</f>
        <v>Eucalyptus pauciflora subsp pauciflora</v>
      </c>
      <c r="K30" s="9">
        <f>INDEX(Sheet2!H:H, MATCH($A30, Sheet2!$E:$E, 0))</f>
        <v>147.31275299999999</v>
      </c>
      <c r="L30" s="9">
        <f>INDEX(Sheet2!I:I, MATCH($A30, Sheet2!$E:$E, 0))</f>
        <v>-36.717494000000002</v>
      </c>
      <c r="M30" s="9" t="str">
        <f>INDEX(Sheet2!J:J, MATCH($A30, Sheet2!$E:$E, 0))</f>
        <v>No</v>
      </c>
      <c r="N30" s="11" t="s">
        <v>20</v>
      </c>
      <c r="O30" s="16" t="s">
        <v>101</v>
      </c>
      <c r="P30" s="17" t="s">
        <v>102</v>
      </c>
      <c r="Q30" s="18" t="s">
        <v>103</v>
      </c>
      <c r="R30" s="17" t="s">
        <v>44</v>
      </c>
      <c r="S30" s="17" t="s">
        <v>45</v>
      </c>
      <c r="T30" s="18" t="s">
        <v>46</v>
      </c>
    </row>
    <row r="31" spans="1:20" ht="15.75">
      <c r="A31" s="5" t="s">
        <v>112</v>
      </c>
      <c r="B31" t="s">
        <v>17</v>
      </c>
      <c r="C31" s="4" t="s">
        <v>113</v>
      </c>
      <c r="D31" s="6" t="s">
        <v>19</v>
      </c>
      <c r="E31" s="9" t="str">
        <f>INDEX(Sheet2!B:B, MATCH($A31, Sheet2!$E:$E, 0))</f>
        <v>Baw Baw NP</v>
      </c>
      <c r="F31" s="9" t="str">
        <f>INDEX(Sheet2!C:C, MATCH($A31, Sheet2!$E:$E, 0))</f>
        <v>BRY-BB-34</v>
      </c>
      <c r="G31" s="9" t="str">
        <f>INDEX(Sheet2!D:D, MATCH($A31, Sheet2!$E:$E, 0))</f>
        <v>BRY</v>
      </c>
      <c r="H31" s="9" t="str">
        <f>INDEX(Sheet2!E:E, MATCH($A31, Sheet2!$E:$E, 0))</f>
        <v>BB-34</v>
      </c>
      <c r="I31" s="9" t="str">
        <f>INDEX(Sheet2!F:F, MATCH($A31, Sheet2!$E:$E, 0))</f>
        <v>EPA</v>
      </c>
      <c r="J31" s="9" t="str">
        <f>INDEX(Sheet2!G:G, MATCH($A31, Sheet2!$E:$E, 0))</f>
        <v>Eucalyptus pauciflora subsp acerina</v>
      </c>
      <c r="K31" s="9">
        <f>INDEX(Sheet2!H:H, MATCH($A31, Sheet2!$E:$E, 0))</f>
        <v>146.31612680000001</v>
      </c>
      <c r="L31" s="9">
        <f>INDEX(Sheet2!I:I, MATCH($A31, Sheet2!$E:$E, 0))</f>
        <v>-37.84674974</v>
      </c>
      <c r="M31" s="9" t="str">
        <f>INDEX(Sheet2!J:J, MATCH($A31, Sheet2!$E:$E, 0))</f>
        <v>Yes</v>
      </c>
      <c r="N31" s="11" t="s">
        <v>20</v>
      </c>
      <c r="O31" s="16" t="s">
        <v>101</v>
      </c>
      <c r="P31" s="17" t="s">
        <v>102</v>
      </c>
      <c r="Q31" s="18" t="s">
        <v>103</v>
      </c>
      <c r="R31" s="17" t="s">
        <v>49</v>
      </c>
      <c r="S31" s="17" t="s">
        <v>50</v>
      </c>
      <c r="T31" s="18" t="s">
        <v>51</v>
      </c>
    </row>
    <row r="32" spans="1:20" ht="15.75">
      <c r="A32" s="5" t="s">
        <v>114</v>
      </c>
      <c r="B32" t="s">
        <v>17</v>
      </c>
      <c r="C32" s="4" t="s">
        <v>115</v>
      </c>
      <c r="D32" s="6" t="s">
        <v>19</v>
      </c>
      <c r="E32" s="9" t="str">
        <f>INDEX(Sheet2!B:B, MATCH($A32, Sheet2!$E:$E, 0))</f>
        <v>Long Plain, KNP</v>
      </c>
      <c r="F32" s="9" t="str">
        <f>INDEX(Sheet2!C:C, MATCH($A32, Sheet2!$E:$E, 0))</f>
        <v>BRY-BG-44</v>
      </c>
      <c r="G32" s="9" t="str">
        <f>INDEX(Sheet2!D:D, MATCH($A32, Sheet2!$E:$E, 0))</f>
        <v>BRY</v>
      </c>
      <c r="H32" s="9" t="str">
        <f>INDEX(Sheet2!E:E, MATCH($A32, Sheet2!$E:$E, 0))</f>
        <v>BG-44</v>
      </c>
      <c r="I32" s="9" t="str">
        <f>INDEX(Sheet2!F:F, MATCH($A32, Sheet2!$E:$E, 0))</f>
        <v>EPP-EPN</v>
      </c>
      <c r="J32" s="9" t="str">
        <f>INDEX(Sheet2!G:G, MATCH($A32, Sheet2!$E:$E, 0))</f>
        <v>Eucalptus pauciflora hybrid pauc x niph</v>
      </c>
      <c r="K32" s="9">
        <f>INDEX(Sheet2!H:H, MATCH($A32, Sheet2!$E:$E, 0))</f>
        <v>147.3351328</v>
      </c>
      <c r="L32" s="9">
        <f>INDEX(Sheet2!I:I, MATCH($A32, Sheet2!$E:$E, 0))</f>
        <v>-36.94944933</v>
      </c>
      <c r="M32" s="9" t="str">
        <f>INDEX(Sheet2!J:J, MATCH($A32, Sheet2!$E:$E, 0))</f>
        <v>Yes</v>
      </c>
      <c r="N32" s="11" t="s">
        <v>20</v>
      </c>
      <c r="O32" s="16" t="s">
        <v>101</v>
      </c>
      <c r="P32" s="17" t="s">
        <v>102</v>
      </c>
      <c r="Q32" s="18" t="s">
        <v>103</v>
      </c>
      <c r="R32" s="17" t="s">
        <v>54</v>
      </c>
      <c r="S32" s="17" t="s">
        <v>55</v>
      </c>
      <c r="T32" s="18" t="s">
        <v>56</v>
      </c>
    </row>
    <row r="33" spans="1:20" ht="15.75">
      <c r="A33" s="5" t="s">
        <v>116</v>
      </c>
      <c r="B33" t="s">
        <v>17</v>
      </c>
      <c r="C33" s="4" t="s">
        <v>117</v>
      </c>
      <c r="D33" s="6" t="s">
        <v>19</v>
      </c>
      <c r="E33" s="9" t="str">
        <f>INDEX(Sheet2!B:B, MATCH($A33, Sheet2!$E:$E, 0))</f>
        <v>Alpine NP</v>
      </c>
      <c r="F33" s="9" t="str">
        <f>INDEX(Sheet2!C:C, MATCH($A33, Sheet2!$E:$E, 0))</f>
        <v>BRY-BG-54</v>
      </c>
      <c r="G33" s="9" t="str">
        <f>INDEX(Sheet2!D:D, MATCH($A33, Sheet2!$E:$E, 0))</f>
        <v>BRY</v>
      </c>
      <c r="H33" s="9" t="str">
        <f>INDEX(Sheet2!E:E, MATCH($A33, Sheet2!$E:$E, 0))</f>
        <v>BG-54</v>
      </c>
      <c r="I33" s="9" t="str">
        <f>INDEX(Sheet2!F:F, MATCH($A33, Sheet2!$E:$E, 0))</f>
        <v>EPH</v>
      </c>
      <c r="J33" s="9" t="str">
        <f>INDEX(Sheet2!G:G, MATCH($A33, Sheet2!$E:$E, 0))</f>
        <v>Eucalyptus pauciflora subspecies hedraia</v>
      </c>
      <c r="K33" s="9">
        <f>INDEX(Sheet2!H:H, MATCH($A33, Sheet2!$E:$E, 0))</f>
        <v>147.29943650000001</v>
      </c>
      <c r="L33" s="9">
        <f>INDEX(Sheet2!I:I, MATCH($A33, Sheet2!$E:$E, 0))</f>
        <v>-36.889739740000003</v>
      </c>
      <c r="M33" s="9" t="str">
        <f>INDEX(Sheet2!J:J, MATCH($A33, Sheet2!$E:$E, 0))</f>
        <v>Yes</v>
      </c>
      <c r="N33" s="11" t="s">
        <v>20</v>
      </c>
      <c r="O33" s="16" t="s">
        <v>101</v>
      </c>
      <c r="P33" s="17" t="s">
        <v>102</v>
      </c>
      <c r="Q33" s="18" t="s">
        <v>103</v>
      </c>
      <c r="R33" s="17" t="s">
        <v>59</v>
      </c>
      <c r="S33" s="17" t="s">
        <v>60</v>
      </c>
      <c r="T33" s="18" t="s">
        <v>61</v>
      </c>
    </row>
    <row r="34" spans="1:20" ht="15.75">
      <c r="A34" s="5" t="s">
        <v>118</v>
      </c>
      <c r="B34" t="s">
        <v>17</v>
      </c>
      <c r="C34" s="4" t="s">
        <v>119</v>
      </c>
      <c r="D34" s="6" t="s">
        <v>19</v>
      </c>
      <c r="E34" s="9" t="str">
        <f>INDEX(Sheet2!B:B, MATCH($A34, Sheet2!$E:$E, 0))</f>
        <v>Long Plain, KNP</v>
      </c>
      <c r="F34" s="9" t="str">
        <f>INDEX(Sheet2!C:C, MATCH($A34, Sheet2!$E:$E, 0))</f>
        <v>BRY-LP-64</v>
      </c>
      <c r="G34" s="9" t="str">
        <f>INDEX(Sheet2!D:D, MATCH($A34, Sheet2!$E:$E, 0))</f>
        <v>BRY</v>
      </c>
      <c r="H34" s="9" t="str">
        <f>INDEX(Sheet2!E:E, MATCH($A34, Sheet2!$E:$E, 0))</f>
        <v>LP-64</v>
      </c>
      <c r="I34" s="9" t="str">
        <f>INDEX(Sheet2!F:F, MATCH($A34, Sheet2!$E:$E, 0))</f>
        <v>EL</v>
      </c>
      <c r="J34" s="9" t="str">
        <f>INDEX(Sheet2!G:G, MATCH($A34, Sheet2!$E:$E, 0))</f>
        <v>Eucalyptus lacrimans</v>
      </c>
      <c r="K34" s="9">
        <f>INDEX(Sheet2!H:H, MATCH($A34, Sheet2!$E:$E, 0))</f>
        <v>148.5558571</v>
      </c>
      <c r="L34" s="9">
        <f>INDEX(Sheet2!I:I, MATCH($A34, Sheet2!$E:$E, 0))</f>
        <v>-35.69848966</v>
      </c>
      <c r="M34" s="9" t="str">
        <f>INDEX(Sheet2!J:J, MATCH($A34, Sheet2!$E:$E, 0))</f>
        <v>Yes</v>
      </c>
      <c r="N34" s="11" t="s">
        <v>20</v>
      </c>
      <c r="O34" s="16" t="s">
        <v>120</v>
      </c>
      <c r="P34" s="17" t="s">
        <v>121</v>
      </c>
      <c r="Q34" s="18" t="s">
        <v>122</v>
      </c>
      <c r="R34" s="17" t="s">
        <v>24</v>
      </c>
      <c r="S34" s="17" t="s">
        <v>25</v>
      </c>
      <c r="T34" s="18" t="s">
        <v>26</v>
      </c>
    </row>
    <row r="35" spans="1:20" ht="15.75">
      <c r="A35" s="5" t="s">
        <v>123</v>
      </c>
      <c r="B35" t="s">
        <v>17</v>
      </c>
      <c r="C35" s="4" t="s">
        <v>124</v>
      </c>
      <c r="D35" s="6" t="s">
        <v>19</v>
      </c>
      <c r="E35" s="9" t="str">
        <f>INDEX(Sheet2!B:B, MATCH($A35, Sheet2!$E:$E, 0))</f>
        <v>Long Plain, KNP</v>
      </c>
      <c r="F35" s="9" t="str">
        <f>INDEX(Sheet2!C:C, MATCH($A35, Sheet2!$E:$E, 0))</f>
        <v>BRY-LP-74</v>
      </c>
      <c r="G35" s="9" t="str">
        <f>INDEX(Sheet2!D:D, MATCH($A35, Sheet2!$E:$E, 0))</f>
        <v>BRY</v>
      </c>
      <c r="H35" s="9" t="str">
        <f>INDEX(Sheet2!E:E, MATCH($A35, Sheet2!$E:$E, 0))</f>
        <v>LP-74</v>
      </c>
      <c r="I35" s="9" t="str">
        <f>INDEX(Sheet2!F:F, MATCH($A35, Sheet2!$E:$E, 0))</f>
        <v>EPP-EL</v>
      </c>
      <c r="J35" s="9" t="str">
        <f>INDEX(Sheet2!G:G, MATCH($A35, Sheet2!$E:$E, 0))</f>
        <v>Eucalptus pauciflora hybrid pauc x lacrimans</v>
      </c>
      <c r="K35" s="9">
        <f>INDEX(Sheet2!H:H, MATCH($A35, Sheet2!$E:$E, 0))</f>
        <v>148.59842399999999</v>
      </c>
      <c r="L35" s="9">
        <f>INDEX(Sheet2!I:I, MATCH($A35, Sheet2!$E:$E, 0))</f>
        <v>-35.61028803</v>
      </c>
      <c r="M35" s="9" t="str">
        <f>INDEX(Sheet2!J:J, MATCH($A35, Sheet2!$E:$E, 0))</f>
        <v>Yes</v>
      </c>
      <c r="N35" s="11" t="s">
        <v>20</v>
      </c>
      <c r="O35" s="16" t="s">
        <v>120</v>
      </c>
      <c r="P35" s="17" t="s">
        <v>121</v>
      </c>
      <c r="Q35" s="18" t="s">
        <v>122</v>
      </c>
      <c r="R35" s="17" t="s">
        <v>29</v>
      </c>
      <c r="S35" s="17" t="s">
        <v>30</v>
      </c>
      <c r="T35" s="18" t="s">
        <v>31</v>
      </c>
    </row>
    <row r="36" spans="1:20" ht="15.75">
      <c r="A36" s="5" t="s">
        <v>125</v>
      </c>
      <c r="B36" t="s">
        <v>17</v>
      </c>
      <c r="C36" s="4" t="s">
        <v>126</v>
      </c>
      <c r="D36" s="6" t="s">
        <v>19</v>
      </c>
      <c r="E36" s="9" t="str">
        <f>INDEX(Sheet2!B:B, MATCH($A36, Sheet2!$E:$E, 0))</f>
        <v>Alpine NP</v>
      </c>
      <c r="F36" s="9" t="str">
        <f>INDEX(Sheet2!C:C, MATCH($A36, Sheet2!$E:$E, 0))</f>
        <v>BRY-BG-5</v>
      </c>
      <c r="G36" s="9" t="str">
        <f>INDEX(Sheet2!D:D, MATCH($A36, Sheet2!$E:$E, 0))</f>
        <v>BRY</v>
      </c>
      <c r="H36" s="9" t="str">
        <f>INDEX(Sheet2!E:E, MATCH($A36, Sheet2!$E:$E, 0))</f>
        <v>BG-5</v>
      </c>
      <c r="I36" s="9" t="str">
        <f>INDEX(Sheet2!F:F, MATCH($A36, Sheet2!$E:$E, 0))</f>
        <v>EPH</v>
      </c>
      <c r="J36" s="9" t="str">
        <f>INDEX(Sheet2!G:G, MATCH($A36, Sheet2!$E:$E, 0))</f>
        <v>Eucalyptus pauciflora subspecies hedraia</v>
      </c>
      <c r="K36" s="9">
        <f>INDEX(Sheet2!H:H, MATCH($A36, Sheet2!$E:$E, 0))</f>
        <v>147.30456340000001</v>
      </c>
      <c r="L36" s="9">
        <f>INDEX(Sheet2!I:I, MATCH($A36, Sheet2!$E:$E, 0))</f>
        <v>-36.723562139999999</v>
      </c>
      <c r="M36" s="9" t="str">
        <f>INDEX(Sheet2!J:J, MATCH($A36, Sheet2!$E:$E, 0))</f>
        <v>Yes</v>
      </c>
      <c r="N36" s="11" t="s">
        <v>20</v>
      </c>
      <c r="O36" s="16" t="s">
        <v>120</v>
      </c>
      <c r="P36" s="17" t="s">
        <v>121</v>
      </c>
      <c r="Q36" s="18" t="s">
        <v>122</v>
      </c>
      <c r="R36" s="17" t="s">
        <v>34</v>
      </c>
      <c r="S36" s="17" t="s">
        <v>35</v>
      </c>
      <c r="T36" s="18" t="s">
        <v>36</v>
      </c>
    </row>
    <row r="37" spans="1:20" ht="15.75">
      <c r="A37" s="5" t="s">
        <v>127</v>
      </c>
      <c r="B37" t="s">
        <v>17</v>
      </c>
      <c r="C37" s="4" t="s">
        <v>128</v>
      </c>
      <c r="D37" s="6" t="s">
        <v>19</v>
      </c>
      <c r="E37" s="9" t="str">
        <f>INDEX(Sheet2!B:B, MATCH($A37, Sheet2!$E:$E, 0))</f>
        <v>Alpine NP</v>
      </c>
      <c r="F37" s="9" t="str">
        <f>INDEX(Sheet2!C:C, MATCH($A37, Sheet2!$E:$E, 0))</f>
        <v>BRY-BG-15</v>
      </c>
      <c r="G37" s="9" t="str">
        <f>INDEX(Sheet2!D:D, MATCH($A37, Sheet2!$E:$E, 0))</f>
        <v>BRY</v>
      </c>
      <c r="H37" s="9" t="str">
        <f>INDEX(Sheet2!E:E, MATCH($A37, Sheet2!$E:$E, 0))</f>
        <v>BG-15</v>
      </c>
      <c r="I37" s="9" t="str">
        <f>INDEX(Sheet2!F:F, MATCH($A37, Sheet2!$E:$E, 0))</f>
        <v>EPH</v>
      </c>
      <c r="J37" s="9" t="str">
        <f>INDEX(Sheet2!G:G, MATCH($A37, Sheet2!$E:$E, 0))</f>
        <v>Eucalyptus pauciflora subspecies hedraia</v>
      </c>
      <c r="K37" s="9">
        <f>INDEX(Sheet2!H:H, MATCH($A37, Sheet2!$E:$E, 0))</f>
        <v>147.28734499999999</v>
      </c>
      <c r="L37" s="9">
        <f>INDEX(Sheet2!I:I, MATCH($A37, Sheet2!$E:$E, 0))</f>
        <v>-36.768399639999998</v>
      </c>
      <c r="M37" s="9" t="str">
        <f>INDEX(Sheet2!J:J, MATCH($A37, Sheet2!$E:$E, 0))</f>
        <v>Yes</v>
      </c>
      <c r="N37" s="11" t="s">
        <v>20</v>
      </c>
      <c r="O37" s="16" t="s">
        <v>120</v>
      </c>
      <c r="P37" s="17" t="s">
        <v>121</v>
      </c>
      <c r="Q37" s="18" t="s">
        <v>122</v>
      </c>
      <c r="R37" s="17" t="s">
        <v>39</v>
      </c>
      <c r="S37" s="17" t="s">
        <v>40</v>
      </c>
      <c r="T37" s="18" t="s">
        <v>41</v>
      </c>
    </row>
    <row r="38" spans="1:20" ht="15.75">
      <c r="A38" s="5" t="s">
        <v>129</v>
      </c>
      <c r="B38" t="s">
        <v>17</v>
      </c>
      <c r="C38" s="4" t="s">
        <v>130</v>
      </c>
      <c r="D38" s="6" t="s">
        <v>19</v>
      </c>
      <c r="E38" s="9" t="str">
        <f>INDEX(Sheet2!B:B, MATCH($A38, Sheet2!$E:$E, 0))</f>
        <v>Alpine NP</v>
      </c>
      <c r="F38" s="9" t="str">
        <f>INDEX(Sheet2!C:C, MATCH($A38, Sheet2!$E:$E, 0))</f>
        <v>BRY-BG-25</v>
      </c>
      <c r="G38" s="9" t="str">
        <f>INDEX(Sheet2!D:D, MATCH($A38, Sheet2!$E:$E, 0))</f>
        <v>BRY</v>
      </c>
      <c r="H38" s="9" t="str">
        <f>INDEX(Sheet2!E:E, MATCH($A38, Sheet2!$E:$E, 0))</f>
        <v>BG-25</v>
      </c>
      <c r="I38" s="9" t="str">
        <f>INDEX(Sheet2!F:F, MATCH($A38, Sheet2!$E:$E, 0))</f>
        <v>EPP</v>
      </c>
      <c r="J38" s="9" t="str">
        <f>INDEX(Sheet2!G:G, MATCH($A38, Sheet2!$E:$E, 0))</f>
        <v>Eucalyptus pauciflora subsp pauciflora</v>
      </c>
      <c r="K38" s="9">
        <f>INDEX(Sheet2!H:H, MATCH($A38, Sheet2!$E:$E, 0))</f>
        <v>147.3110202</v>
      </c>
      <c r="L38" s="9">
        <f>INDEX(Sheet2!I:I, MATCH($A38, Sheet2!$E:$E, 0))</f>
        <v>-36.713368420000002</v>
      </c>
      <c r="M38" s="9" t="str">
        <f>INDEX(Sheet2!J:J, MATCH($A38, Sheet2!$E:$E, 0))</f>
        <v>No</v>
      </c>
      <c r="N38" s="11" t="s">
        <v>20</v>
      </c>
      <c r="O38" s="16" t="s">
        <v>120</v>
      </c>
      <c r="P38" s="17" t="s">
        <v>121</v>
      </c>
      <c r="Q38" s="18" t="s">
        <v>122</v>
      </c>
      <c r="R38" s="17" t="s">
        <v>44</v>
      </c>
      <c r="S38" s="17" t="s">
        <v>45</v>
      </c>
      <c r="T38" s="18" t="s">
        <v>46</v>
      </c>
    </row>
    <row r="39" spans="1:20" ht="15.75">
      <c r="A39" s="5" t="s">
        <v>131</v>
      </c>
      <c r="B39" t="s">
        <v>17</v>
      </c>
      <c r="C39" s="4" t="s">
        <v>132</v>
      </c>
      <c r="D39" s="6" t="s">
        <v>19</v>
      </c>
      <c r="E39" s="9" t="str">
        <f>INDEX(Sheet2!B:B, MATCH($A39, Sheet2!$E:$E, 0))</f>
        <v>Baw Baw NP</v>
      </c>
      <c r="F39" s="9" t="str">
        <f>INDEX(Sheet2!C:C, MATCH($A39, Sheet2!$E:$E, 0))</f>
        <v>BRY-BB-35</v>
      </c>
      <c r="G39" s="9" t="str">
        <f>INDEX(Sheet2!D:D, MATCH($A39, Sheet2!$E:$E, 0))</f>
        <v>BRY</v>
      </c>
      <c r="H39" s="9" t="str">
        <f>INDEX(Sheet2!E:E, MATCH($A39, Sheet2!$E:$E, 0))</f>
        <v>BB-35</v>
      </c>
      <c r="I39" s="9" t="str">
        <f>INDEX(Sheet2!F:F, MATCH($A39, Sheet2!$E:$E, 0))</f>
        <v>EPA</v>
      </c>
      <c r="J39" s="9" t="str">
        <f>INDEX(Sheet2!G:G, MATCH($A39, Sheet2!$E:$E, 0))</f>
        <v>Eucalyptus pauciflora subsp acerina</v>
      </c>
      <c r="K39" s="9">
        <f>INDEX(Sheet2!H:H, MATCH($A39, Sheet2!$E:$E, 0))</f>
        <v>146.31088030000001</v>
      </c>
      <c r="L39" s="9">
        <f>INDEX(Sheet2!I:I, MATCH($A39, Sheet2!$E:$E, 0))</f>
        <v>-37.832742039999999</v>
      </c>
      <c r="M39" s="9" t="str">
        <f>INDEX(Sheet2!J:J, MATCH($A39, Sheet2!$E:$E, 0))</f>
        <v>Yes</v>
      </c>
      <c r="N39" s="11" t="s">
        <v>20</v>
      </c>
      <c r="O39" s="16" t="s">
        <v>120</v>
      </c>
      <c r="P39" s="17" t="s">
        <v>121</v>
      </c>
      <c r="Q39" s="18" t="s">
        <v>122</v>
      </c>
      <c r="R39" s="17" t="s">
        <v>49</v>
      </c>
      <c r="S39" s="17" t="s">
        <v>50</v>
      </c>
      <c r="T39" s="18" t="s">
        <v>51</v>
      </c>
    </row>
    <row r="40" spans="1:20" ht="15.75">
      <c r="A40" s="5" t="s">
        <v>133</v>
      </c>
      <c r="B40" t="s">
        <v>17</v>
      </c>
      <c r="C40" s="4" t="s">
        <v>134</v>
      </c>
      <c r="D40" s="6" t="s">
        <v>19</v>
      </c>
      <c r="E40" s="9" t="str">
        <f>INDEX(Sheet2!B:B, MATCH($A40, Sheet2!$E:$E, 0))</f>
        <v>Long Plain, KNP</v>
      </c>
      <c r="F40" s="9" t="str">
        <f>INDEX(Sheet2!C:C, MATCH($A40, Sheet2!$E:$E, 0))</f>
        <v>BRY-BG-45</v>
      </c>
      <c r="G40" s="9" t="str">
        <f>INDEX(Sheet2!D:D, MATCH($A40, Sheet2!$E:$E, 0))</f>
        <v>BRY</v>
      </c>
      <c r="H40" s="9" t="str">
        <f>INDEX(Sheet2!E:E, MATCH($A40, Sheet2!$E:$E, 0))</f>
        <v>BG-45</v>
      </c>
      <c r="I40" s="9" t="str">
        <f>INDEX(Sheet2!F:F, MATCH($A40, Sheet2!$E:$E, 0))</f>
        <v>EPP-EPN</v>
      </c>
      <c r="J40" s="9" t="str">
        <f>INDEX(Sheet2!G:G, MATCH($A40, Sheet2!$E:$E, 0))</f>
        <v>Eucalptus pauciflora hybrid pauc x niph</v>
      </c>
      <c r="K40" s="9">
        <f>INDEX(Sheet2!H:H, MATCH($A40, Sheet2!$E:$E, 0))</f>
        <v>147.33546469999999</v>
      </c>
      <c r="L40" s="9">
        <f>INDEX(Sheet2!I:I, MATCH($A40, Sheet2!$E:$E, 0))</f>
        <v>-36.944078179999998</v>
      </c>
      <c r="M40" s="9" t="str">
        <f>INDEX(Sheet2!J:J, MATCH($A40, Sheet2!$E:$E, 0))</f>
        <v>Yes</v>
      </c>
      <c r="N40" s="11" t="s">
        <v>20</v>
      </c>
      <c r="O40" s="16" t="s">
        <v>120</v>
      </c>
      <c r="P40" s="17" t="s">
        <v>121</v>
      </c>
      <c r="Q40" s="18" t="s">
        <v>122</v>
      </c>
      <c r="R40" s="17" t="s">
        <v>54</v>
      </c>
      <c r="S40" s="17" t="s">
        <v>55</v>
      </c>
      <c r="T40" s="18" t="s">
        <v>56</v>
      </c>
    </row>
    <row r="41" spans="1:20" ht="15.75">
      <c r="A41" s="5" t="s">
        <v>135</v>
      </c>
      <c r="B41" t="s">
        <v>17</v>
      </c>
      <c r="C41" s="4" t="s">
        <v>136</v>
      </c>
      <c r="D41" s="6" t="s">
        <v>19</v>
      </c>
      <c r="E41" s="9" t="str">
        <f>INDEX(Sheet2!B:B, MATCH($A41, Sheet2!$E:$E, 0))</f>
        <v>Alpine NP</v>
      </c>
      <c r="F41" s="9" t="str">
        <f>INDEX(Sheet2!C:C, MATCH($A41, Sheet2!$E:$E, 0))</f>
        <v>BRY-BG-55</v>
      </c>
      <c r="G41" s="9" t="str">
        <f>INDEX(Sheet2!D:D, MATCH($A41, Sheet2!$E:$E, 0))</f>
        <v>BRY</v>
      </c>
      <c r="H41" s="9" t="str">
        <f>INDEX(Sheet2!E:E, MATCH($A41, Sheet2!$E:$E, 0))</f>
        <v>BG-55</v>
      </c>
      <c r="I41" s="9" t="str">
        <f>INDEX(Sheet2!F:F, MATCH($A41, Sheet2!$E:$E, 0))</f>
        <v>EPH</v>
      </c>
      <c r="J41" s="9" t="str">
        <f>INDEX(Sheet2!G:G, MATCH($A41, Sheet2!$E:$E, 0))</f>
        <v>Eucalyptus pauciflora subspecies hedraia</v>
      </c>
      <c r="K41" s="9">
        <f>INDEX(Sheet2!H:H, MATCH($A41, Sheet2!$E:$E, 0))</f>
        <v>147.29558560000001</v>
      </c>
      <c r="L41" s="9">
        <f>INDEX(Sheet2!I:I, MATCH($A41, Sheet2!$E:$E, 0))</f>
        <v>-36.87176213</v>
      </c>
      <c r="M41" s="9" t="str">
        <f>INDEX(Sheet2!J:J, MATCH($A41, Sheet2!$E:$E, 0))</f>
        <v>Yes</v>
      </c>
      <c r="N41" s="11" t="s">
        <v>20</v>
      </c>
      <c r="O41" s="16" t="s">
        <v>120</v>
      </c>
      <c r="P41" s="17" t="s">
        <v>121</v>
      </c>
      <c r="Q41" s="18" t="s">
        <v>122</v>
      </c>
      <c r="R41" s="17" t="s">
        <v>59</v>
      </c>
      <c r="S41" s="17" t="s">
        <v>60</v>
      </c>
      <c r="T41" s="18" t="s">
        <v>61</v>
      </c>
    </row>
    <row r="42" spans="1:20" ht="15.75">
      <c r="A42" s="5" t="s">
        <v>137</v>
      </c>
      <c r="B42" t="s">
        <v>17</v>
      </c>
      <c r="C42" s="4" t="s">
        <v>138</v>
      </c>
      <c r="D42" s="6" t="e">
        <f>INDEX(Sheet2!A:A, MATCH(A42, Sheet2!$E:$E, 0))</f>
        <v>#N/A</v>
      </c>
      <c r="E42" s="9" t="e">
        <f>INDEX(Sheet2!B:B, MATCH($A42, Sheet2!$E:$E, 0))</f>
        <v>#N/A</v>
      </c>
      <c r="F42" s="9" t="e">
        <f>INDEX(Sheet2!C:C, MATCH($A42, Sheet2!$E:$E, 0))</f>
        <v>#N/A</v>
      </c>
      <c r="G42" s="9" t="e">
        <f>INDEX(Sheet2!D:D, MATCH($A42, Sheet2!$E:$E, 0))</f>
        <v>#N/A</v>
      </c>
      <c r="H42" s="9" t="e">
        <f>INDEX(Sheet2!E:E, MATCH($A42, Sheet2!$E:$E, 0))</f>
        <v>#N/A</v>
      </c>
      <c r="I42" s="9" t="e">
        <f>INDEX(Sheet2!F:F, MATCH($A42, Sheet2!$E:$E, 0))</f>
        <v>#N/A</v>
      </c>
      <c r="J42" s="9" t="e">
        <f>INDEX(Sheet2!G:G, MATCH($A42, Sheet2!$E:$E, 0))</f>
        <v>#N/A</v>
      </c>
      <c r="K42" s="9" t="e">
        <f>INDEX(Sheet2!H:H, MATCH($A42, Sheet2!$E:$E, 0))</f>
        <v>#N/A</v>
      </c>
      <c r="L42" s="9" t="e">
        <f>INDEX(Sheet2!I:I, MATCH($A42, Sheet2!$E:$E, 0))</f>
        <v>#N/A</v>
      </c>
      <c r="M42" s="9" t="e">
        <f>INDEX(Sheet2!J:J, MATCH($A42, Sheet2!$E:$E, 0))</f>
        <v>#N/A</v>
      </c>
      <c r="N42" s="11" t="s">
        <v>20</v>
      </c>
      <c r="O42" s="16" t="s">
        <v>139</v>
      </c>
      <c r="P42" s="17" t="s">
        <v>140</v>
      </c>
      <c r="Q42" s="18" t="s">
        <v>141</v>
      </c>
      <c r="R42" s="17" t="s">
        <v>24</v>
      </c>
      <c r="S42" s="17" t="s">
        <v>25</v>
      </c>
      <c r="T42" s="18" t="s">
        <v>26</v>
      </c>
    </row>
    <row r="43" spans="1:20" ht="15.75">
      <c r="A43" s="5" t="s">
        <v>142</v>
      </c>
      <c r="B43" t="s">
        <v>17</v>
      </c>
      <c r="C43" s="4" t="s">
        <v>143</v>
      </c>
      <c r="D43" s="6" t="s">
        <v>19</v>
      </c>
      <c r="E43" s="9" t="str">
        <f>INDEX(Sheet2!B:B, MATCH($A43, Sheet2!$E:$E, 0))</f>
        <v>Long Plain, KNP</v>
      </c>
      <c r="F43" s="9" t="str">
        <f>INDEX(Sheet2!C:C, MATCH($A43, Sheet2!$E:$E, 0))</f>
        <v>BRY-LP-75</v>
      </c>
      <c r="G43" s="9" t="str">
        <f>INDEX(Sheet2!D:D, MATCH($A43, Sheet2!$E:$E, 0))</f>
        <v>BRY</v>
      </c>
      <c r="H43" s="9" t="str">
        <f>INDEX(Sheet2!E:E, MATCH($A43, Sheet2!$E:$E, 0))</f>
        <v>LP-75</v>
      </c>
      <c r="I43" s="9" t="str">
        <f>INDEX(Sheet2!F:F, MATCH($A43, Sheet2!$E:$E, 0))</f>
        <v>EPP-EL</v>
      </c>
      <c r="J43" s="9" t="str">
        <f>INDEX(Sheet2!G:G, MATCH($A43, Sheet2!$E:$E, 0))</f>
        <v>Eucalptus pauciflora hybrid pauc x lacrimans</v>
      </c>
      <c r="K43" s="9">
        <f>INDEX(Sheet2!H:H, MATCH($A43, Sheet2!$E:$E, 0))</f>
        <v>148.6058778</v>
      </c>
      <c r="L43" s="9">
        <f>INDEX(Sheet2!I:I, MATCH($A43, Sheet2!$E:$E, 0))</f>
        <v>-35.605109939999998</v>
      </c>
      <c r="M43" s="9" t="str">
        <f>INDEX(Sheet2!J:J, MATCH($A43, Sheet2!$E:$E, 0))</f>
        <v>Yes</v>
      </c>
      <c r="N43" s="11" t="s">
        <v>20</v>
      </c>
      <c r="O43" s="16" t="s">
        <v>139</v>
      </c>
      <c r="P43" s="17" t="s">
        <v>140</v>
      </c>
      <c r="Q43" s="18" t="s">
        <v>141</v>
      </c>
      <c r="R43" s="17" t="s">
        <v>29</v>
      </c>
      <c r="S43" s="17" t="s">
        <v>30</v>
      </c>
      <c r="T43" s="18" t="s">
        <v>31</v>
      </c>
    </row>
    <row r="44" spans="1:20" ht="15.75">
      <c r="A44" s="5" t="s">
        <v>144</v>
      </c>
      <c r="B44" t="s">
        <v>17</v>
      </c>
      <c r="C44" s="4" t="s">
        <v>145</v>
      </c>
      <c r="D44" s="6" t="s">
        <v>19</v>
      </c>
      <c r="E44" s="9" t="str">
        <f>INDEX(Sheet2!B:B, MATCH($A44, Sheet2!$E:$E, 0))</f>
        <v>Alpine NP</v>
      </c>
      <c r="F44" s="9" t="str">
        <f>INDEX(Sheet2!C:C, MATCH($A44, Sheet2!$E:$E, 0))</f>
        <v>BRY-BG-6</v>
      </c>
      <c r="G44" s="9" t="str">
        <f>INDEX(Sheet2!D:D, MATCH($A44, Sheet2!$E:$E, 0))</f>
        <v>BRY</v>
      </c>
      <c r="H44" s="9" t="str">
        <f>INDEX(Sheet2!E:E, MATCH($A44, Sheet2!$E:$E, 0))</f>
        <v>BG-6</v>
      </c>
      <c r="I44" s="9" t="str">
        <f>INDEX(Sheet2!F:F, MATCH($A44, Sheet2!$E:$E, 0))</f>
        <v>EPN</v>
      </c>
      <c r="J44" s="9" t="str">
        <f>INDEX(Sheet2!G:G, MATCH($A44, Sheet2!$E:$E, 0))</f>
        <v>Eucalyptus pauciflora subsp niphophila</v>
      </c>
      <c r="K44" s="9">
        <f>INDEX(Sheet2!H:H, MATCH($A44, Sheet2!$E:$E, 0))</f>
        <v>147.28833230000001</v>
      </c>
      <c r="L44" s="9">
        <f>INDEX(Sheet2!I:I, MATCH($A44, Sheet2!$E:$E, 0))</f>
        <v>-36.752693190000002</v>
      </c>
      <c r="M44" s="9" t="str">
        <f>INDEX(Sheet2!J:J, MATCH($A44, Sheet2!$E:$E, 0))</f>
        <v>Yes</v>
      </c>
      <c r="N44" s="11" t="s">
        <v>20</v>
      </c>
      <c r="O44" s="16" t="s">
        <v>139</v>
      </c>
      <c r="P44" s="17" t="s">
        <v>140</v>
      </c>
      <c r="Q44" s="18" t="s">
        <v>141</v>
      </c>
      <c r="R44" s="17" t="s">
        <v>34</v>
      </c>
      <c r="S44" s="17" t="s">
        <v>35</v>
      </c>
      <c r="T44" s="18" t="s">
        <v>36</v>
      </c>
    </row>
    <row r="45" spans="1:20" ht="15.75">
      <c r="A45" s="5" t="s">
        <v>146</v>
      </c>
      <c r="B45" t="s">
        <v>17</v>
      </c>
      <c r="C45" s="4" t="s">
        <v>147</v>
      </c>
      <c r="D45" s="6" t="s">
        <v>19</v>
      </c>
      <c r="E45" s="9" t="str">
        <f>INDEX(Sheet2!B:B, MATCH($A45, Sheet2!$E:$E, 0))</f>
        <v>Long Plain, KNP</v>
      </c>
      <c r="F45" s="9" t="str">
        <f>INDEX(Sheet2!C:C, MATCH($A45, Sheet2!$E:$E, 0))</f>
        <v>BRY-BG-16</v>
      </c>
      <c r="G45" s="9" t="str">
        <f>INDEX(Sheet2!D:D, MATCH($A45, Sheet2!$E:$E, 0))</f>
        <v>BRY</v>
      </c>
      <c r="H45" s="9" t="str">
        <f>INDEX(Sheet2!E:E, MATCH($A45, Sheet2!$E:$E, 0))</f>
        <v>BG-16</v>
      </c>
      <c r="I45" s="9" t="str">
        <f>INDEX(Sheet2!F:F, MATCH($A45, Sheet2!$E:$E, 0))</f>
        <v>EPP-EPN</v>
      </c>
      <c r="J45" s="9" t="str">
        <f>INDEX(Sheet2!G:G, MATCH($A45, Sheet2!$E:$E, 0))</f>
        <v>Eucalptus pauciflora hybrid pauc x niph</v>
      </c>
      <c r="K45" s="9">
        <f>INDEX(Sheet2!H:H, MATCH($A45, Sheet2!$E:$E, 0))</f>
        <v>147.28843459999999</v>
      </c>
      <c r="L45" s="9">
        <f>INDEX(Sheet2!I:I, MATCH($A45, Sheet2!$E:$E, 0))</f>
        <v>-36.767798880000001</v>
      </c>
      <c r="M45" s="9" t="str">
        <f>INDEX(Sheet2!J:J, MATCH($A45, Sheet2!$E:$E, 0))</f>
        <v>Yes</v>
      </c>
      <c r="N45" s="11" t="s">
        <v>20</v>
      </c>
      <c r="O45" s="16" t="s">
        <v>139</v>
      </c>
      <c r="P45" s="17" t="s">
        <v>140</v>
      </c>
      <c r="Q45" s="18" t="s">
        <v>141</v>
      </c>
      <c r="R45" s="17" t="s">
        <v>39</v>
      </c>
      <c r="S45" s="17" t="s">
        <v>40</v>
      </c>
      <c r="T45" s="18" t="s">
        <v>41</v>
      </c>
    </row>
    <row r="46" spans="1:20" ht="15.75">
      <c r="A46" s="5" t="s">
        <v>148</v>
      </c>
      <c r="B46" t="s">
        <v>17</v>
      </c>
      <c r="C46" s="4" t="s">
        <v>149</v>
      </c>
      <c r="D46" s="6" t="s">
        <v>19</v>
      </c>
      <c r="E46" s="9" t="str">
        <f>INDEX(Sheet2!B:B, MATCH($A46, Sheet2!$E:$E, 0))</f>
        <v>Alpine NP</v>
      </c>
      <c r="F46" s="9" t="str">
        <f>INDEX(Sheet2!C:C, MATCH($A46, Sheet2!$E:$E, 0))</f>
        <v>BRY-BG-26</v>
      </c>
      <c r="G46" s="9" t="str">
        <f>INDEX(Sheet2!D:D, MATCH($A46, Sheet2!$E:$E, 0))</f>
        <v>BRY</v>
      </c>
      <c r="H46" s="9" t="str">
        <f>INDEX(Sheet2!E:E, MATCH($A46, Sheet2!$E:$E, 0))</f>
        <v>BG-26</v>
      </c>
      <c r="I46" s="9" t="str">
        <f>INDEX(Sheet2!F:F, MATCH($A46, Sheet2!$E:$E, 0))</f>
        <v>EPP</v>
      </c>
      <c r="J46" s="9" t="str">
        <f>INDEX(Sheet2!G:G, MATCH($A46, Sheet2!$E:$E, 0))</f>
        <v>Eucalyptus pauciflora subsp pauciflora</v>
      </c>
      <c r="K46" s="9">
        <f>INDEX(Sheet2!H:H, MATCH($A46, Sheet2!$E:$E, 0))</f>
        <v>147.28843459999999</v>
      </c>
      <c r="L46" s="9">
        <f>INDEX(Sheet2!I:I, MATCH($A46, Sheet2!$E:$E, 0))</f>
        <v>-36.767798880000001</v>
      </c>
      <c r="M46" s="9" t="str">
        <f>INDEX(Sheet2!J:J, MATCH($A46, Sheet2!$E:$E, 0))</f>
        <v>No</v>
      </c>
      <c r="N46" s="11" t="s">
        <v>20</v>
      </c>
      <c r="O46" s="16" t="s">
        <v>139</v>
      </c>
      <c r="P46" s="17" t="s">
        <v>140</v>
      </c>
      <c r="Q46" s="18" t="s">
        <v>141</v>
      </c>
      <c r="R46" s="17" t="s">
        <v>44</v>
      </c>
      <c r="S46" s="17" t="s">
        <v>45</v>
      </c>
      <c r="T46" s="18" t="s">
        <v>46</v>
      </c>
    </row>
    <row r="47" spans="1:20" ht="15.75">
      <c r="A47" s="5" t="s">
        <v>150</v>
      </c>
      <c r="B47" t="s">
        <v>17</v>
      </c>
      <c r="C47" s="4" t="s">
        <v>151</v>
      </c>
      <c r="D47" s="6" t="s">
        <v>19</v>
      </c>
      <c r="E47" s="9" t="str">
        <f>INDEX(Sheet2!B:B, MATCH($A47, Sheet2!$E:$E, 0))</f>
        <v>Baw Baw NP</v>
      </c>
      <c r="F47" s="9" t="str">
        <f>INDEX(Sheet2!C:C, MATCH($A47, Sheet2!$E:$E, 0))</f>
        <v>BRY-BB-36</v>
      </c>
      <c r="G47" s="9" t="str">
        <f>INDEX(Sheet2!D:D, MATCH($A47, Sheet2!$E:$E, 0))</f>
        <v>BRY</v>
      </c>
      <c r="H47" s="9" t="str">
        <f>INDEX(Sheet2!E:E, MATCH($A47, Sheet2!$E:$E, 0))</f>
        <v>BB-36</v>
      </c>
      <c r="I47" s="9" t="str">
        <f>INDEX(Sheet2!F:F, MATCH($A47, Sheet2!$E:$E, 0))</f>
        <v>EPA</v>
      </c>
      <c r="J47" s="9" t="str">
        <f>INDEX(Sheet2!G:G, MATCH($A47, Sheet2!$E:$E, 0))</f>
        <v>Eucalyptus pauciflora subsp acerina</v>
      </c>
      <c r="K47" s="9">
        <f>INDEX(Sheet2!H:H, MATCH($A47, Sheet2!$E:$E, 0))</f>
        <v>146.33142459999999</v>
      </c>
      <c r="L47" s="9">
        <f>INDEX(Sheet2!I:I, MATCH($A47, Sheet2!$E:$E, 0))</f>
        <v>-37.84062995</v>
      </c>
      <c r="M47" s="9" t="str">
        <f>INDEX(Sheet2!J:J, MATCH($A47, Sheet2!$E:$E, 0))</f>
        <v>Yes</v>
      </c>
      <c r="N47" s="11" t="s">
        <v>20</v>
      </c>
      <c r="O47" s="16" t="s">
        <v>139</v>
      </c>
      <c r="P47" s="17" t="s">
        <v>140</v>
      </c>
      <c r="Q47" s="18" t="s">
        <v>141</v>
      </c>
      <c r="R47" s="17" t="s">
        <v>49</v>
      </c>
      <c r="S47" s="17" t="s">
        <v>50</v>
      </c>
      <c r="T47" s="18" t="s">
        <v>51</v>
      </c>
    </row>
    <row r="48" spans="1:20" ht="15.75">
      <c r="A48" s="5" t="s">
        <v>152</v>
      </c>
      <c r="B48" t="s">
        <v>17</v>
      </c>
      <c r="C48" s="4" t="s">
        <v>153</v>
      </c>
      <c r="D48" s="6" t="s">
        <v>19</v>
      </c>
      <c r="E48" s="9" t="str">
        <f>INDEX(Sheet2!B:B, MATCH($A48, Sheet2!$E:$E, 0))</f>
        <v>Long Plain, KNP</v>
      </c>
      <c r="F48" s="9" t="str">
        <f>INDEX(Sheet2!C:C, MATCH($A48, Sheet2!$E:$E, 0))</f>
        <v>BRY-BG-46</v>
      </c>
      <c r="G48" s="9" t="str">
        <f>INDEX(Sheet2!D:D, MATCH($A48, Sheet2!$E:$E, 0))</f>
        <v>BRY</v>
      </c>
      <c r="H48" s="9" t="str">
        <f>INDEX(Sheet2!E:E, MATCH($A48, Sheet2!$E:$E, 0))</f>
        <v>BG-46</v>
      </c>
      <c r="I48" s="9" t="str">
        <f>INDEX(Sheet2!F:F, MATCH($A48, Sheet2!$E:$E, 0))</f>
        <v>EPP-EPN</v>
      </c>
      <c r="J48" s="9" t="str">
        <f>INDEX(Sheet2!G:G, MATCH($A48, Sheet2!$E:$E, 0))</f>
        <v>Eucalptus pauciflora hybrid pauc x niph</v>
      </c>
      <c r="K48" s="9">
        <f>INDEX(Sheet2!H:H, MATCH($A48, Sheet2!$E:$E, 0))</f>
        <v>147.3193627</v>
      </c>
      <c r="L48" s="9">
        <f>INDEX(Sheet2!I:I, MATCH($A48, Sheet2!$E:$E, 0))</f>
        <v>-36.94187033</v>
      </c>
      <c r="M48" s="9" t="str">
        <f>INDEX(Sheet2!J:J, MATCH($A48, Sheet2!$E:$E, 0))</f>
        <v>Yes</v>
      </c>
      <c r="N48" s="11" t="s">
        <v>20</v>
      </c>
      <c r="O48" s="16" t="s">
        <v>139</v>
      </c>
      <c r="P48" s="17" t="s">
        <v>140</v>
      </c>
      <c r="Q48" s="18" t="s">
        <v>141</v>
      </c>
      <c r="R48" s="17" t="s">
        <v>54</v>
      </c>
      <c r="S48" s="17" t="s">
        <v>55</v>
      </c>
      <c r="T48" s="18" t="s">
        <v>56</v>
      </c>
    </row>
    <row r="49" spans="1:20" ht="15.75">
      <c r="A49" s="5" t="s">
        <v>154</v>
      </c>
      <c r="B49" t="s">
        <v>17</v>
      </c>
      <c r="C49" s="4" t="s">
        <v>153</v>
      </c>
      <c r="D49" s="6" t="s">
        <v>19</v>
      </c>
      <c r="E49" s="9" t="str">
        <f>INDEX(Sheet2!B:B, MATCH($A49, Sheet2!$E:$E, 0))</f>
        <v>Alpine NP</v>
      </c>
      <c r="F49" s="9" t="str">
        <f>INDEX(Sheet2!C:C, MATCH($A49, Sheet2!$E:$E, 0))</f>
        <v>BRY-BG-56</v>
      </c>
      <c r="G49" s="9" t="str">
        <f>INDEX(Sheet2!D:D, MATCH($A49, Sheet2!$E:$E, 0))</f>
        <v>BRY</v>
      </c>
      <c r="H49" s="9" t="str">
        <f>INDEX(Sheet2!E:E, MATCH($A49, Sheet2!$E:$E, 0))</f>
        <v>BG-56</v>
      </c>
      <c r="I49" s="9" t="str">
        <f>INDEX(Sheet2!F:F, MATCH($A49, Sheet2!$E:$E, 0))</f>
        <v>EPH</v>
      </c>
      <c r="J49" s="9" t="str">
        <f>INDEX(Sheet2!G:G, MATCH($A49, Sheet2!$E:$E, 0))</f>
        <v>Eucalyptus pauciflora subspecies hedraia</v>
      </c>
      <c r="K49" s="9">
        <f>INDEX(Sheet2!H:H, MATCH($A49, Sheet2!$E:$E, 0))</f>
        <v>147.28960309999999</v>
      </c>
      <c r="L49" s="9">
        <f>INDEX(Sheet2!I:I, MATCH($A49, Sheet2!$E:$E, 0))</f>
        <v>-36.872018590000003</v>
      </c>
      <c r="M49" s="9" t="str">
        <f>INDEX(Sheet2!J:J, MATCH($A49, Sheet2!$E:$E, 0))</f>
        <v>Yes</v>
      </c>
      <c r="N49" s="11" t="s">
        <v>20</v>
      </c>
      <c r="O49" s="16" t="s">
        <v>139</v>
      </c>
      <c r="P49" s="17" t="s">
        <v>140</v>
      </c>
      <c r="Q49" s="18" t="s">
        <v>141</v>
      </c>
      <c r="R49" s="17" t="s">
        <v>59</v>
      </c>
      <c r="S49" s="17" t="s">
        <v>60</v>
      </c>
      <c r="T49" s="18" t="s">
        <v>61</v>
      </c>
    </row>
    <row r="50" spans="1:20" ht="15.75">
      <c r="A50" s="5" t="s">
        <v>155</v>
      </c>
      <c r="B50" t="s">
        <v>17</v>
      </c>
      <c r="C50" s="4" t="s">
        <v>156</v>
      </c>
      <c r="D50" s="6" t="s">
        <v>19</v>
      </c>
      <c r="E50" s="9" t="str">
        <f>INDEX(Sheet2!B:B, MATCH($A50, Sheet2!$E:$E, 0))</f>
        <v>Long Plain, KNP</v>
      </c>
      <c r="F50" s="9" t="str">
        <f>INDEX(Sheet2!C:C, MATCH($A50, Sheet2!$E:$E, 0))</f>
        <v>BRY-LP-66</v>
      </c>
      <c r="G50" s="9" t="str">
        <f>INDEX(Sheet2!D:D, MATCH($A50, Sheet2!$E:$E, 0))</f>
        <v>BRY</v>
      </c>
      <c r="H50" s="9" t="str">
        <f>INDEX(Sheet2!E:E, MATCH($A50, Sheet2!$E:$E, 0))</f>
        <v>LP-66</v>
      </c>
      <c r="I50" s="9" t="str">
        <f>INDEX(Sheet2!F:F, MATCH($A50, Sheet2!$E:$E, 0))</f>
        <v>EL</v>
      </c>
      <c r="J50" s="9" t="str">
        <f>INDEX(Sheet2!G:G, MATCH($A50, Sheet2!$E:$E, 0))</f>
        <v>Eucalyptus lacrimans</v>
      </c>
      <c r="K50" s="9">
        <f>INDEX(Sheet2!H:H, MATCH($A50, Sheet2!$E:$E, 0))</f>
        <v>148.55788899999999</v>
      </c>
      <c r="L50" s="9">
        <f>INDEX(Sheet2!I:I, MATCH($A50, Sheet2!$E:$E, 0))</f>
        <v>-35.701946970000002</v>
      </c>
      <c r="M50" s="9" t="str">
        <f>INDEX(Sheet2!J:J, MATCH($A50, Sheet2!$E:$E, 0))</f>
        <v>Yes</v>
      </c>
      <c r="N50" s="11" t="s">
        <v>20</v>
      </c>
      <c r="O50" s="16" t="s">
        <v>157</v>
      </c>
      <c r="P50" s="17" t="s">
        <v>158</v>
      </c>
      <c r="Q50" s="18" t="s">
        <v>159</v>
      </c>
      <c r="R50" s="17" t="s">
        <v>24</v>
      </c>
      <c r="S50" s="17" t="s">
        <v>25</v>
      </c>
      <c r="T50" s="18" t="s">
        <v>26</v>
      </c>
    </row>
    <row r="51" spans="1:20" ht="15.75">
      <c r="A51" s="5" t="s">
        <v>160</v>
      </c>
      <c r="B51" t="s">
        <v>17</v>
      </c>
      <c r="C51" s="4" t="s">
        <v>161</v>
      </c>
      <c r="D51" s="6" t="s">
        <v>19</v>
      </c>
      <c r="E51" s="9" t="str">
        <f>INDEX(Sheet2!B:B, MATCH($A51, Sheet2!$E:$E, 0))</f>
        <v>Long Plain, KNP</v>
      </c>
      <c r="F51" s="9" t="str">
        <f>INDEX(Sheet2!C:C, MATCH($A51, Sheet2!$E:$E, 0))</f>
        <v>BRY-LP-76</v>
      </c>
      <c r="G51" s="9" t="str">
        <f>INDEX(Sheet2!D:D, MATCH($A51, Sheet2!$E:$E, 0))</f>
        <v>BRY</v>
      </c>
      <c r="H51" s="9" t="str">
        <f>INDEX(Sheet2!E:E, MATCH($A51, Sheet2!$E:$E, 0))</f>
        <v>LP-76</v>
      </c>
      <c r="I51" s="9" t="str">
        <f>INDEX(Sheet2!F:F, MATCH($A51, Sheet2!$E:$E, 0))</f>
        <v>EPP-EL</v>
      </c>
      <c r="J51" s="9" t="str">
        <f>INDEX(Sheet2!G:G, MATCH($A51, Sheet2!$E:$E, 0))</f>
        <v>Eucalptus pauciflora hybrid pauc x lacrimans</v>
      </c>
      <c r="K51" s="9">
        <f>INDEX(Sheet2!H:H, MATCH($A51, Sheet2!$E:$E, 0))</f>
        <v>148.6143873</v>
      </c>
      <c r="L51" s="9">
        <f>INDEX(Sheet2!I:I, MATCH($A51, Sheet2!$E:$E, 0))</f>
        <v>-35.602654770000001</v>
      </c>
      <c r="M51" s="9" t="str">
        <f>INDEX(Sheet2!J:J, MATCH($A51, Sheet2!$E:$E, 0))</f>
        <v>Yes</v>
      </c>
      <c r="N51" s="11" t="s">
        <v>20</v>
      </c>
      <c r="O51" s="16" t="s">
        <v>157</v>
      </c>
      <c r="P51" s="17" t="s">
        <v>158</v>
      </c>
      <c r="Q51" s="18" t="s">
        <v>159</v>
      </c>
      <c r="R51" s="17" t="s">
        <v>29</v>
      </c>
      <c r="S51" s="17" t="s">
        <v>30</v>
      </c>
      <c r="T51" s="18" t="s">
        <v>31</v>
      </c>
    </row>
    <row r="52" spans="1:20" ht="15.75">
      <c r="A52" s="5" t="s">
        <v>162</v>
      </c>
      <c r="B52" t="s">
        <v>17</v>
      </c>
      <c r="C52" s="4" t="s">
        <v>163</v>
      </c>
      <c r="D52" s="6" t="s">
        <v>19</v>
      </c>
      <c r="E52" s="9" t="str">
        <f>INDEX(Sheet2!B:B, MATCH($A52, Sheet2!$E:$E, 0))</f>
        <v>Alpine NP</v>
      </c>
      <c r="F52" s="9" t="str">
        <f>INDEX(Sheet2!C:C, MATCH($A52, Sheet2!$E:$E, 0))</f>
        <v>BRY-BG-7</v>
      </c>
      <c r="G52" s="9" t="str">
        <f>INDEX(Sheet2!D:D, MATCH($A52, Sheet2!$E:$E, 0))</f>
        <v>BRY</v>
      </c>
      <c r="H52" s="9" t="str">
        <f>INDEX(Sheet2!E:E, MATCH($A52, Sheet2!$E:$E, 0))</f>
        <v>BG-7</v>
      </c>
      <c r="I52" s="9" t="str">
        <f>INDEX(Sheet2!F:F, MATCH($A52, Sheet2!$E:$E, 0))</f>
        <v>EPH</v>
      </c>
      <c r="J52" s="9" t="str">
        <f>INDEX(Sheet2!G:G, MATCH($A52, Sheet2!$E:$E, 0))</f>
        <v>Eucalyptus pauciflora subspecies hedraia</v>
      </c>
      <c r="K52" s="9">
        <f>INDEX(Sheet2!H:H, MATCH($A52, Sheet2!$E:$E, 0))</f>
        <v>147.2883252</v>
      </c>
      <c r="L52" s="9">
        <f>INDEX(Sheet2!I:I, MATCH($A52, Sheet2!$E:$E, 0))</f>
        <v>-36.753662329999997</v>
      </c>
      <c r="M52" s="9" t="str">
        <f>INDEX(Sheet2!J:J, MATCH($A52, Sheet2!$E:$E, 0))</f>
        <v>Yes</v>
      </c>
      <c r="N52" s="11" t="s">
        <v>20</v>
      </c>
      <c r="O52" s="16" t="s">
        <v>157</v>
      </c>
      <c r="P52" s="17" t="s">
        <v>158</v>
      </c>
      <c r="Q52" s="18" t="s">
        <v>159</v>
      </c>
      <c r="R52" s="17" t="s">
        <v>34</v>
      </c>
      <c r="S52" s="17" t="s">
        <v>35</v>
      </c>
      <c r="T52" s="18" t="s">
        <v>36</v>
      </c>
    </row>
    <row r="53" spans="1:20" ht="15.75">
      <c r="A53" s="5" t="s">
        <v>164</v>
      </c>
      <c r="B53" t="s">
        <v>17</v>
      </c>
      <c r="C53" s="4" t="s">
        <v>165</v>
      </c>
      <c r="D53" s="6" t="e">
        <f>INDEX(Sheet2!A:A, MATCH(A53, Sheet2!$E:$E, 0))</f>
        <v>#N/A</v>
      </c>
      <c r="E53" s="9" t="e">
        <f>INDEX(Sheet2!B:B, MATCH($A53, Sheet2!$E:$E, 0))</f>
        <v>#N/A</v>
      </c>
      <c r="F53" s="9" t="e">
        <f>INDEX(Sheet2!C:C, MATCH($A53, Sheet2!$E:$E, 0))</f>
        <v>#N/A</v>
      </c>
      <c r="G53" s="9" t="e">
        <f>INDEX(Sheet2!D:D, MATCH($A53, Sheet2!$E:$E, 0))</f>
        <v>#N/A</v>
      </c>
      <c r="H53" s="9" t="e">
        <f>INDEX(Sheet2!E:E, MATCH($A53, Sheet2!$E:$E, 0))</f>
        <v>#N/A</v>
      </c>
      <c r="I53" s="9" t="e">
        <f>INDEX(Sheet2!F:F, MATCH($A53, Sheet2!$E:$E, 0))</f>
        <v>#N/A</v>
      </c>
      <c r="J53" s="9" t="e">
        <f>INDEX(Sheet2!G:G, MATCH($A53, Sheet2!$E:$E, 0))</f>
        <v>#N/A</v>
      </c>
      <c r="K53" s="9" t="e">
        <f>INDEX(Sheet2!H:H, MATCH($A53, Sheet2!$E:$E, 0))</f>
        <v>#N/A</v>
      </c>
      <c r="L53" s="9" t="e">
        <f>INDEX(Sheet2!I:I, MATCH($A53, Sheet2!$E:$E, 0))</f>
        <v>#N/A</v>
      </c>
      <c r="M53" s="9" t="e">
        <f>INDEX(Sheet2!J:J, MATCH($A53, Sheet2!$E:$E, 0))</f>
        <v>#N/A</v>
      </c>
      <c r="N53" s="11" t="s">
        <v>20</v>
      </c>
      <c r="O53" s="16" t="s">
        <v>157</v>
      </c>
      <c r="P53" s="17" t="s">
        <v>158</v>
      </c>
      <c r="Q53" s="18" t="s">
        <v>159</v>
      </c>
      <c r="R53" s="17" t="s">
        <v>39</v>
      </c>
      <c r="S53" s="17" t="s">
        <v>40</v>
      </c>
      <c r="T53" s="18" t="s">
        <v>41</v>
      </c>
    </row>
    <row r="54" spans="1:20" ht="15.75">
      <c r="A54" s="5" t="s">
        <v>166</v>
      </c>
      <c r="B54" t="s">
        <v>17</v>
      </c>
      <c r="C54" s="4" t="s">
        <v>167</v>
      </c>
      <c r="D54" s="6" t="s">
        <v>19</v>
      </c>
      <c r="E54" s="9" t="str">
        <f>INDEX(Sheet2!B:B, MATCH($A54, Sheet2!$E:$E, 0))</f>
        <v>Baw Baw NP</v>
      </c>
      <c r="F54" s="9" t="str">
        <f>INDEX(Sheet2!C:C, MATCH($A54, Sheet2!$E:$E, 0))</f>
        <v>BRY-BB-27</v>
      </c>
      <c r="G54" s="9" t="str">
        <f>INDEX(Sheet2!D:D, MATCH($A54, Sheet2!$E:$E, 0))</f>
        <v>BRY</v>
      </c>
      <c r="H54" s="9" t="str">
        <f>INDEX(Sheet2!E:E, MATCH($A54, Sheet2!$E:$E, 0))</f>
        <v>BB-27</v>
      </c>
      <c r="I54" s="9" t="str">
        <f>INDEX(Sheet2!F:F, MATCH($A54, Sheet2!$E:$E, 0))</f>
        <v>EPA</v>
      </c>
      <c r="J54" s="9" t="str">
        <f>INDEX(Sheet2!G:G, MATCH($A54, Sheet2!$E:$E, 0))</f>
        <v>Eucalyptus pauciflora subsp acerina</v>
      </c>
      <c r="K54" s="9">
        <f>INDEX(Sheet2!H:H, MATCH($A54, Sheet2!$E:$E, 0))</f>
        <v>146.35093879999999</v>
      </c>
      <c r="L54" s="9">
        <f>INDEX(Sheet2!I:I, MATCH($A54, Sheet2!$E:$E, 0))</f>
        <v>-37.884450950000002</v>
      </c>
      <c r="M54" s="9" t="str">
        <f>INDEX(Sheet2!J:J, MATCH($A54, Sheet2!$E:$E, 0))</f>
        <v>Yes</v>
      </c>
      <c r="N54" s="11" t="s">
        <v>20</v>
      </c>
      <c r="O54" s="16" t="s">
        <v>157</v>
      </c>
      <c r="P54" s="17" t="s">
        <v>158</v>
      </c>
      <c r="Q54" s="18" t="s">
        <v>159</v>
      </c>
      <c r="R54" s="17" t="s">
        <v>44</v>
      </c>
      <c r="S54" s="17" t="s">
        <v>45</v>
      </c>
      <c r="T54" s="18" t="s">
        <v>46</v>
      </c>
    </row>
    <row r="55" spans="1:20" ht="15.75">
      <c r="A55" s="5" t="s">
        <v>168</v>
      </c>
      <c r="B55" t="s">
        <v>17</v>
      </c>
      <c r="C55" s="4" t="s">
        <v>169</v>
      </c>
      <c r="D55" s="6" t="s">
        <v>19</v>
      </c>
      <c r="E55" s="9" t="str">
        <f>INDEX(Sheet2!B:B, MATCH($A55, Sheet2!$E:$E, 0))</f>
        <v>Baw Baw NP</v>
      </c>
      <c r="F55" s="9" t="str">
        <f>INDEX(Sheet2!C:C, MATCH($A55, Sheet2!$E:$E, 0))</f>
        <v>BRY-BB-37</v>
      </c>
      <c r="G55" s="9" t="str">
        <f>INDEX(Sheet2!D:D, MATCH($A55, Sheet2!$E:$E, 0))</f>
        <v>BRY</v>
      </c>
      <c r="H55" s="9" t="str">
        <f>INDEX(Sheet2!E:E, MATCH($A55, Sheet2!$E:$E, 0))</f>
        <v>BB-37</v>
      </c>
      <c r="I55" s="9" t="str">
        <f>INDEX(Sheet2!F:F, MATCH($A55, Sheet2!$E:$E, 0))</f>
        <v>EPA</v>
      </c>
      <c r="J55" s="9" t="str">
        <f>INDEX(Sheet2!G:G, MATCH($A55, Sheet2!$E:$E, 0))</f>
        <v>Eucalyptus pauciflora subsp acerina</v>
      </c>
      <c r="K55" s="9">
        <f>INDEX(Sheet2!H:H, MATCH($A55, Sheet2!$E:$E, 0))</f>
        <v>146.328103</v>
      </c>
      <c r="L55" s="9">
        <f>INDEX(Sheet2!I:I, MATCH($A55, Sheet2!$E:$E, 0))</f>
        <v>-37.835559779999997</v>
      </c>
      <c r="M55" s="9" t="str">
        <f>INDEX(Sheet2!J:J, MATCH($A55, Sheet2!$E:$E, 0))</f>
        <v>Yes</v>
      </c>
      <c r="N55" s="11" t="s">
        <v>20</v>
      </c>
      <c r="O55" s="16" t="s">
        <v>157</v>
      </c>
      <c r="P55" s="17" t="s">
        <v>158</v>
      </c>
      <c r="Q55" s="18" t="s">
        <v>159</v>
      </c>
      <c r="R55" s="17" t="s">
        <v>49</v>
      </c>
      <c r="S55" s="17" t="s">
        <v>50</v>
      </c>
      <c r="T55" s="18" t="s">
        <v>51</v>
      </c>
    </row>
    <row r="56" spans="1:20" ht="15.75">
      <c r="A56" s="5" t="s">
        <v>170</v>
      </c>
      <c r="B56" t="s">
        <v>17</v>
      </c>
      <c r="C56" s="4" t="s">
        <v>171</v>
      </c>
      <c r="D56" s="6" t="s">
        <v>19</v>
      </c>
      <c r="E56" s="9" t="str">
        <f>INDEX(Sheet2!B:B, MATCH($A56, Sheet2!$E:$E, 0))</f>
        <v>Alpine NP</v>
      </c>
      <c r="F56" s="9" t="str">
        <f>INDEX(Sheet2!C:C, MATCH($A56, Sheet2!$E:$E, 0))</f>
        <v>BRY-BG-47</v>
      </c>
      <c r="G56" s="9" t="str">
        <f>INDEX(Sheet2!D:D, MATCH($A56, Sheet2!$E:$E, 0))</f>
        <v>BRY</v>
      </c>
      <c r="H56" s="9" t="str">
        <f>INDEX(Sheet2!E:E, MATCH($A56, Sheet2!$E:$E, 0))</f>
        <v>BG-47</v>
      </c>
      <c r="I56" s="9" t="str">
        <f>INDEX(Sheet2!F:F, MATCH($A56, Sheet2!$E:$E, 0))</f>
        <v>EPN</v>
      </c>
      <c r="J56" s="9" t="str">
        <f>INDEX(Sheet2!G:G, MATCH($A56, Sheet2!$E:$E, 0))</f>
        <v>Eucalyptus pauciflora subsp niphophila</v>
      </c>
      <c r="K56" s="9">
        <f>INDEX(Sheet2!H:H, MATCH($A56, Sheet2!$E:$E, 0))</f>
        <v>147.3044367</v>
      </c>
      <c r="L56" s="9">
        <f>INDEX(Sheet2!I:I, MATCH($A56, Sheet2!$E:$E, 0))</f>
        <v>-36.928656160000003</v>
      </c>
      <c r="M56" s="9" t="str">
        <f>INDEX(Sheet2!J:J, MATCH($A56, Sheet2!$E:$E, 0))</f>
        <v>Yes</v>
      </c>
      <c r="N56" s="11" t="s">
        <v>20</v>
      </c>
      <c r="O56" s="16" t="s">
        <v>157</v>
      </c>
      <c r="P56" s="17" t="s">
        <v>158</v>
      </c>
      <c r="Q56" s="18" t="s">
        <v>159</v>
      </c>
      <c r="R56" s="17" t="s">
        <v>54</v>
      </c>
      <c r="S56" s="17" t="s">
        <v>55</v>
      </c>
      <c r="T56" s="18" t="s">
        <v>56</v>
      </c>
    </row>
    <row r="57" spans="1:20" ht="15.75">
      <c r="A57" s="5" t="s">
        <v>172</v>
      </c>
      <c r="B57" t="s">
        <v>17</v>
      </c>
      <c r="C57" s="4" t="s">
        <v>173</v>
      </c>
      <c r="D57" s="6" t="s">
        <v>19</v>
      </c>
      <c r="E57" s="9" t="str">
        <f>INDEX(Sheet2!B:B, MATCH($A57, Sheet2!$E:$E, 0))</f>
        <v>Long Plain, KNP</v>
      </c>
      <c r="F57" s="9" t="str">
        <f>INDEX(Sheet2!C:C, MATCH($A57, Sheet2!$E:$E, 0))</f>
        <v>BRY-LP-57</v>
      </c>
      <c r="G57" s="9" t="str">
        <f>INDEX(Sheet2!D:D, MATCH($A57, Sheet2!$E:$E, 0))</f>
        <v>BRY</v>
      </c>
      <c r="H57" s="9" t="str">
        <f>INDEX(Sheet2!E:E, MATCH($A57, Sheet2!$E:$E, 0))</f>
        <v>LP-57</v>
      </c>
      <c r="I57" s="9" t="str">
        <f>INDEX(Sheet2!F:F, MATCH($A57, Sheet2!$E:$E, 0))</f>
        <v>EPP-EL</v>
      </c>
      <c r="J57" s="9" t="str">
        <f>INDEX(Sheet2!G:G, MATCH($A57, Sheet2!$E:$E, 0))</f>
        <v>Eucalptus pauciflora hybrid pauc x lacrimans</v>
      </c>
      <c r="K57" s="9">
        <f>INDEX(Sheet2!H:H, MATCH($A57, Sheet2!$E:$E, 0))</f>
        <v>148.59571059999999</v>
      </c>
      <c r="L57" s="9">
        <f>INDEX(Sheet2!I:I, MATCH($A57, Sheet2!$E:$E, 0))</f>
        <v>-35.631869450000003</v>
      </c>
      <c r="M57" s="9" t="str">
        <f>INDEX(Sheet2!J:J, MATCH($A57, Sheet2!$E:$E, 0))</f>
        <v>Yes</v>
      </c>
      <c r="N57" s="11" t="s">
        <v>20</v>
      </c>
      <c r="O57" s="16" t="s">
        <v>157</v>
      </c>
      <c r="P57" s="17" t="s">
        <v>158</v>
      </c>
      <c r="Q57" s="18" t="s">
        <v>159</v>
      </c>
      <c r="R57" s="17" t="s">
        <v>59</v>
      </c>
      <c r="S57" s="17" t="s">
        <v>60</v>
      </c>
      <c r="T57" s="18" t="s">
        <v>61</v>
      </c>
    </row>
    <row r="58" spans="1:20" ht="15.75">
      <c r="A58" s="5" t="s">
        <v>174</v>
      </c>
      <c r="B58" t="s">
        <v>17</v>
      </c>
      <c r="C58" s="4" t="s">
        <v>175</v>
      </c>
      <c r="D58" s="6" t="s">
        <v>19</v>
      </c>
      <c r="E58" s="9" t="str">
        <f>INDEX(Sheet2!B:B, MATCH($A58, Sheet2!$E:$E, 0))</f>
        <v>Long Plain, KNP</v>
      </c>
      <c r="F58" s="9" t="str">
        <f>INDEX(Sheet2!C:C, MATCH($A58, Sheet2!$E:$E, 0))</f>
        <v>BRY-LP-67</v>
      </c>
      <c r="G58" s="9" t="str">
        <f>INDEX(Sheet2!D:D, MATCH($A58, Sheet2!$E:$E, 0))</f>
        <v>BRY</v>
      </c>
      <c r="H58" s="9" t="str">
        <f>INDEX(Sheet2!E:E, MATCH($A58, Sheet2!$E:$E, 0))</f>
        <v>LP-67</v>
      </c>
      <c r="I58" s="9" t="str">
        <f>INDEX(Sheet2!F:F, MATCH($A58, Sheet2!$E:$E, 0))</f>
        <v>EL</v>
      </c>
      <c r="J58" s="9" t="str">
        <f>INDEX(Sheet2!G:G, MATCH($A58, Sheet2!$E:$E, 0))</f>
        <v>Eucalyptus lacrimans</v>
      </c>
      <c r="K58" s="9">
        <f>INDEX(Sheet2!H:H, MATCH($A58, Sheet2!$E:$E, 0))</f>
        <v>148.55815749999999</v>
      </c>
      <c r="L58" s="9">
        <f>INDEX(Sheet2!I:I, MATCH($A58, Sheet2!$E:$E, 0))</f>
        <v>-35.705549269999999</v>
      </c>
      <c r="M58" s="9" t="str">
        <f>INDEX(Sheet2!J:J, MATCH($A58, Sheet2!$E:$E, 0))</f>
        <v>Yes</v>
      </c>
      <c r="N58" s="11" t="s">
        <v>20</v>
      </c>
      <c r="O58" s="16" t="s">
        <v>176</v>
      </c>
      <c r="P58" s="17" t="s">
        <v>177</v>
      </c>
      <c r="Q58" s="18" t="s">
        <v>178</v>
      </c>
      <c r="R58" s="17" t="s">
        <v>24</v>
      </c>
      <c r="S58" s="17" t="s">
        <v>25</v>
      </c>
      <c r="T58" s="18" t="s">
        <v>26</v>
      </c>
    </row>
    <row r="59" spans="1:20" ht="15.75">
      <c r="A59" s="5" t="s">
        <v>179</v>
      </c>
      <c r="B59" t="s">
        <v>17</v>
      </c>
      <c r="C59" s="4" t="s">
        <v>180</v>
      </c>
      <c r="D59" s="6" t="s">
        <v>19</v>
      </c>
      <c r="E59" s="9" t="str">
        <f>INDEX(Sheet2!B:B, MATCH($A59, Sheet2!$E:$E, 0))</f>
        <v>Long Plain, KNP</v>
      </c>
      <c r="F59" s="9" t="str">
        <f>INDEX(Sheet2!C:C, MATCH($A59, Sheet2!$E:$E, 0))</f>
        <v>BRY-LP-77</v>
      </c>
      <c r="G59" s="9" t="str">
        <f>INDEX(Sheet2!D:D, MATCH($A59, Sheet2!$E:$E, 0))</f>
        <v>BRY</v>
      </c>
      <c r="H59" s="9" t="str">
        <f>INDEX(Sheet2!E:E, MATCH($A59, Sheet2!$E:$E, 0))</f>
        <v>LP-77</v>
      </c>
      <c r="I59" s="9" t="str">
        <f>INDEX(Sheet2!F:F, MATCH($A59, Sheet2!$E:$E, 0))</f>
        <v>EPP-EL</v>
      </c>
      <c r="J59" s="9" t="str">
        <f>INDEX(Sheet2!G:G, MATCH($A59, Sheet2!$E:$E, 0))</f>
        <v>Eucalptus pauciflora hybrid pauc x lacrimans</v>
      </c>
      <c r="K59" s="9">
        <f>INDEX(Sheet2!H:H, MATCH($A59, Sheet2!$E:$E, 0))</f>
        <v>148.57403099999999</v>
      </c>
      <c r="L59" s="9">
        <f>INDEX(Sheet2!I:I, MATCH($A59, Sheet2!$E:$E, 0))</f>
        <v>-35.697170190000001</v>
      </c>
      <c r="M59" s="9" t="str">
        <f>INDEX(Sheet2!J:J, MATCH($A59, Sheet2!$E:$E, 0))</f>
        <v>No</v>
      </c>
      <c r="N59" s="11" t="s">
        <v>20</v>
      </c>
      <c r="O59" s="16" t="s">
        <v>176</v>
      </c>
      <c r="P59" s="17" t="s">
        <v>177</v>
      </c>
      <c r="Q59" s="18" t="s">
        <v>178</v>
      </c>
      <c r="R59" s="17" t="s">
        <v>29</v>
      </c>
      <c r="S59" s="17" t="s">
        <v>30</v>
      </c>
      <c r="T59" s="18" t="s">
        <v>31</v>
      </c>
    </row>
    <row r="60" spans="1:20" ht="15.75">
      <c r="A60" s="5" t="s">
        <v>181</v>
      </c>
      <c r="B60" t="s">
        <v>17</v>
      </c>
      <c r="C60" s="4" t="s">
        <v>182</v>
      </c>
      <c r="D60" s="6" t="s">
        <v>19</v>
      </c>
      <c r="E60" s="9" t="str">
        <f>INDEX(Sheet2!B:B, MATCH($A60, Sheet2!$E:$E, 0))</f>
        <v>Alpine NP</v>
      </c>
      <c r="F60" s="9" t="str">
        <f>INDEX(Sheet2!C:C, MATCH($A60, Sheet2!$E:$E, 0))</f>
        <v>BRY-BG-8</v>
      </c>
      <c r="G60" s="9" t="str">
        <f>INDEX(Sheet2!D:D, MATCH($A60, Sheet2!$E:$E, 0))</f>
        <v>BRY</v>
      </c>
      <c r="H60" s="9" t="str">
        <f>INDEX(Sheet2!E:E, MATCH($A60, Sheet2!$E:$E, 0))</f>
        <v>BG-8</v>
      </c>
      <c r="I60" s="9" t="str">
        <f>INDEX(Sheet2!F:F, MATCH($A60, Sheet2!$E:$E, 0))</f>
        <v>EPH</v>
      </c>
      <c r="J60" s="9" t="str">
        <f>INDEX(Sheet2!G:G, MATCH($A60, Sheet2!$E:$E, 0))</f>
        <v>Eucalyptus pauciflora subspecies hedraia</v>
      </c>
      <c r="K60" s="9">
        <f>INDEX(Sheet2!H:H, MATCH($A60, Sheet2!$E:$E, 0))</f>
        <v>147.29256119999999</v>
      </c>
      <c r="L60" s="9">
        <f>INDEX(Sheet2!I:I, MATCH($A60, Sheet2!$E:$E, 0))</f>
        <v>-36.775192099999998</v>
      </c>
      <c r="M60" s="9" t="str">
        <f>INDEX(Sheet2!J:J, MATCH($A60, Sheet2!$E:$E, 0))</f>
        <v>Yes</v>
      </c>
      <c r="N60" s="11" t="s">
        <v>20</v>
      </c>
      <c r="O60" s="16" t="s">
        <v>176</v>
      </c>
      <c r="P60" s="17" t="s">
        <v>177</v>
      </c>
      <c r="Q60" s="18" t="s">
        <v>178</v>
      </c>
      <c r="R60" s="17" t="s">
        <v>34</v>
      </c>
      <c r="S60" s="17" t="s">
        <v>35</v>
      </c>
      <c r="T60" s="18" t="s">
        <v>36</v>
      </c>
    </row>
    <row r="61" spans="1:20" ht="15.75">
      <c r="A61" s="5" t="s">
        <v>183</v>
      </c>
      <c r="B61" t="s">
        <v>17</v>
      </c>
      <c r="C61" s="4" t="s">
        <v>184</v>
      </c>
      <c r="D61" s="6" t="s">
        <v>19</v>
      </c>
      <c r="E61" s="9" t="str">
        <f>INDEX(Sheet2!B:B, MATCH($A61, Sheet2!$E:$E, 0))</f>
        <v>Alpine NP</v>
      </c>
      <c r="F61" s="9" t="str">
        <f>INDEX(Sheet2!C:C, MATCH($A61, Sheet2!$E:$E, 0))</f>
        <v>BRY-BG-18</v>
      </c>
      <c r="G61" s="9" t="str">
        <f>INDEX(Sheet2!D:D, MATCH($A61, Sheet2!$E:$E, 0))</f>
        <v>BRY</v>
      </c>
      <c r="H61" s="9" t="str">
        <f>INDEX(Sheet2!E:E, MATCH($A61, Sheet2!$E:$E, 0))</f>
        <v>BG-18</v>
      </c>
      <c r="I61" s="9" t="str">
        <f>INDEX(Sheet2!F:F, MATCH($A61, Sheet2!$E:$E, 0))</f>
        <v>EPH</v>
      </c>
      <c r="J61" s="9" t="str">
        <f>INDEX(Sheet2!G:G, MATCH($A61, Sheet2!$E:$E, 0))</f>
        <v>Eucalyptus pauciflora subspecies hedraia</v>
      </c>
      <c r="K61" s="9">
        <f>INDEX(Sheet2!H:H, MATCH($A61, Sheet2!$E:$E, 0))</f>
        <v>147.29136879999999</v>
      </c>
      <c r="L61" s="9">
        <f>INDEX(Sheet2!I:I, MATCH($A61, Sheet2!$E:$E, 0))</f>
        <v>-36.762864810000004</v>
      </c>
      <c r="M61" s="9" t="str">
        <f>INDEX(Sheet2!J:J, MATCH($A61, Sheet2!$E:$E, 0))</f>
        <v>Yes</v>
      </c>
      <c r="N61" s="11" t="s">
        <v>20</v>
      </c>
      <c r="O61" s="16" t="s">
        <v>176</v>
      </c>
      <c r="P61" s="17" t="s">
        <v>177</v>
      </c>
      <c r="Q61" s="18" t="s">
        <v>178</v>
      </c>
      <c r="R61" s="17" t="s">
        <v>39</v>
      </c>
      <c r="S61" s="17" t="s">
        <v>40</v>
      </c>
      <c r="T61" s="18" t="s">
        <v>41</v>
      </c>
    </row>
    <row r="62" spans="1:20" ht="15.75">
      <c r="A62" s="5" t="s">
        <v>185</v>
      </c>
      <c r="B62" t="s">
        <v>17</v>
      </c>
      <c r="C62" s="4" t="s">
        <v>186</v>
      </c>
      <c r="D62" s="6" t="s">
        <v>19</v>
      </c>
      <c r="E62" s="9" t="str">
        <f>INDEX(Sheet2!B:B, MATCH($A62, Sheet2!$E:$E, 0))</f>
        <v>Baw Baw NP</v>
      </c>
      <c r="F62" s="9" t="str">
        <f>INDEX(Sheet2!C:C, MATCH($A62, Sheet2!$E:$E, 0))</f>
        <v>BRY-BB-28</v>
      </c>
      <c r="G62" s="9" t="str">
        <f>INDEX(Sheet2!D:D, MATCH($A62, Sheet2!$E:$E, 0))</f>
        <v>BRY</v>
      </c>
      <c r="H62" s="9" t="str">
        <f>INDEX(Sheet2!E:E, MATCH($A62, Sheet2!$E:$E, 0))</f>
        <v>BB-28</v>
      </c>
      <c r="I62" s="9" t="str">
        <f>INDEX(Sheet2!F:F, MATCH($A62, Sheet2!$E:$E, 0))</f>
        <v>EPA</v>
      </c>
      <c r="J62" s="9" t="str">
        <f>INDEX(Sheet2!G:G, MATCH($A62, Sheet2!$E:$E, 0))</f>
        <v>Eucalyptus pauciflora subsp acerina</v>
      </c>
      <c r="K62" s="9">
        <f>INDEX(Sheet2!H:H, MATCH($A62, Sheet2!$E:$E, 0))</f>
        <v>146.34613590000001</v>
      </c>
      <c r="L62" s="9">
        <f>INDEX(Sheet2!I:I, MATCH($A62, Sheet2!$E:$E, 0))</f>
        <v>-37.881998500000002</v>
      </c>
      <c r="M62" s="9" t="str">
        <f>INDEX(Sheet2!J:J, MATCH($A62, Sheet2!$E:$E, 0))</f>
        <v>Yes</v>
      </c>
      <c r="N62" s="11" t="s">
        <v>20</v>
      </c>
      <c r="O62" s="16" t="s">
        <v>176</v>
      </c>
      <c r="P62" s="17" t="s">
        <v>177</v>
      </c>
      <c r="Q62" s="18" t="s">
        <v>178</v>
      </c>
      <c r="R62" s="17" t="s">
        <v>44</v>
      </c>
      <c r="S62" s="17" t="s">
        <v>45</v>
      </c>
      <c r="T62" s="18" t="s">
        <v>46</v>
      </c>
    </row>
    <row r="63" spans="1:20" ht="15.75">
      <c r="A63" s="5" t="s">
        <v>187</v>
      </c>
      <c r="B63" t="s">
        <v>17</v>
      </c>
      <c r="C63" s="4" t="s">
        <v>188</v>
      </c>
      <c r="D63" s="6" t="s">
        <v>19</v>
      </c>
      <c r="E63" s="9" t="str">
        <f>INDEX(Sheet2!B:B, MATCH($A63, Sheet2!$E:$E, 0))</f>
        <v>Baw Baw NP</v>
      </c>
      <c r="F63" s="9" t="str">
        <f>INDEX(Sheet2!C:C, MATCH($A63, Sheet2!$E:$E, 0))</f>
        <v>BRY-BB-38</v>
      </c>
      <c r="G63" s="9" t="str">
        <f>INDEX(Sheet2!D:D, MATCH($A63, Sheet2!$E:$E, 0))</f>
        <v>BRY</v>
      </c>
      <c r="H63" s="9" t="str">
        <f>INDEX(Sheet2!E:E, MATCH($A63, Sheet2!$E:$E, 0))</f>
        <v>BB-38</v>
      </c>
      <c r="I63" s="9" t="str">
        <f>INDEX(Sheet2!F:F, MATCH($A63, Sheet2!$E:$E, 0))</f>
        <v>EPA</v>
      </c>
      <c r="J63" s="9" t="str">
        <f>INDEX(Sheet2!G:G, MATCH($A63, Sheet2!$E:$E, 0))</f>
        <v>Eucalyptus pauciflora subsp acerina</v>
      </c>
      <c r="K63" s="9">
        <f>INDEX(Sheet2!H:H, MATCH($A63, Sheet2!$E:$E, 0))</f>
        <v>146.3252066</v>
      </c>
      <c r="L63" s="9">
        <f>INDEX(Sheet2!I:I, MATCH($A63, Sheet2!$E:$E, 0))</f>
        <v>-37.83214933</v>
      </c>
      <c r="M63" s="9" t="str">
        <f>INDEX(Sheet2!J:J, MATCH($A63, Sheet2!$E:$E, 0))</f>
        <v>Yes</v>
      </c>
      <c r="N63" s="11" t="s">
        <v>20</v>
      </c>
      <c r="O63" s="16" t="s">
        <v>176</v>
      </c>
      <c r="P63" s="17" t="s">
        <v>177</v>
      </c>
      <c r="Q63" s="18" t="s">
        <v>178</v>
      </c>
      <c r="R63" s="17" t="s">
        <v>49</v>
      </c>
      <c r="S63" s="17" t="s">
        <v>50</v>
      </c>
      <c r="T63" s="18" t="s">
        <v>51</v>
      </c>
    </row>
    <row r="64" spans="1:20" ht="15.75">
      <c r="A64" s="5" t="s">
        <v>189</v>
      </c>
      <c r="B64" t="s">
        <v>17</v>
      </c>
      <c r="C64" s="4" t="s">
        <v>190</v>
      </c>
      <c r="D64" s="6" t="s">
        <v>19</v>
      </c>
      <c r="E64" s="9" t="str">
        <f>INDEX(Sheet2!B:B, MATCH($A64, Sheet2!$E:$E, 0))</f>
        <v>Alpine NP</v>
      </c>
      <c r="F64" s="9" t="str">
        <f>INDEX(Sheet2!C:C, MATCH($A64, Sheet2!$E:$E, 0))</f>
        <v>BRY-BG-48</v>
      </c>
      <c r="G64" s="9" t="str">
        <f>INDEX(Sheet2!D:D, MATCH($A64, Sheet2!$E:$E, 0))</f>
        <v>BRY</v>
      </c>
      <c r="H64" s="9" t="str">
        <f>INDEX(Sheet2!E:E, MATCH($A64, Sheet2!$E:$E, 0))</f>
        <v>BG-48</v>
      </c>
      <c r="I64" s="9" t="str">
        <f>INDEX(Sheet2!F:F, MATCH($A64, Sheet2!$E:$E, 0))</f>
        <v>EPN</v>
      </c>
      <c r="J64" s="9" t="str">
        <f>INDEX(Sheet2!G:G, MATCH($A64, Sheet2!$E:$E, 0))</f>
        <v>Eucalyptus pauciflora subsp niphophila</v>
      </c>
      <c r="K64" s="9">
        <f>INDEX(Sheet2!H:H, MATCH($A64, Sheet2!$E:$E, 0))</f>
        <v>147.2952396</v>
      </c>
      <c r="L64" s="9">
        <f>INDEX(Sheet2!I:I, MATCH($A64, Sheet2!$E:$E, 0))</f>
        <v>-36.899040120000002</v>
      </c>
      <c r="M64" s="9" t="str">
        <f>INDEX(Sheet2!J:J, MATCH($A64, Sheet2!$E:$E, 0))</f>
        <v>Yes</v>
      </c>
      <c r="N64" s="11" t="s">
        <v>20</v>
      </c>
      <c r="O64" s="16" t="s">
        <v>176</v>
      </c>
      <c r="P64" s="17" t="s">
        <v>177</v>
      </c>
      <c r="Q64" s="18" t="s">
        <v>178</v>
      </c>
      <c r="R64" s="17" t="s">
        <v>54</v>
      </c>
      <c r="S64" s="17" t="s">
        <v>55</v>
      </c>
      <c r="T64" s="18" t="s">
        <v>56</v>
      </c>
    </row>
    <row r="65" spans="1:20" ht="15.75">
      <c r="A65" s="5" t="s">
        <v>191</v>
      </c>
      <c r="B65" t="s">
        <v>17</v>
      </c>
      <c r="C65" s="4" t="s">
        <v>192</v>
      </c>
      <c r="D65" s="6" t="s">
        <v>19</v>
      </c>
      <c r="E65" s="9" t="str">
        <f>INDEX(Sheet2!B:B, MATCH($A65, Sheet2!$E:$E, 0))</f>
        <v>Long Plain, KNP</v>
      </c>
      <c r="F65" s="9" t="str">
        <f>INDEX(Sheet2!C:C, MATCH($A65, Sheet2!$E:$E, 0))</f>
        <v>BRY-LP-58</v>
      </c>
      <c r="G65" s="9" t="str">
        <f>INDEX(Sheet2!D:D, MATCH($A65, Sheet2!$E:$E, 0))</f>
        <v>BRY</v>
      </c>
      <c r="H65" s="9" t="str">
        <f>INDEX(Sheet2!E:E, MATCH($A65, Sheet2!$E:$E, 0))</f>
        <v>LP-58</v>
      </c>
      <c r="I65" s="9" t="str">
        <f>INDEX(Sheet2!F:F, MATCH($A65, Sheet2!$E:$E, 0))</f>
        <v>EPP-EL</v>
      </c>
      <c r="J65" s="9" t="str">
        <f>INDEX(Sheet2!G:G, MATCH($A65, Sheet2!$E:$E, 0))</f>
        <v>Eucalptus pauciflora hybrid pauc x lacrimans</v>
      </c>
      <c r="K65" s="9">
        <f>INDEX(Sheet2!H:H, MATCH($A65, Sheet2!$E:$E, 0))</f>
        <v>148.5911515</v>
      </c>
      <c r="L65" s="9">
        <f>INDEX(Sheet2!I:I, MATCH($A65, Sheet2!$E:$E, 0))</f>
        <v>-35.624838760000003</v>
      </c>
      <c r="M65" s="9" t="str">
        <f>INDEX(Sheet2!J:J, MATCH($A65, Sheet2!$E:$E, 0))</f>
        <v>Yes</v>
      </c>
      <c r="N65" s="11" t="s">
        <v>20</v>
      </c>
      <c r="O65" s="16" t="s">
        <v>176</v>
      </c>
      <c r="P65" s="17" t="s">
        <v>177</v>
      </c>
      <c r="Q65" s="18" t="s">
        <v>178</v>
      </c>
      <c r="R65" s="17" t="s">
        <v>59</v>
      </c>
      <c r="S65" s="17" t="s">
        <v>60</v>
      </c>
      <c r="T65" s="18" t="s">
        <v>61</v>
      </c>
    </row>
    <row r="66" spans="1:20" ht="15.75">
      <c r="A66" s="5" t="s">
        <v>193</v>
      </c>
      <c r="B66" t="s">
        <v>17</v>
      </c>
      <c r="C66" s="4" t="s">
        <v>194</v>
      </c>
      <c r="D66" s="6" t="e">
        <f>INDEX(Sheet2!A:A, MATCH(A66, Sheet2!$E:$E, 0))</f>
        <v>#N/A</v>
      </c>
      <c r="E66" s="9" t="e">
        <f>INDEX(Sheet2!B:B, MATCH($A66, Sheet2!$E:$E, 0))</f>
        <v>#N/A</v>
      </c>
      <c r="F66" s="9" t="e">
        <f>INDEX(Sheet2!C:C, MATCH($A66, Sheet2!$E:$E, 0))</f>
        <v>#N/A</v>
      </c>
      <c r="G66" s="9" t="e">
        <f>INDEX(Sheet2!D:D, MATCH($A66, Sheet2!$E:$E, 0))</f>
        <v>#N/A</v>
      </c>
      <c r="H66" s="9" t="e">
        <f>INDEX(Sheet2!E:E, MATCH($A66, Sheet2!$E:$E, 0))</f>
        <v>#N/A</v>
      </c>
      <c r="I66" s="9" t="e">
        <f>INDEX(Sheet2!F:F, MATCH($A66, Sheet2!$E:$E, 0))</f>
        <v>#N/A</v>
      </c>
      <c r="J66" s="9" t="e">
        <f>INDEX(Sheet2!G:G, MATCH($A66, Sheet2!$E:$E, 0))</f>
        <v>#N/A</v>
      </c>
      <c r="K66" s="9" t="e">
        <f>INDEX(Sheet2!H:H, MATCH($A66, Sheet2!$E:$E, 0))</f>
        <v>#N/A</v>
      </c>
      <c r="L66" s="9" t="e">
        <f>INDEX(Sheet2!I:I, MATCH($A66, Sheet2!$E:$E, 0))</f>
        <v>#N/A</v>
      </c>
      <c r="M66" s="9" t="e">
        <f>INDEX(Sheet2!J:J, MATCH($A66, Sheet2!$E:$E, 0))</f>
        <v>#N/A</v>
      </c>
      <c r="N66" s="11" t="s">
        <v>20</v>
      </c>
      <c r="O66" s="16" t="s">
        <v>195</v>
      </c>
      <c r="P66" s="17" t="s">
        <v>196</v>
      </c>
      <c r="Q66" s="18" t="s">
        <v>197</v>
      </c>
      <c r="R66" s="17" t="s">
        <v>24</v>
      </c>
      <c r="S66" s="17" t="s">
        <v>25</v>
      </c>
      <c r="T66" s="18" t="s">
        <v>26</v>
      </c>
    </row>
    <row r="67" spans="1:20" ht="15.75">
      <c r="A67" s="5" t="s">
        <v>198</v>
      </c>
      <c r="B67" t="s">
        <v>17</v>
      </c>
      <c r="C67" s="4" t="s">
        <v>199</v>
      </c>
      <c r="D67" s="6" t="s">
        <v>19</v>
      </c>
      <c r="E67" s="9" t="str">
        <f>INDEX(Sheet2!B:B, MATCH($A67, Sheet2!$E:$E, 0))</f>
        <v>Alpine NP</v>
      </c>
      <c r="F67" s="9" t="str">
        <f>INDEX(Sheet2!C:C, MATCH($A67, Sheet2!$E:$E, 0))</f>
        <v>BRY-BG-9</v>
      </c>
      <c r="G67" s="9" t="str">
        <f>INDEX(Sheet2!D:D, MATCH($A67, Sheet2!$E:$E, 0))</f>
        <v>BRY</v>
      </c>
      <c r="H67" s="9" t="str">
        <f>INDEX(Sheet2!E:E, MATCH($A67, Sheet2!$E:$E, 0))</f>
        <v>BG-9</v>
      </c>
      <c r="I67" s="9" t="str">
        <f>INDEX(Sheet2!F:F, MATCH($A67, Sheet2!$E:$E, 0))</f>
        <v>EPH</v>
      </c>
      <c r="J67" s="9" t="str">
        <f>INDEX(Sheet2!G:G, MATCH($A67, Sheet2!$E:$E, 0))</f>
        <v>Eucalyptus pauciflora subspecies hedraia</v>
      </c>
      <c r="K67" s="9">
        <f>INDEX(Sheet2!H:H, MATCH($A67, Sheet2!$E:$E, 0))</f>
        <v>147.291878</v>
      </c>
      <c r="L67" s="9">
        <f>INDEX(Sheet2!I:I, MATCH($A67, Sheet2!$E:$E, 0))</f>
        <v>-36.773944419999999</v>
      </c>
      <c r="M67" s="9" t="str">
        <f>INDEX(Sheet2!J:J, MATCH($A67, Sheet2!$E:$E, 0))</f>
        <v>Yes</v>
      </c>
      <c r="N67" s="11" t="s">
        <v>20</v>
      </c>
      <c r="O67" s="16" t="s">
        <v>195</v>
      </c>
      <c r="P67" s="17" t="s">
        <v>196</v>
      </c>
      <c r="Q67" s="18" t="s">
        <v>197</v>
      </c>
      <c r="R67" s="17" t="s">
        <v>29</v>
      </c>
      <c r="S67" s="17" t="s">
        <v>30</v>
      </c>
      <c r="T67" s="18" t="s">
        <v>31</v>
      </c>
    </row>
    <row r="68" spans="1:20" ht="15.75">
      <c r="A68" s="5" t="s">
        <v>200</v>
      </c>
      <c r="B68" t="s">
        <v>17</v>
      </c>
      <c r="C68" s="4" t="s">
        <v>201</v>
      </c>
      <c r="D68" s="6" t="s">
        <v>19</v>
      </c>
      <c r="E68" s="9" t="str">
        <f>INDEX(Sheet2!B:B, MATCH($A68, Sheet2!$E:$E, 0))</f>
        <v>Alpine NP</v>
      </c>
      <c r="F68" s="9" t="str">
        <f>INDEX(Sheet2!C:C, MATCH($A68, Sheet2!$E:$E, 0))</f>
        <v>BRY-BG-19</v>
      </c>
      <c r="G68" s="9" t="str">
        <f>INDEX(Sheet2!D:D, MATCH($A68, Sheet2!$E:$E, 0))</f>
        <v>BRY</v>
      </c>
      <c r="H68" s="9" t="str">
        <f>INDEX(Sheet2!E:E, MATCH($A68, Sheet2!$E:$E, 0))</f>
        <v>BG-19</v>
      </c>
      <c r="I68" s="9" t="str">
        <f>INDEX(Sheet2!F:F, MATCH($A68, Sheet2!$E:$E, 0))</f>
        <v>EPH</v>
      </c>
      <c r="J68" s="9" t="str">
        <f>INDEX(Sheet2!G:G, MATCH($A68, Sheet2!$E:$E, 0))</f>
        <v>Eucalyptus pauciflora subspecies hedraia</v>
      </c>
      <c r="K68" s="9">
        <f>INDEX(Sheet2!H:H, MATCH($A68, Sheet2!$E:$E, 0))</f>
        <v>147.2916716</v>
      </c>
      <c r="L68" s="9">
        <f>INDEX(Sheet2!I:I, MATCH($A68, Sheet2!$E:$E, 0))</f>
        <v>-36.760915850000004</v>
      </c>
      <c r="M68" s="9" t="str">
        <f>INDEX(Sheet2!J:J, MATCH($A68, Sheet2!$E:$E, 0))</f>
        <v>Yes</v>
      </c>
      <c r="N68" s="11" t="s">
        <v>20</v>
      </c>
      <c r="O68" s="16" t="s">
        <v>195</v>
      </c>
      <c r="P68" s="17" t="s">
        <v>196</v>
      </c>
      <c r="Q68" s="18" t="s">
        <v>197</v>
      </c>
      <c r="R68" s="17" t="s">
        <v>34</v>
      </c>
      <c r="S68" s="17" t="s">
        <v>35</v>
      </c>
      <c r="T68" s="18" t="s">
        <v>36</v>
      </c>
    </row>
    <row r="69" spans="1:20" ht="15.75">
      <c r="A69" s="5" t="s">
        <v>202</v>
      </c>
      <c r="B69" t="s">
        <v>17</v>
      </c>
      <c r="C69" s="4" t="s">
        <v>203</v>
      </c>
      <c r="D69" s="6" t="s">
        <v>19</v>
      </c>
      <c r="E69" s="9" t="str">
        <f>INDEX(Sheet2!B:B, MATCH($A69, Sheet2!$E:$E, 0))</f>
        <v>Baw Baw NP</v>
      </c>
      <c r="F69" s="9" t="str">
        <f>INDEX(Sheet2!C:C, MATCH($A69, Sheet2!$E:$E, 0))</f>
        <v>BRY-BB-29</v>
      </c>
      <c r="G69" s="9" t="str">
        <f>INDEX(Sheet2!D:D, MATCH($A69, Sheet2!$E:$E, 0))</f>
        <v>BRY</v>
      </c>
      <c r="H69" s="9" t="str">
        <f>INDEX(Sheet2!E:E, MATCH($A69, Sheet2!$E:$E, 0))</f>
        <v>BB-29</v>
      </c>
      <c r="I69" s="9" t="str">
        <f>INDEX(Sheet2!F:F, MATCH($A69, Sheet2!$E:$E, 0))</f>
        <v>EPA</v>
      </c>
      <c r="J69" s="9" t="str">
        <f>INDEX(Sheet2!G:G, MATCH($A69, Sheet2!$E:$E, 0))</f>
        <v>Eucalyptus pauciflora subsp acerina</v>
      </c>
      <c r="K69" s="9">
        <f>INDEX(Sheet2!H:H, MATCH($A69, Sheet2!$E:$E, 0))</f>
        <v>146.345269</v>
      </c>
      <c r="L69" s="9">
        <f>INDEX(Sheet2!I:I, MATCH($A69, Sheet2!$E:$E, 0))</f>
        <v>-37.880259180000003</v>
      </c>
      <c r="M69" s="9" t="str">
        <f>INDEX(Sheet2!J:J, MATCH($A69, Sheet2!$E:$E, 0))</f>
        <v>Yes</v>
      </c>
      <c r="N69" s="11" t="s">
        <v>20</v>
      </c>
      <c r="O69" s="16" t="s">
        <v>195</v>
      </c>
      <c r="P69" s="17" t="s">
        <v>196</v>
      </c>
      <c r="Q69" s="18" t="s">
        <v>197</v>
      </c>
      <c r="R69" s="17" t="s">
        <v>39</v>
      </c>
      <c r="S69" s="17" t="s">
        <v>40</v>
      </c>
      <c r="T69" s="18" t="s">
        <v>41</v>
      </c>
    </row>
    <row r="70" spans="1:20" ht="15.75">
      <c r="A70" s="5" t="s">
        <v>204</v>
      </c>
      <c r="B70" t="s">
        <v>17</v>
      </c>
      <c r="C70" s="4" t="s">
        <v>205</v>
      </c>
      <c r="D70" s="6" t="s">
        <v>19</v>
      </c>
      <c r="E70" s="9" t="str">
        <f>INDEX(Sheet2!B:B, MATCH($A70, Sheet2!$E:$E, 0))</f>
        <v>Baw Baw NP</v>
      </c>
      <c r="F70" s="9" t="str">
        <f>INDEX(Sheet2!C:C, MATCH($A70, Sheet2!$E:$E, 0))</f>
        <v>BRY-BB-39</v>
      </c>
      <c r="G70" s="9" t="str">
        <f>INDEX(Sheet2!D:D, MATCH($A70, Sheet2!$E:$E, 0))</f>
        <v>BRY</v>
      </c>
      <c r="H70" s="9" t="str">
        <f>INDEX(Sheet2!E:E, MATCH($A70, Sheet2!$E:$E, 0))</f>
        <v>BB-39</v>
      </c>
      <c r="I70" s="9" t="str">
        <f>INDEX(Sheet2!F:F, MATCH($A70, Sheet2!$E:$E, 0))</f>
        <v>EPA</v>
      </c>
      <c r="J70" s="9" t="str">
        <f>INDEX(Sheet2!G:G, MATCH($A70, Sheet2!$E:$E, 0))</f>
        <v>Eucalyptus pauciflora subsp acerina</v>
      </c>
      <c r="K70" s="9">
        <f>INDEX(Sheet2!H:H, MATCH($A70, Sheet2!$E:$E, 0))</f>
        <v>146.32037460000001</v>
      </c>
      <c r="L70" s="9">
        <f>INDEX(Sheet2!I:I, MATCH($A70, Sheet2!$E:$E, 0))</f>
        <v>-37.834503429999998</v>
      </c>
      <c r="M70" s="9" t="str">
        <f>INDEX(Sheet2!J:J, MATCH($A70, Sheet2!$E:$E, 0))</f>
        <v>Yes</v>
      </c>
      <c r="N70" s="11" t="s">
        <v>20</v>
      </c>
      <c r="O70" s="16" t="s">
        <v>195</v>
      </c>
      <c r="P70" s="17" t="s">
        <v>196</v>
      </c>
      <c r="Q70" s="18" t="s">
        <v>197</v>
      </c>
      <c r="R70" s="17" t="s">
        <v>44</v>
      </c>
      <c r="S70" s="17" t="s">
        <v>45</v>
      </c>
      <c r="T70" s="18" t="s">
        <v>46</v>
      </c>
    </row>
    <row r="71" spans="1:20" ht="15.75">
      <c r="A71" s="5" t="s">
        <v>206</v>
      </c>
      <c r="B71" t="s">
        <v>17</v>
      </c>
      <c r="C71" s="4" t="s">
        <v>207</v>
      </c>
      <c r="D71" s="6" t="s">
        <v>19</v>
      </c>
      <c r="E71" s="9" t="str">
        <f>INDEX(Sheet2!B:B, MATCH($A71, Sheet2!$E:$E, 0))</f>
        <v>Alpine NP</v>
      </c>
      <c r="F71" s="9" t="str">
        <f>INDEX(Sheet2!C:C, MATCH($A71, Sheet2!$E:$E, 0))</f>
        <v>BRY-BG-49</v>
      </c>
      <c r="G71" s="9" t="str">
        <f>INDEX(Sheet2!D:D, MATCH($A71, Sheet2!$E:$E, 0))</f>
        <v>BRY</v>
      </c>
      <c r="H71" s="9" t="str">
        <f>INDEX(Sheet2!E:E, MATCH($A71, Sheet2!$E:$E, 0))</f>
        <v>BG-49</v>
      </c>
      <c r="I71" s="9" t="str">
        <f>INDEX(Sheet2!F:F, MATCH($A71, Sheet2!$E:$E, 0))</f>
        <v>EPN</v>
      </c>
      <c r="J71" s="9" t="str">
        <f>INDEX(Sheet2!G:G, MATCH($A71, Sheet2!$E:$E, 0))</f>
        <v>Eucalyptus pauciflora subsp niphophila</v>
      </c>
      <c r="K71" s="9">
        <f>INDEX(Sheet2!H:H, MATCH($A71, Sheet2!$E:$E, 0))</f>
        <v>147.2893014</v>
      </c>
      <c r="L71" s="9">
        <f>INDEX(Sheet2!I:I, MATCH($A71, Sheet2!$E:$E, 0))</f>
        <v>-36.87579762</v>
      </c>
      <c r="M71" s="9" t="str">
        <f>INDEX(Sheet2!J:J, MATCH($A71, Sheet2!$E:$E, 0))</f>
        <v>Yes</v>
      </c>
      <c r="N71" s="11" t="s">
        <v>20</v>
      </c>
      <c r="O71" s="16" t="s">
        <v>195</v>
      </c>
      <c r="P71" s="17" t="s">
        <v>196</v>
      </c>
      <c r="Q71" s="18" t="s">
        <v>197</v>
      </c>
      <c r="R71" s="17" t="s">
        <v>49</v>
      </c>
      <c r="S71" s="17" t="s">
        <v>50</v>
      </c>
      <c r="T71" s="18" t="s">
        <v>51</v>
      </c>
    </row>
    <row r="72" spans="1:20" ht="15.75">
      <c r="A72" s="5" t="s">
        <v>208</v>
      </c>
      <c r="B72" t="s">
        <v>17</v>
      </c>
      <c r="C72" s="4" t="s">
        <v>209</v>
      </c>
      <c r="D72" s="6" t="s">
        <v>19</v>
      </c>
      <c r="E72" s="9" t="str">
        <f>INDEX(Sheet2!B:B, MATCH($A72, Sheet2!$E:$E, 0))</f>
        <v>Long Plain, KNP</v>
      </c>
      <c r="F72" s="9" t="str">
        <f>INDEX(Sheet2!C:C, MATCH($A72, Sheet2!$E:$E, 0))</f>
        <v>BRY-LP-59</v>
      </c>
      <c r="G72" s="9" t="str">
        <f>INDEX(Sheet2!D:D, MATCH($A72, Sheet2!$E:$E, 0))</f>
        <v>BRY</v>
      </c>
      <c r="H72" s="9" t="str">
        <f>INDEX(Sheet2!E:E, MATCH($A72, Sheet2!$E:$E, 0))</f>
        <v>LP-59</v>
      </c>
      <c r="I72" s="9" t="str">
        <f>INDEX(Sheet2!F:F, MATCH($A72, Sheet2!$E:$E, 0))</f>
        <v>EL</v>
      </c>
      <c r="J72" s="9" t="str">
        <f>INDEX(Sheet2!G:G, MATCH($A72, Sheet2!$E:$E, 0))</f>
        <v>Eucalyptus lacrimans</v>
      </c>
      <c r="K72" s="9">
        <f>INDEX(Sheet2!H:H, MATCH($A72, Sheet2!$E:$E, 0))</f>
        <v>148.58651259999999</v>
      </c>
      <c r="L72" s="9">
        <f>INDEX(Sheet2!I:I, MATCH($A72, Sheet2!$E:$E, 0))</f>
        <v>-35.623572379999999</v>
      </c>
      <c r="M72" s="9" t="str">
        <f>INDEX(Sheet2!J:J, MATCH($A72, Sheet2!$E:$E, 0))</f>
        <v>Yes</v>
      </c>
      <c r="N72" s="11" t="s">
        <v>20</v>
      </c>
      <c r="O72" s="16" t="s">
        <v>195</v>
      </c>
      <c r="P72" s="17" t="s">
        <v>196</v>
      </c>
      <c r="Q72" s="18" t="s">
        <v>197</v>
      </c>
      <c r="R72" s="17" t="s">
        <v>54</v>
      </c>
      <c r="S72" s="17" t="s">
        <v>55</v>
      </c>
      <c r="T72" s="18" t="s">
        <v>56</v>
      </c>
    </row>
    <row r="73" spans="1:20" ht="15.75">
      <c r="A73" s="5" t="s">
        <v>210</v>
      </c>
      <c r="B73" t="s">
        <v>17</v>
      </c>
      <c r="C73" s="4" t="s">
        <v>211</v>
      </c>
      <c r="D73" s="6" t="s">
        <v>19</v>
      </c>
      <c r="E73" s="9" t="str">
        <f>INDEX(Sheet2!B:B, MATCH($A73, Sheet2!$E:$E, 0))</f>
        <v>Long Plain, KNP</v>
      </c>
      <c r="F73" s="9" t="str">
        <f>INDEX(Sheet2!C:C, MATCH($A73, Sheet2!$E:$E, 0))</f>
        <v>BRY-LP-69</v>
      </c>
      <c r="G73" s="9" t="str">
        <f>INDEX(Sheet2!D:D, MATCH($A73, Sheet2!$E:$E, 0))</f>
        <v>BRY</v>
      </c>
      <c r="H73" s="9" t="str">
        <f>INDEX(Sheet2!E:E, MATCH($A73, Sheet2!$E:$E, 0))</f>
        <v>LP-69</v>
      </c>
      <c r="I73" s="9" t="str">
        <f>INDEX(Sheet2!F:F, MATCH($A73, Sheet2!$E:$E, 0))</f>
        <v>EL</v>
      </c>
      <c r="J73" s="9" t="str">
        <f>INDEX(Sheet2!G:G, MATCH($A73, Sheet2!$E:$E, 0))</f>
        <v>Eucalyptus lacrimans</v>
      </c>
      <c r="K73" s="9">
        <f>INDEX(Sheet2!H:H, MATCH($A73, Sheet2!$E:$E, 0))</f>
        <v>148.55153369999999</v>
      </c>
      <c r="L73" s="9">
        <f>INDEX(Sheet2!I:I, MATCH($A73, Sheet2!$E:$E, 0))</f>
        <v>-35.708276359999999</v>
      </c>
      <c r="M73" s="9" t="str">
        <f>INDEX(Sheet2!J:J, MATCH($A73, Sheet2!$E:$E, 0))</f>
        <v>Yes</v>
      </c>
      <c r="N73" s="11" t="s">
        <v>20</v>
      </c>
      <c r="O73" s="16" t="s">
        <v>195</v>
      </c>
      <c r="P73" s="17" t="s">
        <v>196</v>
      </c>
      <c r="Q73" s="18" t="s">
        <v>197</v>
      </c>
      <c r="R73" s="17" t="s">
        <v>59</v>
      </c>
      <c r="S73" s="17" t="s">
        <v>60</v>
      </c>
      <c r="T73" s="18" t="s">
        <v>61</v>
      </c>
    </row>
    <row r="74" spans="1:20" ht="15.75">
      <c r="A74" s="5" t="s">
        <v>212</v>
      </c>
      <c r="B74" t="s">
        <v>17</v>
      </c>
      <c r="C74" s="4" t="s">
        <v>213</v>
      </c>
      <c r="D74" s="6" t="s">
        <v>19</v>
      </c>
      <c r="E74" s="9" t="str">
        <f>INDEX(Sheet2!B:B, MATCH($A74, Sheet2!$E:$E, 0))</f>
        <v>Alpine NP</v>
      </c>
      <c r="F74" s="9" t="str">
        <f>INDEX(Sheet2!C:C, MATCH($A74, Sheet2!$E:$E, 0))</f>
        <v>BRY-BG-10</v>
      </c>
      <c r="G74" s="9" t="str">
        <f>INDEX(Sheet2!D:D, MATCH($A74, Sheet2!$E:$E, 0))</f>
        <v>BRY</v>
      </c>
      <c r="H74" s="9" t="str">
        <f>INDEX(Sheet2!E:E, MATCH($A74, Sheet2!$E:$E, 0))</f>
        <v>BG-10</v>
      </c>
      <c r="I74" s="9" t="str">
        <f>INDEX(Sheet2!F:F, MATCH($A74, Sheet2!$E:$E, 0))</f>
        <v>EPH</v>
      </c>
      <c r="J74" s="9" t="str">
        <f>INDEX(Sheet2!G:G, MATCH($A74, Sheet2!$E:$E, 0))</f>
        <v>Eucalyptus pauciflora subspecies hedraia</v>
      </c>
      <c r="K74" s="9">
        <f>INDEX(Sheet2!H:H, MATCH($A74, Sheet2!$E:$E, 0))</f>
        <v>147.28426339999999</v>
      </c>
      <c r="L74" s="9">
        <f>INDEX(Sheet2!I:I, MATCH($A74, Sheet2!$E:$E, 0))</f>
        <v>-36.772291580000001</v>
      </c>
      <c r="M74" s="9" t="str">
        <f>INDEX(Sheet2!J:J, MATCH($A74, Sheet2!$E:$E, 0))</f>
        <v>Yes</v>
      </c>
      <c r="N74" s="11" t="s">
        <v>20</v>
      </c>
      <c r="O74" s="16" t="s">
        <v>214</v>
      </c>
      <c r="P74" s="17" t="s">
        <v>215</v>
      </c>
      <c r="Q74" s="18" t="s">
        <v>216</v>
      </c>
      <c r="R74" s="17" t="s">
        <v>24</v>
      </c>
      <c r="S74" s="17" t="s">
        <v>25</v>
      </c>
      <c r="T74" s="18" t="s">
        <v>26</v>
      </c>
    </row>
    <row r="75" spans="1:20" ht="15.75">
      <c r="A75" s="5" t="s">
        <v>217</v>
      </c>
      <c r="B75" t="s">
        <v>17</v>
      </c>
      <c r="C75" s="4" t="s">
        <v>218</v>
      </c>
      <c r="D75" s="6" t="s">
        <v>19</v>
      </c>
      <c r="E75" s="9" t="str">
        <f>INDEX(Sheet2!B:B, MATCH($A75, Sheet2!$E:$E, 0))</f>
        <v>Alpine NP</v>
      </c>
      <c r="F75" s="9" t="str">
        <f>INDEX(Sheet2!C:C, MATCH($A75, Sheet2!$E:$E, 0))</f>
        <v>BRY-BG-20</v>
      </c>
      <c r="G75" s="9" t="str">
        <f>INDEX(Sheet2!D:D, MATCH($A75, Sheet2!$E:$E, 0))</f>
        <v>BRY</v>
      </c>
      <c r="H75" s="9" t="str">
        <f>INDEX(Sheet2!E:E, MATCH($A75, Sheet2!$E:$E, 0))</f>
        <v>BG-20</v>
      </c>
      <c r="I75" s="9" t="str">
        <f>INDEX(Sheet2!F:F, MATCH($A75, Sheet2!$E:$E, 0))</f>
        <v>EPN</v>
      </c>
      <c r="J75" s="9" t="str">
        <f>INDEX(Sheet2!G:G, MATCH($A75, Sheet2!$E:$E, 0))</f>
        <v>Eucalyptus pauciflora subsp niphophila</v>
      </c>
      <c r="K75" s="9">
        <f>INDEX(Sheet2!H:H, MATCH($A75, Sheet2!$E:$E, 0))</f>
        <v>147.28906319999999</v>
      </c>
      <c r="L75" s="9">
        <f>INDEX(Sheet2!I:I, MATCH($A75, Sheet2!$E:$E, 0))</f>
        <v>-36.754224880000002</v>
      </c>
      <c r="M75" s="9" t="str">
        <f>INDEX(Sheet2!J:J, MATCH($A75, Sheet2!$E:$E, 0))</f>
        <v>Yes</v>
      </c>
      <c r="N75" s="11" t="s">
        <v>20</v>
      </c>
      <c r="O75" s="16" t="s">
        <v>214</v>
      </c>
      <c r="P75" s="17" t="s">
        <v>215</v>
      </c>
      <c r="Q75" s="18" t="s">
        <v>216</v>
      </c>
      <c r="R75" s="17" t="s">
        <v>29</v>
      </c>
      <c r="S75" s="17" t="s">
        <v>30</v>
      </c>
      <c r="T75" s="18" t="s">
        <v>31</v>
      </c>
    </row>
    <row r="76" spans="1:20" ht="15.75">
      <c r="A76" s="5" t="s">
        <v>219</v>
      </c>
      <c r="B76" t="s">
        <v>17</v>
      </c>
      <c r="C76" s="4" t="s">
        <v>220</v>
      </c>
      <c r="D76" s="6" t="s">
        <v>19</v>
      </c>
      <c r="E76" s="9" t="str">
        <f>INDEX(Sheet2!B:B, MATCH($A76, Sheet2!$E:$E, 0))</f>
        <v>Baw Baw NP</v>
      </c>
      <c r="F76" s="9" t="str">
        <f>INDEX(Sheet2!C:C, MATCH($A76, Sheet2!$E:$E, 0))</f>
        <v>BRY-BB-30</v>
      </c>
      <c r="G76" s="9" t="str">
        <f>INDEX(Sheet2!D:D, MATCH($A76, Sheet2!$E:$E, 0))</f>
        <v>BRY</v>
      </c>
      <c r="H76" s="9" t="str">
        <f>INDEX(Sheet2!E:E, MATCH($A76, Sheet2!$E:$E, 0))</f>
        <v>BB-30</v>
      </c>
      <c r="I76" s="9" t="str">
        <f>INDEX(Sheet2!F:F, MATCH($A76, Sheet2!$E:$E, 0))</f>
        <v>EPA</v>
      </c>
      <c r="J76" s="9" t="str">
        <f>INDEX(Sheet2!G:G, MATCH($A76, Sheet2!$E:$E, 0))</f>
        <v>Eucalyptus pauciflora subsp acerina</v>
      </c>
      <c r="K76" s="9">
        <f>INDEX(Sheet2!H:H, MATCH($A76, Sheet2!$E:$E, 0))</f>
        <v>146.34286900000001</v>
      </c>
      <c r="L76" s="9">
        <f>INDEX(Sheet2!I:I, MATCH($A76, Sheet2!$E:$E, 0))</f>
        <v>-37.879168530000001</v>
      </c>
      <c r="M76" s="9" t="str">
        <f>INDEX(Sheet2!J:J, MATCH($A76, Sheet2!$E:$E, 0))</f>
        <v>Yes</v>
      </c>
      <c r="N76" s="11" t="s">
        <v>20</v>
      </c>
      <c r="O76" s="16" t="s">
        <v>214</v>
      </c>
      <c r="P76" s="17" t="s">
        <v>215</v>
      </c>
      <c r="Q76" s="18" t="s">
        <v>216</v>
      </c>
      <c r="R76" s="17" t="s">
        <v>34</v>
      </c>
      <c r="S76" s="17" t="s">
        <v>35</v>
      </c>
      <c r="T76" s="18" t="s">
        <v>36</v>
      </c>
    </row>
    <row r="77" spans="1:20" ht="15.75">
      <c r="A77" s="5" t="s">
        <v>221</v>
      </c>
      <c r="B77" t="s">
        <v>17</v>
      </c>
      <c r="C77" s="4" t="s">
        <v>222</v>
      </c>
      <c r="D77" s="6" t="s">
        <v>19</v>
      </c>
      <c r="E77" s="9" t="str">
        <f>INDEX(Sheet2!B:B, MATCH($A77, Sheet2!$E:$E, 0))</f>
        <v>Baw Baw NP</v>
      </c>
      <c r="F77" s="9" t="str">
        <f>INDEX(Sheet2!C:C, MATCH($A77, Sheet2!$E:$E, 0))</f>
        <v>BRY-BB-40</v>
      </c>
      <c r="G77" s="9" t="str">
        <f>INDEX(Sheet2!D:D, MATCH($A77, Sheet2!$E:$E, 0))</f>
        <v>BRY</v>
      </c>
      <c r="H77" s="9" t="str">
        <f>INDEX(Sheet2!E:E, MATCH($A77, Sheet2!$E:$E, 0))</f>
        <v>BB-40</v>
      </c>
      <c r="I77" s="9" t="str">
        <f>INDEX(Sheet2!F:F, MATCH($A77, Sheet2!$E:$E, 0))</f>
        <v>EPA</v>
      </c>
      <c r="J77" s="9" t="str">
        <f>INDEX(Sheet2!G:G, MATCH($A77, Sheet2!$E:$E, 0))</f>
        <v>Eucalyptus pauciflora subsp acerina</v>
      </c>
      <c r="K77" s="9">
        <f>INDEX(Sheet2!H:H, MATCH($A77, Sheet2!$E:$E, 0))</f>
        <v>146.34309189999999</v>
      </c>
      <c r="L77" s="9">
        <f>INDEX(Sheet2!I:I, MATCH($A77, Sheet2!$E:$E, 0))</f>
        <v>-37.871608500000001</v>
      </c>
      <c r="M77" s="9" t="str">
        <f>INDEX(Sheet2!J:J, MATCH($A77, Sheet2!$E:$E, 0))</f>
        <v>Yes</v>
      </c>
      <c r="N77" s="11" t="s">
        <v>20</v>
      </c>
      <c r="O77" s="16" t="s">
        <v>214</v>
      </c>
      <c r="P77" s="17" t="s">
        <v>215</v>
      </c>
      <c r="Q77" s="18" t="s">
        <v>216</v>
      </c>
      <c r="R77" s="17" t="s">
        <v>39</v>
      </c>
      <c r="S77" s="17" t="s">
        <v>40</v>
      </c>
      <c r="T77" s="18" t="s">
        <v>41</v>
      </c>
    </row>
    <row r="78" spans="1:20" ht="15.75">
      <c r="A78" s="5" t="s">
        <v>223</v>
      </c>
      <c r="B78" t="s">
        <v>17</v>
      </c>
      <c r="C78" s="4" t="s">
        <v>224</v>
      </c>
      <c r="D78" s="6" t="s">
        <v>19</v>
      </c>
      <c r="E78" s="9" t="str">
        <f>INDEX(Sheet2!B:B, MATCH($A78, Sheet2!$E:$E, 0))</f>
        <v>Alpine NP</v>
      </c>
      <c r="F78" s="9" t="str">
        <f>INDEX(Sheet2!C:C, MATCH($A78, Sheet2!$E:$E, 0))</f>
        <v>BRY-BG-50</v>
      </c>
      <c r="G78" s="9" t="str">
        <f>INDEX(Sheet2!D:D, MATCH($A78, Sheet2!$E:$E, 0))</f>
        <v>BRY</v>
      </c>
      <c r="H78" s="9" t="str">
        <f>INDEX(Sheet2!E:E, MATCH($A78, Sheet2!$E:$E, 0))</f>
        <v>BG-50</v>
      </c>
      <c r="I78" s="9" t="str">
        <f>INDEX(Sheet2!F:F, MATCH($A78, Sheet2!$E:$E, 0))</f>
        <v>EPH</v>
      </c>
      <c r="J78" s="9" t="str">
        <f>INDEX(Sheet2!G:G, MATCH($A78, Sheet2!$E:$E, 0))</f>
        <v>Eucalyptus pauciflora subspecies hedraia</v>
      </c>
      <c r="K78" s="9">
        <f>INDEX(Sheet2!H:H, MATCH($A78, Sheet2!$E:$E, 0))</f>
        <v>147.2886254</v>
      </c>
      <c r="L78" s="9">
        <f>INDEX(Sheet2!I:I, MATCH($A78, Sheet2!$E:$E, 0))</f>
        <v>-36.875636139999997</v>
      </c>
      <c r="M78" s="9" t="str">
        <f>INDEX(Sheet2!J:J, MATCH($A78, Sheet2!$E:$E, 0))</f>
        <v>Yes</v>
      </c>
      <c r="N78" s="11" t="s">
        <v>20</v>
      </c>
      <c r="O78" s="16" t="s">
        <v>214</v>
      </c>
      <c r="P78" s="17" t="s">
        <v>215</v>
      </c>
      <c r="Q78" s="18" t="s">
        <v>216</v>
      </c>
      <c r="R78" s="17" t="s">
        <v>44</v>
      </c>
      <c r="S78" s="17" t="s">
        <v>45</v>
      </c>
      <c r="T78" s="18" t="s">
        <v>46</v>
      </c>
    </row>
    <row r="79" spans="1:20" ht="15.75">
      <c r="A79" s="5" t="s">
        <v>225</v>
      </c>
      <c r="B79" t="s">
        <v>17</v>
      </c>
      <c r="C79" s="4" t="s">
        <v>226</v>
      </c>
      <c r="D79" s="6" t="s">
        <v>19</v>
      </c>
      <c r="E79" s="9" t="str">
        <f>INDEX(Sheet2!B:B, MATCH($A79, Sheet2!$E:$E, 0))</f>
        <v>Long Plain, KNP</v>
      </c>
      <c r="F79" s="9" t="str">
        <f>INDEX(Sheet2!C:C, MATCH($A79, Sheet2!$E:$E, 0))</f>
        <v>BRY-LP-60</v>
      </c>
      <c r="G79" s="9" t="str">
        <f>INDEX(Sheet2!D:D, MATCH($A79, Sheet2!$E:$E, 0))</f>
        <v>BRY</v>
      </c>
      <c r="H79" s="9" t="str">
        <f>INDEX(Sheet2!E:E, MATCH($A79, Sheet2!$E:$E, 0))</f>
        <v>LP-60</v>
      </c>
      <c r="I79" s="9" t="str">
        <f>INDEX(Sheet2!F:F, MATCH($A79, Sheet2!$E:$E, 0))</f>
        <v>EPP-EL</v>
      </c>
      <c r="J79" s="9" t="str">
        <f>INDEX(Sheet2!G:G, MATCH($A79, Sheet2!$E:$E, 0))</f>
        <v>Eucalptus pauciflora hybrid pauc x lacrimans</v>
      </c>
      <c r="K79" s="9">
        <f>INDEX(Sheet2!H:H, MATCH($A79, Sheet2!$E:$E, 0))</f>
        <v>148.56809179999999</v>
      </c>
      <c r="L79" s="9">
        <f>INDEX(Sheet2!I:I, MATCH($A79, Sheet2!$E:$E, 0))</f>
        <v>-35.656032160000002</v>
      </c>
      <c r="M79" s="9" t="str">
        <f>INDEX(Sheet2!J:J, MATCH($A79, Sheet2!$E:$E, 0))</f>
        <v>Yes</v>
      </c>
      <c r="N79" s="11" t="s">
        <v>20</v>
      </c>
      <c r="O79" s="16" t="s">
        <v>214</v>
      </c>
      <c r="P79" s="17" t="s">
        <v>215</v>
      </c>
      <c r="Q79" s="18" t="s">
        <v>216</v>
      </c>
      <c r="R79" s="17" t="s">
        <v>49</v>
      </c>
      <c r="S79" s="17" t="s">
        <v>50</v>
      </c>
      <c r="T79" s="18" t="s">
        <v>51</v>
      </c>
    </row>
    <row r="80" spans="1:20" ht="15.75">
      <c r="A80" s="5" t="s">
        <v>227</v>
      </c>
      <c r="B80" t="s">
        <v>17</v>
      </c>
      <c r="C80" s="4" t="s">
        <v>228</v>
      </c>
      <c r="D80" s="6" t="s">
        <v>19</v>
      </c>
      <c r="E80" s="9" t="str">
        <f>INDEX(Sheet2!B:B, MATCH($A80, Sheet2!$E:$E, 0))</f>
        <v>Long Plain, KNP</v>
      </c>
      <c r="F80" s="9" t="str">
        <f>INDEX(Sheet2!C:C, MATCH($A80, Sheet2!$E:$E, 0))</f>
        <v>BRY-LP-70</v>
      </c>
      <c r="G80" s="9" t="str">
        <f>INDEX(Sheet2!D:D, MATCH($A80, Sheet2!$E:$E, 0))</f>
        <v>BRY</v>
      </c>
      <c r="H80" s="9" t="str">
        <f>INDEX(Sheet2!E:E, MATCH($A80, Sheet2!$E:$E, 0))</f>
        <v>LP-70</v>
      </c>
      <c r="I80" s="9" t="str">
        <f>INDEX(Sheet2!F:F, MATCH($A80, Sheet2!$E:$E, 0))</f>
        <v>EL</v>
      </c>
      <c r="J80" s="9" t="str">
        <f>INDEX(Sheet2!G:G, MATCH($A80, Sheet2!$E:$E, 0))</f>
        <v>Eucalyptus lacrimans</v>
      </c>
      <c r="K80" s="9">
        <f>INDEX(Sheet2!H:H, MATCH($A80, Sheet2!$E:$E, 0))</f>
        <v>148.5497087</v>
      </c>
      <c r="L80" s="9">
        <f>INDEX(Sheet2!I:I, MATCH($A80, Sheet2!$E:$E, 0))</f>
        <v>-35.714930160000002</v>
      </c>
      <c r="M80" s="9" t="str">
        <f>INDEX(Sheet2!J:J, MATCH($A80, Sheet2!$E:$E, 0))</f>
        <v>Yes</v>
      </c>
      <c r="N80" s="11" t="s">
        <v>20</v>
      </c>
      <c r="O80" s="16" t="s">
        <v>214</v>
      </c>
      <c r="P80" s="17" t="s">
        <v>215</v>
      </c>
      <c r="Q80" s="18" t="s">
        <v>216</v>
      </c>
      <c r="R80" s="17" t="s">
        <v>54</v>
      </c>
      <c r="S80" s="17" t="s">
        <v>55</v>
      </c>
      <c r="T80" s="18" t="s">
        <v>56</v>
      </c>
    </row>
    <row r="81" spans="1:20" ht="15.75">
      <c r="A81" s="5" t="s">
        <v>229</v>
      </c>
      <c r="B81" t="s">
        <v>17</v>
      </c>
      <c r="C81" s="4" t="s">
        <v>230</v>
      </c>
      <c r="D81" s="6" t="e">
        <f>INDEX(Sheet2!A:A, MATCH(A81, Sheet2!$E:$E, 0))</f>
        <v>#N/A</v>
      </c>
      <c r="E81" s="9" t="e">
        <f>INDEX(Sheet2!B:B, MATCH($A81, Sheet2!$E:$E, 0))</f>
        <v>#N/A</v>
      </c>
      <c r="F81" s="9" t="e">
        <f>INDEX(Sheet2!C:C, MATCH($A81, Sheet2!$E:$E, 0))</f>
        <v>#N/A</v>
      </c>
      <c r="G81" s="9" t="e">
        <f>INDEX(Sheet2!D:D, MATCH($A81, Sheet2!$E:$E, 0))</f>
        <v>#N/A</v>
      </c>
      <c r="H81" s="9" t="e">
        <f>INDEX(Sheet2!E:E, MATCH($A81, Sheet2!$E:$E, 0))</f>
        <v>#N/A</v>
      </c>
      <c r="I81" s="9" t="e">
        <f>INDEX(Sheet2!F:F, MATCH($A81, Sheet2!$E:$E, 0))</f>
        <v>#N/A</v>
      </c>
      <c r="J81" s="9" t="e">
        <f>INDEX(Sheet2!G:G, MATCH($A81, Sheet2!$E:$E, 0))</f>
        <v>#N/A</v>
      </c>
      <c r="K81" s="9" t="e">
        <f>INDEX(Sheet2!H:H, MATCH($A81, Sheet2!$E:$E, 0))</f>
        <v>#N/A</v>
      </c>
      <c r="L81" s="9" t="e">
        <f>INDEX(Sheet2!I:I, MATCH($A81, Sheet2!$E:$E, 0))</f>
        <v>#N/A</v>
      </c>
      <c r="M81" s="9" t="e">
        <f>INDEX(Sheet2!J:J, MATCH($A81, Sheet2!$E:$E, 0))</f>
        <v>#N/A</v>
      </c>
      <c r="N81" s="11" t="s">
        <v>20</v>
      </c>
      <c r="O81" s="16" t="s">
        <v>214</v>
      </c>
      <c r="P81" s="17" t="s">
        <v>215</v>
      </c>
      <c r="Q81" s="18" t="s">
        <v>216</v>
      </c>
      <c r="R81" s="17" t="s">
        <v>59</v>
      </c>
      <c r="S81" s="17" t="s">
        <v>60</v>
      </c>
      <c r="T81" s="18" t="s">
        <v>61</v>
      </c>
    </row>
    <row r="82" spans="1:20" ht="15.75">
      <c r="A82" s="5" t="s">
        <v>231</v>
      </c>
      <c r="B82" t="s">
        <v>17</v>
      </c>
      <c r="C82" s="4" t="s">
        <v>232</v>
      </c>
      <c r="D82" s="6" t="e">
        <f>INDEX(Sheet2!A:A, MATCH(A82, Sheet2!$E:$E, 0))</f>
        <v>#N/A</v>
      </c>
      <c r="E82" s="9" t="e">
        <f>INDEX(Sheet2!B:B, MATCH($A82, Sheet2!$E:$E, 0))</f>
        <v>#N/A</v>
      </c>
      <c r="F82" s="9" t="e">
        <f>INDEX(Sheet2!C:C, MATCH($A82, Sheet2!$E:$E, 0))</f>
        <v>#N/A</v>
      </c>
      <c r="G82" s="9" t="e">
        <f>INDEX(Sheet2!D:D, MATCH($A82, Sheet2!$E:$E, 0))</f>
        <v>#N/A</v>
      </c>
      <c r="H82" s="9" t="e">
        <f>INDEX(Sheet2!E:E, MATCH($A82, Sheet2!$E:$E, 0))</f>
        <v>#N/A</v>
      </c>
      <c r="I82" s="9" t="e">
        <f>INDEX(Sheet2!F:F, MATCH($A82, Sheet2!$E:$E, 0))</f>
        <v>#N/A</v>
      </c>
      <c r="J82" s="9" t="e">
        <f>INDEX(Sheet2!G:G, MATCH($A82, Sheet2!$E:$E, 0))</f>
        <v>#N/A</v>
      </c>
      <c r="K82" s="9" t="e">
        <f>INDEX(Sheet2!H:H, MATCH($A82, Sheet2!$E:$E, 0))</f>
        <v>#N/A</v>
      </c>
      <c r="L82" s="9" t="e">
        <f>INDEX(Sheet2!I:I, MATCH($A82, Sheet2!$E:$E, 0))</f>
        <v>#N/A</v>
      </c>
      <c r="M82" s="9" t="e">
        <f>INDEX(Sheet2!J:J, MATCH($A82, Sheet2!$E:$E, 0))</f>
        <v>#N/A</v>
      </c>
      <c r="N82" s="11" t="s">
        <v>20</v>
      </c>
      <c r="O82" s="16" t="s">
        <v>233</v>
      </c>
      <c r="P82" s="17" t="s">
        <v>234</v>
      </c>
      <c r="Q82" s="18" t="s">
        <v>235</v>
      </c>
      <c r="R82" s="17" t="s">
        <v>24</v>
      </c>
      <c r="S82" s="17" t="s">
        <v>25</v>
      </c>
      <c r="T82" s="18" t="s">
        <v>26</v>
      </c>
    </row>
    <row r="83" spans="1:20" ht="15.75">
      <c r="A83" s="5" t="s">
        <v>236</v>
      </c>
      <c r="B83" t="s">
        <v>17</v>
      </c>
      <c r="C83" s="4" t="s">
        <v>237</v>
      </c>
      <c r="D83" s="6" t="e">
        <f>INDEX(Sheet2!A:A, MATCH(A83, Sheet2!$E:$E, 0))</f>
        <v>#N/A</v>
      </c>
      <c r="E83" s="9" t="e">
        <f>INDEX(Sheet2!B:B, MATCH($A83, Sheet2!$E:$E, 0))</f>
        <v>#N/A</v>
      </c>
      <c r="F83" s="9" t="e">
        <f>INDEX(Sheet2!C:C, MATCH($A83, Sheet2!$E:$E, 0))</f>
        <v>#N/A</v>
      </c>
      <c r="G83" s="9" t="e">
        <f>INDEX(Sheet2!D:D, MATCH($A83, Sheet2!$E:$E, 0))</f>
        <v>#N/A</v>
      </c>
      <c r="H83" s="9" t="e">
        <f>INDEX(Sheet2!E:E, MATCH($A83, Sheet2!$E:$E, 0))</f>
        <v>#N/A</v>
      </c>
      <c r="I83" s="9" t="e">
        <f>INDEX(Sheet2!F:F, MATCH($A83, Sheet2!$E:$E, 0))</f>
        <v>#N/A</v>
      </c>
      <c r="J83" s="9" t="e">
        <f>INDEX(Sheet2!G:G, MATCH($A83, Sheet2!$E:$E, 0))</f>
        <v>#N/A</v>
      </c>
      <c r="K83" s="9" t="e">
        <f>INDEX(Sheet2!H:H, MATCH($A83, Sheet2!$E:$E, 0))</f>
        <v>#N/A</v>
      </c>
      <c r="L83" s="9" t="e">
        <f>INDEX(Sheet2!I:I, MATCH($A83, Sheet2!$E:$E, 0))</f>
        <v>#N/A</v>
      </c>
      <c r="M83" s="9" t="e">
        <f>INDEX(Sheet2!J:J, MATCH($A83, Sheet2!$E:$E, 0))</f>
        <v>#N/A</v>
      </c>
      <c r="N83" s="11" t="s">
        <v>20</v>
      </c>
      <c r="O83" s="16" t="s">
        <v>233</v>
      </c>
      <c r="P83" s="17" t="s">
        <v>234</v>
      </c>
      <c r="Q83" s="18" t="s">
        <v>235</v>
      </c>
      <c r="R83" s="17" t="s">
        <v>29</v>
      </c>
      <c r="S83" s="17" t="s">
        <v>30</v>
      </c>
      <c r="T83" s="18" t="s">
        <v>31</v>
      </c>
    </row>
    <row r="84" spans="1:20" ht="15.75">
      <c r="A84" s="5" t="s">
        <v>238</v>
      </c>
      <c r="B84" t="s">
        <v>17</v>
      </c>
      <c r="C84" s="4" t="s">
        <v>239</v>
      </c>
      <c r="D84" s="6" t="e">
        <f>INDEX(Sheet2!A:A, MATCH(A84, Sheet2!$E:$E, 0))</f>
        <v>#N/A</v>
      </c>
      <c r="E84" s="9" t="e">
        <f>INDEX(Sheet2!B:B, MATCH($A84, Sheet2!$E:$E, 0))</f>
        <v>#N/A</v>
      </c>
      <c r="F84" s="9" t="e">
        <f>INDEX(Sheet2!C:C, MATCH($A84, Sheet2!$E:$E, 0))</f>
        <v>#N/A</v>
      </c>
      <c r="G84" s="9" t="e">
        <f>INDEX(Sheet2!D:D, MATCH($A84, Sheet2!$E:$E, 0))</f>
        <v>#N/A</v>
      </c>
      <c r="H84" s="9" t="e">
        <f>INDEX(Sheet2!E:E, MATCH($A84, Sheet2!$E:$E, 0))</f>
        <v>#N/A</v>
      </c>
      <c r="I84" s="9" t="e">
        <f>INDEX(Sheet2!F:F, MATCH($A84, Sheet2!$E:$E, 0))</f>
        <v>#N/A</v>
      </c>
      <c r="J84" s="9" t="e">
        <f>INDEX(Sheet2!G:G, MATCH($A84, Sheet2!$E:$E, 0))</f>
        <v>#N/A</v>
      </c>
      <c r="K84" s="9" t="e">
        <f>INDEX(Sheet2!H:H, MATCH($A84, Sheet2!$E:$E, 0))</f>
        <v>#N/A</v>
      </c>
      <c r="L84" s="9" t="e">
        <f>INDEX(Sheet2!I:I, MATCH($A84, Sheet2!$E:$E, 0))</f>
        <v>#N/A</v>
      </c>
      <c r="M84" s="9" t="e">
        <f>INDEX(Sheet2!J:J, MATCH($A84, Sheet2!$E:$E, 0))</f>
        <v>#N/A</v>
      </c>
      <c r="N84" s="11" t="s">
        <v>20</v>
      </c>
      <c r="O84" s="16" t="s">
        <v>233</v>
      </c>
      <c r="P84" s="17" t="s">
        <v>234</v>
      </c>
      <c r="Q84" s="18" t="s">
        <v>235</v>
      </c>
      <c r="R84" s="17" t="s">
        <v>34</v>
      </c>
      <c r="S84" s="17" t="s">
        <v>35</v>
      </c>
      <c r="T84" s="18" t="s">
        <v>36</v>
      </c>
    </row>
    <row r="85" spans="1:20" ht="15.75">
      <c r="A85" s="5" t="s">
        <v>240</v>
      </c>
      <c r="B85" t="s">
        <v>17</v>
      </c>
      <c r="C85" s="4" t="s">
        <v>241</v>
      </c>
      <c r="D85" s="6" t="e">
        <f>INDEX(Sheet2!A:A, MATCH(A85, Sheet2!$E:$E, 0))</f>
        <v>#N/A</v>
      </c>
      <c r="E85" s="9" t="e">
        <f>INDEX(Sheet2!B:B, MATCH($A85, Sheet2!$E:$E, 0))</f>
        <v>#N/A</v>
      </c>
      <c r="F85" s="9" t="e">
        <f>INDEX(Sheet2!C:C, MATCH($A85, Sheet2!$E:$E, 0))</f>
        <v>#N/A</v>
      </c>
      <c r="G85" s="9" t="e">
        <f>INDEX(Sheet2!D:D, MATCH($A85, Sheet2!$E:$E, 0))</f>
        <v>#N/A</v>
      </c>
      <c r="H85" s="9" t="e">
        <f>INDEX(Sheet2!E:E, MATCH($A85, Sheet2!$E:$E, 0))</f>
        <v>#N/A</v>
      </c>
      <c r="I85" s="9" t="e">
        <f>INDEX(Sheet2!F:F, MATCH($A85, Sheet2!$E:$E, 0))</f>
        <v>#N/A</v>
      </c>
      <c r="J85" s="9" t="e">
        <f>INDEX(Sheet2!G:G, MATCH($A85, Sheet2!$E:$E, 0))</f>
        <v>#N/A</v>
      </c>
      <c r="K85" s="9" t="e">
        <f>INDEX(Sheet2!H:H, MATCH($A85, Sheet2!$E:$E, 0))</f>
        <v>#N/A</v>
      </c>
      <c r="L85" s="9" t="e">
        <f>INDEX(Sheet2!I:I, MATCH($A85, Sheet2!$E:$E, 0))</f>
        <v>#N/A</v>
      </c>
      <c r="M85" s="9" t="e">
        <f>INDEX(Sheet2!J:J, MATCH($A85, Sheet2!$E:$E, 0))</f>
        <v>#N/A</v>
      </c>
      <c r="N85" s="11" t="s">
        <v>20</v>
      </c>
      <c r="O85" s="16" t="s">
        <v>233</v>
      </c>
      <c r="P85" s="17" t="s">
        <v>234</v>
      </c>
      <c r="Q85" s="18" t="s">
        <v>235</v>
      </c>
      <c r="R85" s="17" t="s">
        <v>39</v>
      </c>
      <c r="S85" s="17" t="s">
        <v>40</v>
      </c>
      <c r="T85" s="18" t="s">
        <v>41</v>
      </c>
    </row>
    <row r="86" spans="1:20" ht="15.75">
      <c r="A86" s="5" t="s">
        <v>242</v>
      </c>
      <c r="B86" t="s">
        <v>17</v>
      </c>
      <c r="C86" s="4" t="s">
        <v>243</v>
      </c>
      <c r="D86" s="6" t="e">
        <f>INDEX(Sheet2!A:A, MATCH(A86, Sheet2!$E:$E, 0))</f>
        <v>#N/A</v>
      </c>
      <c r="E86" s="9" t="e">
        <f>INDEX(Sheet2!B:B, MATCH($A86, Sheet2!$E:$E, 0))</f>
        <v>#N/A</v>
      </c>
      <c r="F86" s="9" t="e">
        <f>INDEX(Sheet2!C:C, MATCH($A86, Sheet2!$E:$E, 0))</f>
        <v>#N/A</v>
      </c>
      <c r="G86" s="9" t="e">
        <f>INDEX(Sheet2!D:D, MATCH($A86, Sheet2!$E:$E, 0))</f>
        <v>#N/A</v>
      </c>
      <c r="H86" s="9" t="e">
        <f>INDEX(Sheet2!E:E, MATCH($A86, Sheet2!$E:$E, 0))</f>
        <v>#N/A</v>
      </c>
      <c r="I86" s="9" t="e">
        <f>INDEX(Sheet2!F:F, MATCH($A86, Sheet2!$E:$E, 0))</f>
        <v>#N/A</v>
      </c>
      <c r="J86" s="9" t="e">
        <f>INDEX(Sheet2!G:G, MATCH($A86, Sheet2!$E:$E, 0))</f>
        <v>#N/A</v>
      </c>
      <c r="K86" s="9" t="e">
        <f>INDEX(Sheet2!H:H, MATCH($A86, Sheet2!$E:$E, 0))</f>
        <v>#N/A</v>
      </c>
      <c r="L86" s="9" t="e">
        <f>INDEX(Sheet2!I:I, MATCH($A86, Sheet2!$E:$E, 0))</f>
        <v>#N/A</v>
      </c>
      <c r="M86" s="9" t="e">
        <f>INDEX(Sheet2!J:J, MATCH($A86, Sheet2!$E:$E, 0))</f>
        <v>#N/A</v>
      </c>
      <c r="N86" s="11" t="s">
        <v>20</v>
      </c>
      <c r="O86" s="16" t="s">
        <v>233</v>
      </c>
      <c r="P86" s="17" t="s">
        <v>234</v>
      </c>
      <c r="Q86" s="18" t="s">
        <v>235</v>
      </c>
      <c r="R86" s="17" t="s">
        <v>44</v>
      </c>
      <c r="S86" s="17" t="s">
        <v>45</v>
      </c>
      <c r="T86" s="18" t="s">
        <v>46</v>
      </c>
    </row>
    <row r="87" spans="1:20" ht="15.75">
      <c r="A87" s="5" t="s">
        <v>244</v>
      </c>
      <c r="B87" t="s">
        <v>17</v>
      </c>
      <c r="C87" s="4" t="s">
        <v>245</v>
      </c>
      <c r="D87" s="6" t="e">
        <f>INDEX(Sheet2!A:A, MATCH(A87, Sheet2!$E:$E, 0))</f>
        <v>#N/A</v>
      </c>
      <c r="E87" s="9" t="e">
        <f>INDEX(Sheet2!B:B, MATCH($A87, Sheet2!$E:$E, 0))</f>
        <v>#N/A</v>
      </c>
      <c r="F87" s="9" t="e">
        <f>INDEX(Sheet2!C:C, MATCH($A87, Sheet2!$E:$E, 0))</f>
        <v>#N/A</v>
      </c>
      <c r="G87" s="9" t="e">
        <f>INDEX(Sheet2!D:D, MATCH($A87, Sheet2!$E:$E, 0))</f>
        <v>#N/A</v>
      </c>
      <c r="H87" s="9" t="e">
        <f>INDEX(Sheet2!E:E, MATCH($A87, Sheet2!$E:$E, 0))</f>
        <v>#N/A</v>
      </c>
      <c r="I87" s="9" t="e">
        <f>INDEX(Sheet2!F:F, MATCH($A87, Sheet2!$E:$E, 0))</f>
        <v>#N/A</v>
      </c>
      <c r="J87" s="9" t="e">
        <f>INDEX(Sheet2!G:G, MATCH($A87, Sheet2!$E:$E, 0))</f>
        <v>#N/A</v>
      </c>
      <c r="K87" s="9" t="e">
        <f>INDEX(Sheet2!H:H, MATCH($A87, Sheet2!$E:$E, 0))</f>
        <v>#N/A</v>
      </c>
      <c r="L87" s="9" t="e">
        <f>INDEX(Sheet2!I:I, MATCH($A87, Sheet2!$E:$E, 0))</f>
        <v>#N/A</v>
      </c>
      <c r="M87" s="9" t="e">
        <f>INDEX(Sheet2!J:J, MATCH($A87, Sheet2!$E:$E, 0))</f>
        <v>#N/A</v>
      </c>
      <c r="N87" s="11" t="s">
        <v>20</v>
      </c>
      <c r="O87" s="16" t="s">
        <v>233</v>
      </c>
      <c r="P87" s="17" t="s">
        <v>234</v>
      </c>
      <c r="Q87" s="18" t="s">
        <v>235</v>
      </c>
      <c r="R87" s="17" t="s">
        <v>49</v>
      </c>
      <c r="S87" s="17" t="s">
        <v>50</v>
      </c>
      <c r="T87" s="18" t="s">
        <v>51</v>
      </c>
    </row>
    <row r="88" spans="1:20" ht="15.75">
      <c r="A88" s="5" t="s">
        <v>246</v>
      </c>
      <c r="B88" t="s">
        <v>17</v>
      </c>
      <c r="C88" s="4" t="s">
        <v>247</v>
      </c>
      <c r="D88" s="6" t="e">
        <f>INDEX(Sheet2!A:A, MATCH(A88, Sheet2!$E:$E, 0))</f>
        <v>#N/A</v>
      </c>
      <c r="E88" s="9" t="e">
        <f>INDEX(Sheet2!B:B, MATCH($A88, Sheet2!$E:$E, 0))</f>
        <v>#N/A</v>
      </c>
      <c r="F88" s="9" t="e">
        <f>INDEX(Sheet2!C:C, MATCH($A88, Sheet2!$E:$E, 0))</f>
        <v>#N/A</v>
      </c>
      <c r="G88" s="9" t="e">
        <f>INDEX(Sheet2!D:D, MATCH($A88, Sheet2!$E:$E, 0))</f>
        <v>#N/A</v>
      </c>
      <c r="H88" s="9" t="e">
        <f>INDEX(Sheet2!E:E, MATCH($A88, Sheet2!$E:$E, 0))</f>
        <v>#N/A</v>
      </c>
      <c r="I88" s="9" t="e">
        <f>INDEX(Sheet2!F:F, MATCH($A88, Sheet2!$E:$E, 0))</f>
        <v>#N/A</v>
      </c>
      <c r="J88" s="9" t="e">
        <f>INDEX(Sheet2!G:G, MATCH($A88, Sheet2!$E:$E, 0))</f>
        <v>#N/A</v>
      </c>
      <c r="K88" s="9" t="e">
        <f>INDEX(Sheet2!H:H, MATCH($A88, Sheet2!$E:$E, 0))</f>
        <v>#N/A</v>
      </c>
      <c r="L88" s="9" t="e">
        <f>INDEX(Sheet2!I:I, MATCH($A88, Sheet2!$E:$E, 0))</f>
        <v>#N/A</v>
      </c>
      <c r="M88" s="9" t="e">
        <f>INDEX(Sheet2!J:J, MATCH($A88, Sheet2!$E:$E, 0))</f>
        <v>#N/A</v>
      </c>
      <c r="N88" s="11" t="s">
        <v>20</v>
      </c>
      <c r="O88" s="16" t="s">
        <v>233</v>
      </c>
      <c r="P88" s="17" t="s">
        <v>234</v>
      </c>
      <c r="Q88" s="18" t="s">
        <v>235</v>
      </c>
      <c r="R88" s="17" t="s">
        <v>54</v>
      </c>
      <c r="S88" s="17" t="s">
        <v>55</v>
      </c>
      <c r="T88" s="18" t="s">
        <v>56</v>
      </c>
    </row>
    <row r="89" spans="1:20" ht="15.75">
      <c r="A89" s="5" t="s">
        <v>248</v>
      </c>
      <c r="B89" t="s">
        <v>17</v>
      </c>
      <c r="C89" s="4" t="s">
        <v>249</v>
      </c>
      <c r="D89" s="6" t="e">
        <f>INDEX(Sheet2!A:A, MATCH(A89, Sheet2!$E:$E, 0))</f>
        <v>#N/A</v>
      </c>
      <c r="E89" s="9" t="e">
        <f>INDEX(Sheet2!B:B, MATCH($A89, Sheet2!$E:$E, 0))</f>
        <v>#N/A</v>
      </c>
      <c r="F89" s="9" t="e">
        <f>INDEX(Sheet2!C:C, MATCH($A89, Sheet2!$E:$E, 0))</f>
        <v>#N/A</v>
      </c>
      <c r="G89" s="9" t="e">
        <f>INDEX(Sheet2!D:D, MATCH($A89, Sheet2!$E:$E, 0))</f>
        <v>#N/A</v>
      </c>
      <c r="H89" s="9" t="e">
        <f>INDEX(Sheet2!E:E, MATCH($A89, Sheet2!$E:$E, 0))</f>
        <v>#N/A</v>
      </c>
      <c r="I89" s="9" t="e">
        <f>INDEX(Sheet2!F:F, MATCH($A89, Sheet2!$E:$E, 0))</f>
        <v>#N/A</v>
      </c>
      <c r="J89" s="9" t="e">
        <f>INDEX(Sheet2!G:G, MATCH($A89, Sheet2!$E:$E, 0))</f>
        <v>#N/A</v>
      </c>
      <c r="K89" s="9" t="e">
        <f>INDEX(Sheet2!H:H, MATCH($A89, Sheet2!$E:$E, 0))</f>
        <v>#N/A</v>
      </c>
      <c r="L89" s="9" t="e">
        <f>INDEX(Sheet2!I:I, MATCH($A89, Sheet2!$E:$E, 0))</f>
        <v>#N/A</v>
      </c>
      <c r="M89" s="9" t="e">
        <f>INDEX(Sheet2!J:J, MATCH($A89, Sheet2!$E:$E, 0))</f>
        <v>#N/A</v>
      </c>
      <c r="N89" s="11" t="s">
        <v>20</v>
      </c>
      <c r="O89" s="16" t="s">
        <v>233</v>
      </c>
      <c r="P89" s="17" t="s">
        <v>234</v>
      </c>
      <c r="Q89" s="18" t="s">
        <v>235</v>
      </c>
      <c r="R89" s="17" t="s">
        <v>59</v>
      </c>
      <c r="S89" s="17" t="s">
        <v>60</v>
      </c>
      <c r="T89" s="18" t="s">
        <v>61</v>
      </c>
    </row>
    <row r="90" spans="1:20" ht="15.75">
      <c r="A90" s="8" t="s">
        <v>250</v>
      </c>
      <c r="B90" t="s">
        <v>17</v>
      </c>
      <c r="C90" s="4" t="s">
        <v>251</v>
      </c>
      <c r="D90" s="6" t="e">
        <f>INDEX(Sheet2!A:A, MATCH(A90, Sheet2!$E:$E, 0))</f>
        <v>#N/A</v>
      </c>
      <c r="E90" s="9" t="e">
        <f>INDEX(Sheet2!B:B, MATCH($A90, Sheet2!$E:$E, 0))</f>
        <v>#N/A</v>
      </c>
      <c r="F90" s="9" t="e">
        <f>INDEX(Sheet2!C:C, MATCH($A90, Sheet2!$E:$E, 0))</f>
        <v>#N/A</v>
      </c>
      <c r="G90" s="9" t="e">
        <f>INDEX(Sheet2!D:D, MATCH($A90, Sheet2!$E:$E, 0))</f>
        <v>#N/A</v>
      </c>
      <c r="H90" s="9" t="e">
        <f>INDEX(Sheet2!E:E, MATCH($A90, Sheet2!$E:$E, 0))</f>
        <v>#N/A</v>
      </c>
      <c r="I90" s="9" t="e">
        <f>INDEX(Sheet2!F:F, MATCH($A90, Sheet2!$E:$E, 0))</f>
        <v>#N/A</v>
      </c>
      <c r="J90" s="9" t="e">
        <f>INDEX(Sheet2!G:G, MATCH($A90, Sheet2!$E:$E, 0))</f>
        <v>#N/A</v>
      </c>
      <c r="K90" s="9" t="e">
        <f>INDEX(Sheet2!H:H, MATCH($A90, Sheet2!$E:$E, 0))</f>
        <v>#N/A</v>
      </c>
      <c r="L90" s="9" t="e">
        <f>INDEX(Sheet2!I:I, MATCH($A90, Sheet2!$E:$E, 0))</f>
        <v>#N/A</v>
      </c>
      <c r="M90" s="9" t="e">
        <f>INDEX(Sheet2!J:J, MATCH($A90, Sheet2!$E:$E, 0))</f>
        <v>#N/A</v>
      </c>
      <c r="N90" s="11" t="s">
        <v>20</v>
      </c>
      <c r="O90" s="16" t="s">
        <v>252</v>
      </c>
      <c r="P90" s="17" t="s">
        <v>253</v>
      </c>
      <c r="Q90" s="18" t="s">
        <v>254</v>
      </c>
      <c r="R90" s="17" t="s">
        <v>24</v>
      </c>
      <c r="S90" s="17" t="s">
        <v>25</v>
      </c>
      <c r="T90" s="18" t="s">
        <v>26</v>
      </c>
    </row>
    <row r="91" spans="1:20" ht="15.75">
      <c r="A91" s="8" t="s">
        <v>250</v>
      </c>
      <c r="B91" t="s">
        <v>17</v>
      </c>
      <c r="C91" s="4" t="s">
        <v>255</v>
      </c>
      <c r="D91" s="6" t="e">
        <f>INDEX(Sheet2!A:A, MATCH(A91, Sheet2!$E:$E, 0))</f>
        <v>#N/A</v>
      </c>
      <c r="E91" s="9" t="e">
        <f>INDEX(Sheet2!B:B, MATCH($A91, Sheet2!$E:$E, 0))</f>
        <v>#N/A</v>
      </c>
      <c r="F91" s="9" t="e">
        <f>INDEX(Sheet2!C:C, MATCH($A91, Sheet2!$E:$E, 0))</f>
        <v>#N/A</v>
      </c>
      <c r="G91" s="9" t="e">
        <f>INDEX(Sheet2!D:D, MATCH($A91, Sheet2!$E:$E, 0))</f>
        <v>#N/A</v>
      </c>
      <c r="H91" s="9" t="e">
        <f>INDEX(Sheet2!E:E, MATCH($A91, Sheet2!$E:$E, 0))</f>
        <v>#N/A</v>
      </c>
      <c r="I91" s="9" t="e">
        <f>INDEX(Sheet2!F:F, MATCH($A91, Sheet2!$E:$E, 0))</f>
        <v>#N/A</v>
      </c>
      <c r="J91" s="9" t="e">
        <f>INDEX(Sheet2!G:G, MATCH($A91, Sheet2!$E:$E, 0))</f>
        <v>#N/A</v>
      </c>
      <c r="K91" s="9" t="e">
        <f>INDEX(Sheet2!H:H, MATCH($A91, Sheet2!$E:$E, 0))</f>
        <v>#N/A</v>
      </c>
      <c r="L91" s="9" t="e">
        <f>INDEX(Sheet2!I:I, MATCH($A91, Sheet2!$E:$E, 0))</f>
        <v>#N/A</v>
      </c>
      <c r="M91" s="9" t="e">
        <f>INDEX(Sheet2!J:J, MATCH($A91, Sheet2!$E:$E, 0))</f>
        <v>#N/A</v>
      </c>
      <c r="N91" s="11" t="s">
        <v>20</v>
      </c>
      <c r="O91" s="16" t="s">
        <v>252</v>
      </c>
      <c r="P91" s="17" t="s">
        <v>253</v>
      </c>
      <c r="Q91" s="18" t="s">
        <v>254</v>
      </c>
      <c r="R91" s="17" t="s">
        <v>29</v>
      </c>
      <c r="S91" s="17" t="s">
        <v>30</v>
      </c>
      <c r="T91" s="18" t="s">
        <v>31</v>
      </c>
    </row>
    <row r="92" spans="1:20" ht="15.75">
      <c r="A92" s="5" t="s">
        <v>256</v>
      </c>
      <c r="B92" t="s">
        <v>17</v>
      </c>
      <c r="C92" s="4" t="s">
        <v>257</v>
      </c>
      <c r="D92" s="6" t="e">
        <f>INDEX(Sheet2!A:A, MATCH(A92, Sheet2!$E:$E, 0))</f>
        <v>#N/A</v>
      </c>
      <c r="E92" s="9" t="e">
        <f>INDEX(Sheet2!B:B, MATCH($A92, Sheet2!$E:$E, 0))</f>
        <v>#N/A</v>
      </c>
      <c r="F92" s="9" t="e">
        <f>INDEX(Sheet2!C:C, MATCH($A92, Sheet2!$E:$E, 0))</f>
        <v>#N/A</v>
      </c>
      <c r="G92" s="9" t="e">
        <f>INDEX(Sheet2!D:D, MATCH($A92, Sheet2!$E:$E, 0))</f>
        <v>#N/A</v>
      </c>
      <c r="H92" s="9" t="e">
        <f>INDEX(Sheet2!E:E, MATCH($A92, Sheet2!$E:$E, 0))</f>
        <v>#N/A</v>
      </c>
      <c r="I92" s="9" t="e">
        <f>INDEX(Sheet2!F:F, MATCH($A92, Sheet2!$E:$E, 0))</f>
        <v>#N/A</v>
      </c>
      <c r="J92" s="9" t="e">
        <f>INDEX(Sheet2!G:G, MATCH($A92, Sheet2!$E:$E, 0))</f>
        <v>#N/A</v>
      </c>
      <c r="K92" s="9" t="e">
        <f>INDEX(Sheet2!H:H, MATCH($A92, Sheet2!$E:$E, 0))</f>
        <v>#N/A</v>
      </c>
      <c r="L92" s="9" t="e">
        <f>INDEX(Sheet2!I:I, MATCH($A92, Sheet2!$E:$E, 0))</f>
        <v>#N/A</v>
      </c>
      <c r="M92" s="9" t="e">
        <f>INDEX(Sheet2!J:J, MATCH($A92, Sheet2!$E:$E, 0))</f>
        <v>#N/A</v>
      </c>
      <c r="N92" s="11" t="s">
        <v>20</v>
      </c>
      <c r="O92" s="16" t="s">
        <v>252</v>
      </c>
      <c r="P92" s="17" t="s">
        <v>253</v>
      </c>
      <c r="Q92" s="18" t="s">
        <v>254</v>
      </c>
      <c r="R92" s="17" t="s">
        <v>34</v>
      </c>
      <c r="S92" s="17" t="s">
        <v>35</v>
      </c>
      <c r="T92" s="18" t="s">
        <v>36</v>
      </c>
    </row>
    <row r="93" spans="1:20" ht="15.75">
      <c r="A93" s="5" t="s">
        <v>258</v>
      </c>
      <c r="B93" t="s">
        <v>17</v>
      </c>
      <c r="C93" s="4" t="s">
        <v>259</v>
      </c>
      <c r="D93" s="6" t="e">
        <f>INDEX(Sheet2!A:A, MATCH(A93, Sheet2!$E:$E, 0))</f>
        <v>#N/A</v>
      </c>
      <c r="E93" s="9" t="e">
        <f>INDEX(Sheet2!B:B, MATCH($A93, Sheet2!$E:$E, 0))</f>
        <v>#N/A</v>
      </c>
      <c r="F93" s="9" t="e">
        <f>INDEX(Sheet2!C:C, MATCH($A93, Sheet2!$E:$E, 0))</f>
        <v>#N/A</v>
      </c>
      <c r="G93" s="9" t="e">
        <f>INDEX(Sheet2!D:D, MATCH($A93, Sheet2!$E:$E, 0))</f>
        <v>#N/A</v>
      </c>
      <c r="H93" s="9" t="e">
        <f>INDEX(Sheet2!E:E, MATCH($A93, Sheet2!$E:$E, 0))</f>
        <v>#N/A</v>
      </c>
      <c r="I93" s="9" t="e">
        <f>INDEX(Sheet2!F:F, MATCH($A93, Sheet2!$E:$E, 0))</f>
        <v>#N/A</v>
      </c>
      <c r="J93" s="9" t="e">
        <f>INDEX(Sheet2!G:G, MATCH($A93, Sheet2!$E:$E, 0))</f>
        <v>#N/A</v>
      </c>
      <c r="K93" s="9" t="e">
        <f>INDEX(Sheet2!H:H, MATCH($A93, Sheet2!$E:$E, 0))</f>
        <v>#N/A</v>
      </c>
      <c r="L93" s="9" t="e">
        <f>INDEX(Sheet2!I:I, MATCH($A93, Sheet2!$E:$E, 0))</f>
        <v>#N/A</v>
      </c>
      <c r="M93" s="9" t="e">
        <f>INDEX(Sheet2!J:J, MATCH($A93, Sheet2!$E:$E, 0))</f>
        <v>#N/A</v>
      </c>
      <c r="N93" s="11" t="s">
        <v>20</v>
      </c>
      <c r="O93" s="16" t="s">
        <v>252</v>
      </c>
      <c r="P93" s="17" t="s">
        <v>253</v>
      </c>
      <c r="Q93" s="18" t="s">
        <v>254</v>
      </c>
      <c r="R93" s="17" t="s">
        <v>39</v>
      </c>
      <c r="S93" s="17" t="s">
        <v>40</v>
      </c>
      <c r="T93" s="18" t="s">
        <v>41</v>
      </c>
    </row>
    <row r="94" spans="1:20" ht="15.75">
      <c r="A94" s="5" t="s">
        <v>260</v>
      </c>
      <c r="B94" t="s">
        <v>17</v>
      </c>
      <c r="C94" s="4" t="s">
        <v>261</v>
      </c>
      <c r="D94" s="6" t="e">
        <f>INDEX(Sheet2!A:A, MATCH(A94, Sheet2!$E:$E, 0))</f>
        <v>#N/A</v>
      </c>
      <c r="E94" s="9" t="e">
        <f>INDEX(Sheet2!B:B, MATCH($A94, Sheet2!$E:$E, 0))</f>
        <v>#N/A</v>
      </c>
      <c r="F94" s="9" t="e">
        <f>INDEX(Sheet2!C:C, MATCH($A94, Sheet2!$E:$E, 0))</f>
        <v>#N/A</v>
      </c>
      <c r="G94" s="9" t="e">
        <f>INDEX(Sheet2!D:D, MATCH($A94, Sheet2!$E:$E, 0))</f>
        <v>#N/A</v>
      </c>
      <c r="H94" s="9" t="e">
        <f>INDEX(Sheet2!E:E, MATCH($A94, Sheet2!$E:$E, 0))</f>
        <v>#N/A</v>
      </c>
      <c r="I94" s="9" t="e">
        <f>INDEX(Sheet2!F:F, MATCH($A94, Sheet2!$E:$E, 0))</f>
        <v>#N/A</v>
      </c>
      <c r="J94" s="9" t="e">
        <f>INDEX(Sheet2!G:G, MATCH($A94, Sheet2!$E:$E, 0))</f>
        <v>#N/A</v>
      </c>
      <c r="K94" s="9" t="e">
        <f>INDEX(Sheet2!H:H, MATCH($A94, Sheet2!$E:$E, 0))</f>
        <v>#N/A</v>
      </c>
      <c r="L94" s="9" t="e">
        <f>INDEX(Sheet2!I:I, MATCH($A94, Sheet2!$E:$E, 0))</f>
        <v>#N/A</v>
      </c>
      <c r="M94" s="9" t="e">
        <f>INDEX(Sheet2!J:J, MATCH($A94, Sheet2!$E:$E, 0))</f>
        <v>#N/A</v>
      </c>
      <c r="N94" s="11" t="s">
        <v>20</v>
      </c>
      <c r="O94" s="16" t="s">
        <v>252</v>
      </c>
      <c r="P94" s="17" t="s">
        <v>253</v>
      </c>
      <c r="Q94" s="18" t="s">
        <v>254</v>
      </c>
      <c r="R94" s="17" t="s">
        <v>44</v>
      </c>
      <c r="S94" s="17" t="s">
        <v>45</v>
      </c>
      <c r="T94" s="18" t="s">
        <v>46</v>
      </c>
    </row>
    <row r="95" spans="1:20" ht="15.75">
      <c r="A95" s="5" t="s">
        <v>262</v>
      </c>
      <c r="B95" t="s">
        <v>17</v>
      </c>
      <c r="C95" s="4" t="s">
        <v>263</v>
      </c>
      <c r="D95" s="6" t="e">
        <f>INDEX(Sheet2!A:A, MATCH(A95, Sheet2!$E:$E, 0))</f>
        <v>#N/A</v>
      </c>
      <c r="E95" s="9" t="e">
        <f>INDEX(Sheet2!B:B, MATCH($A95, Sheet2!$E:$E, 0))</f>
        <v>#N/A</v>
      </c>
      <c r="F95" s="9" t="e">
        <f>INDEX(Sheet2!C:C, MATCH($A95, Sheet2!$E:$E, 0))</f>
        <v>#N/A</v>
      </c>
      <c r="G95" s="9" t="e">
        <f>INDEX(Sheet2!D:D, MATCH($A95, Sheet2!$E:$E, 0))</f>
        <v>#N/A</v>
      </c>
      <c r="H95" s="9" t="e">
        <f>INDEX(Sheet2!E:E, MATCH($A95, Sheet2!$E:$E, 0))</f>
        <v>#N/A</v>
      </c>
      <c r="I95" s="9" t="e">
        <f>INDEX(Sheet2!F:F, MATCH($A95, Sheet2!$E:$E, 0))</f>
        <v>#N/A</v>
      </c>
      <c r="J95" s="9" t="e">
        <f>INDEX(Sheet2!G:G, MATCH($A95, Sheet2!$E:$E, 0))</f>
        <v>#N/A</v>
      </c>
      <c r="K95" s="9" t="e">
        <f>INDEX(Sheet2!H:H, MATCH($A95, Sheet2!$E:$E, 0))</f>
        <v>#N/A</v>
      </c>
      <c r="L95" s="9" t="e">
        <f>INDEX(Sheet2!I:I, MATCH($A95, Sheet2!$E:$E, 0))</f>
        <v>#N/A</v>
      </c>
      <c r="M95" s="9" t="e">
        <f>INDEX(Sheet2!J:J, MATCH($A95, Sheet2!$E:$E, 0))</f>
        <v>#N/A</v>
      </c>
      <c r="N95" s="11" t="s">
        <v>20</v>
      </c>
      <c r="O95" s="16" t="s">
        <v>252</v>
      </c>
      <c r="P95" s="17" t="s">
        <v>253</v>
      </c>
      <c r="Q95" s="18" t="s">
        <v>254</v>
      </c>
      <c r="R95" s="17" t="s">
        <v>49</v>
      </c>
      <c r="S95" s="17" t="s">
        <v>50</v>
      </c>
      <c r="T95" s="18" t="s">
        <v>51</v>
      </c>
    </row>
    <row r="96" spans="1:20" ht="15.75">
      <c r="A96" s="5" t="s">
        <v>264</v>
      </c>
      <c r="B96" t="s">
        <v>17</v>
      </c>
      <c r="C96" s="4" t="s">
        <v>265</v>
      </c>
      <c r="D96" s="6" t="e">
        <f>INDEX(Sheet2!A:A, MATCH(A96, Sheet2!$E:$E, 0))</f>
        <v>#N/A</v>
      </c>
      <c r="E96" s="9" t="e">
        <f>INDEX(Sheet2!B:B, MATCH($A96, Sheet2!$E:$E, 0))</f>
        <v>#N/A</v>
      </c>
      <c r="F96" s="9" t="e">
        <f>INDEX(Sheet2!C:C, MATCH($A96, Sheet2!$E:$E, 0))</f>
        <v>#N/A</v>
      </c>
      <c r="G96" s="9" t="e">
        <f>INDEX(Sheet2!D:D, MATCH($A96, Sheet2!$E:$E, 0))</f>
        <v>#N/A</v>
      </c>
      <c r="H96" s="9" t="e">
        <f>INDEX(Sheet2!E:E, MATCH($A96, Sheet2!$E:$E, 0))</f>
        <v>#N/A</v>
      </c>
      <c r="I96" s="9" t="e">
        <f>INDEX(Sheet2!F:F, MATCH($A96, Sheet2!$E:$E, 0))</f>
        <v>#N/A</v>
      </c>
      <c r="J96" s="9" t="e">
        <f>INDEX(Sheet2!G:G, MATCH($A96, Sheet2!$E:$E, 0))</f>
        <v>#N/A</v>
      </c>
      <c r="K96" s="9" t="e">
        <f>INDEX(Sheet2!H:H, MATCH($A96, Sheet2!$E:$E, 0))</f>
        <v>#N/A</v>
      </c>
      <c r="L96" s="9" t="e">
        <f>INDEX(Sheet2!I:I, MATCH($A96, Sheet2!$E:$E, 0))</f>
        <v>#N/A</v>
      </c>
      <c r="M96" s="9" t="e">
        <f>INDEX(Sheet2!J:J, MATCH($A96, Sheet2!$E:$E, 0))</f>
        <v>#N/A</v>
      </c>
      <c r="N96" s="11" t="s">
        <v>20</v>
      </c>
      <c r="O96" s="16" t="s">
        <v>252</v>
      </c>
      <c r="P96" s="17" t="s">
        <v>253</v>
      </c>
      <c r="Q96" s="18" t="s">
        <v>254</v>
      </c>
      <c r="R96" s="17" t="s">
        <v>54</v>
      </c>
      <c r="S96" s="17" t="s">
        <v>55</v>
      </c>
      <c r="T96" s="18" t="s">
        <v>56</v>
      </c>
    </row>
    <row r="97" spans="1:20" ht="15.75">
      <c r="A97" s="5" t="s">
        <v>266</v>
      </c>
      <c r="B97" t="s">
        <v>17</v>
      </c>
      <c r="C97" s="4" t="s">
        <v>267</v>
      </c>
      <c r="D97" s="6" t="e">
        <f>INDEX(Sheet2!A:A, MATCH(A97, Sheet2!$E:$E, 0))</f>
        <v>#N/A</v>
      </c>
      <c r="E97" s="9" t="e">
        <f>INDEX(Sheet2!B:B, MATCH($A97, Sheet2!$E:$E, 0))</f>
        <v>#N/A</v>
      </c>
      <c r="F97" s="9" t="e">
        <f>INDEX(Sheet2!C:C, MATCH($A97, Sheet2!$E:$E, 0))</f>
        <v>#N/A</v>
      </c>
      <c r="G97" s="9" t="e">
        <f>INDEX(Sheet2!D:D, MATCH($A97, Sheet2!$E:$E, 0))</f>
        <v>#N/A</v>
      </c>
      <c r="H97" s="9" t="e">
        <f>INDEX(Sheet2!E:E, MATCH($A97, Sheet2!$E:$E, 0))</f>
        <v>#N/A</v>
      </c>
      <c r="I97" s="9" t="e">
        <f>INDEX(Sheet2!F:F, MATCH($A97, Sheet2!$E:$E, 0))</f>
        <v>#N/A</v>
      </c>
      <c r="J97" s="9" t="e">
        <f>INDEX(Sheet2!G:G, MATCH($A97, Sheet2!$E:$E, 0))</f>
        <v>#N/A</v>
      </c>
      <c r="K97" s="9" t="e">
        <f>INDEX(Sheet2!H:H, MATCH($A97, Sheet2!$E:$E, 0))</f>
        <v>#N/A</v>
      </c>
      <c r="L97" s="9" t="e">
        <f>INDEX(Sheet2!I:I, MATCH($A97, Sheet2!$E:$E, 0))</f>
        <v>#N/A</v>
      </c>
      <c r="M97" s="9" t="e">
        <f>INDEX(Sheet2!J:J, MATCH($A97, Sheet2!$E:$E, 0))</f>
        <v>#N/A</v>
      </c>
      <c r="N97" s="11" t="s">
        <v>20</v>
      </c>
      <c r="O97" s="16" t="s">
        <v>252</v>
      </c>
      <c r="P97" s="17" t="s">
        <v>253</v>
      </c>
      <c r="Q97" s="18" t="s">
        <v>254</v>
      </c>
      <c r="R97" s="17" t="s">
        <v>59</v>
      </c>
      <c r="S97" s="17" t="s">
        <v>60</v>
      </c>
      <c r="T97" s="18" t="s">
        <v>61</v>
      </c>
    </row>
  </sheetData>
  <mergeCells count="2">
    <mergeCell ref="O1:Q1"/>
    <mergeCell ref="R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216F7-F3B3-40A4-B802-8B9E6E4D62A2}">
  <dimension ref="A1:K145"/>
  <sheetViews>
    <sheetView workbookViewId="0">
      <selection activeCell="I21" sqref="I21"/>
    </sheetView>
  </sheetViews>
  <sheetFormatPr defaultRowHeight="14.25"/>
  <sheetData>
    <row r="1" spans="1:11">
      <c r="A1" s="1" t="s">
        <v>268</v>
      </c>
      <c r="B1" s="1" t="s">
        <v>269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/>
    </row>
    <row r="2" spans="1:11">
      <c r="A2" s="2">
        <v>45047</v>
      </c>
      <c r="B2" s="1" t="s">
        <v>270</v>
      </c>
      <c r="C2" s="1" t="s">
        <v>271</v>
      </c>
      <c r="D2" s="1" t="s">
        <v>272</v>
      </c>
      <c r="E2" s="1" t="s">
        <v>172</v>
      </c>
      <c r="F2" s="1" t="s">
        <v>273</v>
      </c>
      <c r="G2" s="1" t="s">
        <v>274</v>
      </c>
      <c r="H2" s="1">
        <v>148.59571059999999</v>
      </c>
      <c r="I2" s="1">
        <v>-35.631869450000003</v>
      </c>
      <c r="J2" s="1" t="s">
        <v>275</v>
      </c>
      <c r="K2" s="1"/>
    </row>
    <row r="3" spans="1:11">
      <c r="A3" s="2">
        <v>45047</v>
      </c>
      <c r="B3" s="1" t="s">
        <v>270</v>
      </c>
      <c r="C3" s="1" t="s">
        <v>276</v>
      </c>
      <c r="D3" s="1" t="s">
        <v>272</v>
      </c>
      <c r="E3" s="1" t="s">
        <v>191</v>
      </c>
      <c r="F3" s="1" t="s">
        <v>273</v>
      </c>
      <c r="G3" s="1" t="s">
        <v>274</v>
      </c>
      <c r="H3" s="1">
        <v>148.5911515</v>
      </c>
      <c r="I3" s="1">
        <v>-35.624838760000003</v>
      </c>
      <c r="J3" s="1" t="s">
        <v>275</v>
      </c>
      <c r="K3" s="1"/>
    </row>
    <row r="4" spans="1:11">
      <c r="A4" s="2">
        <v>45047</v>
      </c>
      <c r="B4" s="1" t="s">
        <v>270</v>
      </c>
      <c r="C4" s="1" t="s">
        <v>277</v>
      </c>
      <c r="D4" s="1" t="s">
        <v>272</v>
      </c>
      <c r="E4" s="1" t="s">
        <v>225</v>
      </c>
      <c r="F4" s="1" t="s">
        <v>273</v>
      </c>
      <c r="G4" s="1" t="s">
        <v>274</v>
      </c>
      <c r="H4" s="1">
        <v>148.56809179999999</v>
      </c>
      <c r="I4" s="1">
        <v>-35.656032160000002</v>
      </c>
      <c r="J4" s="1" t="s">
        <v>275</v>
      </c>
      <c r="K4" s="1"/>
    </row>
    <row r="5" spans="1:11">
      <c r="A5" s="2">
        <v>45047</v>
      </c>
      <c r="B5" s="1" t="s">
        <v>270</v>
      </c>
      <c r="C5" s="1" t="s">
        <v>278</v>
      </c>
      <c r="D5" s="1" t="s">
        <v>272</v>
      </c>
      <c r="E5" s="1" t="s">
        <v>123</v>
      </c>
      <c r="F5" s="1" t="s">
        <v>273</v>
      </c>
      <c r="G5" s="1" t="s">
        <v>274</v>
      </c>
      <c r="H5" s="1">
        <v>148.59842399999999</v>
      </c>
      <c r="I5" s="1">
        <v>-35.61028803</v>
      </c>
      <c r="J5" s="1" t="s">
        <v>275</v>
      </c>
      <c r="K5" s="1"/>
    </row>
    <row r="6" spans="1:11">
      <c r="A6" s="2">
        <v>45047</v>
      </c>
      <c r="B6" s="1" t="s">
        <v>270</v>
      </c>
      <c r="C6" s="1" t="s">
        <v>279</v>
      </c>
      <c r="D6" s="1" t="s">
        <v>272</v>
      </c>
      <c r="E6" s="1" t="s">
        <v>142</v>
      </c>
      <c r="F6" s="1" t="s">
        <v>273</v>
      </c>
      <c r="G6" s="1" t="s">
        <v>274</v>
      </c>
      <c r="H6" s="1">
        <v>148.6058778</v>
      </c>
      <c r="I6" s="1">
        <v>-35.605109939999998</v>
      </c>
      <c r="J6" s="1" t="s">
        <v>275</v>
      </c>
      <c r="K6" s="1"/>
    </row>
    <row r="7" spans="1:11">
      <c r="A7" s="2">
        <v>45047</v>
      </c>
      <c r="B7" s="1" t="s">
        <v>270</v>
      </c>
      <c r="C7" s="1" t="s">
        <v>280</v>
      </c>
      <c r="D7" s="1" t="s">
        <v>272</v>
      </c>
      <c r="E7" s="1" t="s">
        <v>160</v>
      </c>
      <c r="F7" s="1" t="s">
        <v>273</v>
      </c>
      <c r="G7" s="1" t="s">
        <v>274</v>
      </c>
      <c r="H7" s="1">
        <v>148.6143873</v>
      </c>
      <c r="I7" s="1">
        <v>-35.602654770000001</v>
      </c>
      <c r="J7" s="1" t="s">
        <v>275</v>
      </c>
      <c r="K7" s="1"/>
    </row>
    <row r="8" spans="1:11">
      <c r="A8" s="2">
        <v>45047</v>
      </c>
      <c r="B8" s="1" t="s">
        <v>270</v>
      </c>
      <c r="C8" s="1" t="s">
        <v>281</v>
      </c>
      <c r="D8" s="1" t="s">
        <v>272</v>
      </c>
      <c r="E8" s="1" t="s">
        <v>179</v>
      </c>
      <c r="F8" s="1" t="s">
        <v>273</v>
      </c>
      <c r="G8" s="1" t="s">
        <v>274</v>
      </c>
      <c r="H8" s="1">
        <v>148.57403099999999</v>
      </c>
      <c r="I8" s="1">
        <v>-35.697170190000001</v>
      </c>
      <c r="J8" s="1" t="s">
        <v>282</v>
      </c>
      <c r="K8" s="1"/>
    </row>
    <row r="9" spans="1:11">
      <c r="A9" s="2">
        <v>44682</v>
      </c>
      <c r="B9" s="1" t="s">
        <v>283</v>
      </c>
      <c r="C9" s="1" t="s">
        <v>284</v>
      </c>
      <c r="D9" s="1" t="s">
        <v>272</v>
      </c>
      <c r="E9" s="1" t="s">
        <v>48</v>
      </c>
      <c r="F9" s="1" t="s">
        <v>285</v>
      </c>
      <c r="G9" s="1" t="s">
        <v>286</v>
      </c>
      <c r="H9" s="1">
        <v>148.480422</v>
      </c>
      <c r="I9" s="1">
        <v>-36.363342039999999</v>
      </c>
      <c r="J9" s="1" t="s">
        <v>287</v>
      </c>
      <c r="K9" s="1"/>
    </row>
    <row r="10" spans="1:11">
      <c r="A10" s="2">
        <v>44682</v>
      </c>
      <c r="B10" s="1" t="s">
        <v>283</v>
      </c>
      <c r="C10" s="1" t="s">
        <v>288</v>
      </c>
      <c r="D10" s="1" t="s">
        <v>272</v>
      </c>
      <c r="E10" s="1" t="s">
        <v>76</v>
      </c>
      <c r="F10" s="1" t="s">
        <v>285</v>
      </c>
      <c r="G10" s="1" t="s">
        <v>286</v>
      </c>
      <c r="H10" s="1">
        <v>148.480538</v>
      </c>
      <c r="I10" s="1">
        <v>-36.363356959999997</v>
      </c>
      <c r="J10" s="1" t="s">
        <v>287</v>
      </c>
      <c r="K10" s="1"/>
    </row>
    <row r="11" spans="1:11">
      <c r="A11" s="2">
        <v>44682</v>
      </c>
      <c r="B11" s="1" t="s">
        <v>283</v>
      </c>
      <c r="C11" s="1" t="s">
        <v>289</v>
      </c>
      <c r="D11" s="1" t="s">
        <v>272</v>
      </c>
      <c r="E11" s="1" t="s">
        <v>113</v>
      </c>
      <c r="F11" s="1" t="s">
        <v>285</v>
      </c>
      <c r="G11" s="1" t="s">
        <v>286</v>
      </c>
      <c r="H11" s="1">
        <v>148.480514</v>
      </c>
      <c r="I11" s="1">
        <v>-36.363433989999997</v>
      </c>
      <c r="J11" s="1" t="s">
        <v>287</v>
      </c>
      <c r="K11" s="1"/>
    </row>
    <row r="12" spans="1:11">
      <c r="A12" s="2">
        <v>44682</v>
      </c>
      <c r="B12" s="1" t="s">
        <v>283</v>
      </c>
      <c r="C12" s="1" t="s">
        <v>290</v>
      </c>
      <c r="D12" s="1" t="s">
        <v>272</v>
      </c>
      <c r="E12" s="1" t="s">
        <v>151</v>
      </c>
      <c r="F12" s="1" t="s">
        <v>285</v>
      </c>
      <c r="G12" s="1" t="s">
        <v>286</v>
      </c>
      <c r="H12" s="1">
        <v>148.48044899999999</v>
      </c>
      <c r="I12" s="1">
        <v>-36.363454019999999</v>
      </c>
      <c r="J12" s="1" t="s">
        <v>287</v>
      </c>
      <c r="K12" s="1"/>
    </row>
    <row r="13" spans="1:11">
      <c r="A13" s="2">
        <v>44682</v>
      </c>
      <c r="B13" s="1" t="s">
        <v>283</v>
      </c>
      <c r="C13" s="1" t="s">
        <v>291</v>
      </c>
      <c r="D13" s="1" t="s">
        <v>272</v>
      </c>
      <c r="E13" s="1" t="s">
        <v>188</v>
      </c>
      <c r="F13" s="1" t="s">
        <v>285</v>
      </c>
      <c r="G13" s="1" t="s">
        <v>286</v>
      </c>
      <c r="H13" s="1">
        <v>148.48037500000001</v>
      </c>
      <c r="I13" s="1">
        <v>-36.363453020000001</v>
      </c>
      <c r="J13" s="1" t="s">
        <v>287</v>
      </c>
      <c r="K13" s="1"/>
    </row>
    <row r="14" spans="1:11">
      <c r="A14" s="2">
        <v>44682</v>
      </c>
      <c r="B14" s="1" t="s">
        <v>283</v>
      </c>
      <c r="C14" s="1" t="s">
        <v>292</v>
      </c>
      <c r="D14" s="1" t="s">
        <v>272</v>
      </c>
      <c r="E14" s="1" t="s">
        <v>226</v>
      </c>
      <c r="F14" s="1" t="s">
        <v>285</v>
      </c>
      <c r="G14" s="1" t="s">
        <v>286</v>
      </c>
      <c r="H14" s="1">
        <v>148.480413</v>
      </c>
      <c r="I14" s="1">
        <v>-36.363559969999997</v>
      </c>
      <c r="J14" s="1" t="s">
        <v>287</v>
      </c>
      <c r="K14" s="1"/>
    </row>
    <row r="15" spans="1:11">
      <c r="A15" s="2">
        <v>45047</v>
      </c>
      <c r="B15" s="1" t="s">
        <v>270</v>
      </c>
      <c r="C15" s="1" t="s">
        <v>293</v>
      </c>
      <c r="D15" s="1" t="s">
        <v>272</v>
      </c>
      <c r="E15" s="1" t="s">
        <v>146</v>
      </c>
      <c r="F15" s="1" t="s">
        <v>285</v>
      </c>
      <c r="G15" s="1" t="s">
        <v>286</v>
      </c>
      <c r="H15" s="1">
        <v>147.28843459999999</v>
      </c>
      <c r="I15" s="1">
        <v>-36.767798880000001</v>
      </c>
      <c r="J15" s="1" t="s">
        <v>275</v>
      </c>
      <c r="K15" s="1"/>
    </row>
    <row r="16" spans="1:11">
      <c r="A16" s="2">
        <v>45047</v>
      </c>
      <c r="B16" s="1" t="s">
        <v>270</v>
      </c>
      <c r="C16" s="1" t="s">
        <v>294</v>
      </c>
      <c r="D16" s="1" t="s">
        <v>272</v>
      </c>
      <c r="E16" s="1" t="s">
        <v>114</v>
      </c>
      <c r="F16" s="1" t="s">
        <v>285</v>
      </c>
      <c r="G16" s="1" t="s">
        <v>286</v>
      </c>
      <c r="H16" s="1">
        <v>147.3351328</v>
      </c>
      <c r="I16" s="1">
        <v>-36.94944933</v>
      </c>
      <c r="J16" s="1" t="s">
        <v>275</v>
      </c>
      <c r="K16" s="1"/>
    </row>
    <row r="17" spans="1:11">
      <c r="A17" s="2">
        <v>45047</v>
      </c>
      <c r="B17" s="1" t="s">
        <v>270</v>
      </c>
      <c r="C17" s="1" t="s">
        <v>295</v>
      </c>
      <c r="D17" s="1" t="s">
        <v>272</v>
      </c>
      <c r="E17" s="1" t="s">
        <v>133</v>
      </c>
      <c r="F17" s="1" t="s">
        <v>285</v>
      </c>
      <c r="G17" s="1" t="s">
        <v>286</v>
      </c>
      <c r="H17" s="1">
        <v>147.33546469999999</v>
      </c>
      <c r="I17" s="1">
        <v>-36.944078179999998</v>
      </c>
      <c r="J17" s="1" t="s">
        <v>275</v>
      </c>
      <c r="K17" s="1"/>
    </row>
    <row r="18" spans="1:11">
      <c r="A18" s="2">
        <v>45047</v>
      </c>
      <c r="B18" s="1" t="s">
        <v>270</v>
      </c>
      <c r="C18" s="1" t="s">
        <v>296</v>
      </c>
      <c r="D18" s="1" t="s">
        <v>272</v>
      </c>
      <c r="E18" s="1" t="s">
        <v>152</v>
      </c>
      <c r="F18" s="1" t="s">
        <v>285</v>
      </c>
      <c r="G18" s="1" t="s">
        <v>286</v>
      </c>
      <c r="H18" s="1">
        <v>147.3193627</v>
      </c>
      <c r="I18" s="1">
        <v>-36.94187033</v>
      </c>
      <c r="J18" s="1" t="s">
        <v>275</v>
      </c>
      <c r="K18" s="1"/>
    </row>
    <row r="19" spans="1:11">
      <c r="A19" s="2">
        <v>45047</v>
      </c>
      <c r="B19" s="1" t="s">
        <v>270</v>
      </c>
      <c r="C19" s="1" t="s">
        <v>297</v>
      </c>
      <c r="D19" s="1" t="s">
        <v>272</v>
      </c>
      <c r="E19" s="1" t="s">
        <v>88</v>
      </c>
      <c r="F19" s="1" t="s">
        <v>285</v>
      </c>
      <c r="G19" s="1" t="s">
        <v>286</v>
      </c>
      <c r="H19" s="1">
        <v>147.31288050000001</v>
      </c>
      <c r="I19" s="1">
        <v>-36.719779840000001</v>
      </c>
      <c r="J19" s="1" t="s">
        <v>275</v>
      </c>
      <c r="K19" s="1"/>
    </row>
    <row r="20" spans="1:11">
      <c r="A20" s="2">
        <v>45047</v>
      </c>
      <c r="B20" s="1" t="s">
        <v>270</v>
      </c>
      <c r="C20" s="1" t="s">
        <v>298</v>
      </c>
      <c r="D20" s="1" t="s">
        <v>272</v>
      </c>
      <c r="E20" s="1" t="s">
        <v>208</v>
      </c>
      <c r="F20" s="1" t="s">
        <v>299</v>
      </c>
      <c r="G20" s="1" t="s">
        <v>300</v>
      </c>
      <c r="H20" s="1">
        <v>148.58651259999999</v>
      </c>
      <c r="I20" s="1">
        <v>-35.623572379999999</v>
      </c>
      <c r="J20" s="1" t="s">
        <v>275</v>
      </c>
      <c r="K20" s="1"/>
    </row>
    <row r="21" spans="1:11">
      <c r="A21" s="2">
        <v>45047</v>
      </c>
      <c r="B21" s="1" t="s">
        <v>270</v>
      </c>
      <c r="C21" s="1" t="s">
        <v>301</v>
      </c>
      <c r="D21" s="1" t="s">
        <v>272</v>
      </c>
      <c r="E21" s="1" t="s">
        <v>52</v>
      </c>
      <c r="F21" s="1" t="s">
        <v>299</v>
      </c>
      <c r="G21" s="1" t="s">
        <v>300</v>
      </c>
      <c r="H21" s="1">
        <v>148.56853290000001</v>
      </c>
      <c r="I21" s="1">
        <v>-35.648623690000001</v>
      </c>
      <c r="J21" s="1" t="s">
        <v>275</v>
      </c>
      <c r="K21" s="1"/>
    </row>
    <row r="22" spans="1:11">
      <c r="A22" s="2">
        <v>45047</v>
      </c>
      <c r="B22" s="1" t="s">
        <v>270</v>
      </c>
      <c r="C22" s="1" t="s">
        <v>302</v>
      </c>
      <c r="D22" s="1" t="s">
        <v>272</v>
      </c>
      <c r="E22" s="1" t="s">
        <v>303</v>
      </c>
      <c r="F22" s="1" t="s">
        <v>299</v>
      </c>
      <c r="G22" s="1" t="s">
        <v>300</v>
      </c>
      <c r="H22" s="1">
        <v>148.55833459999999</v>
      </c>
      <c r="I22" s="1">
        <v>-35.694960219999999</v>
      </c>
      <c r="J22" s="1" t="s">
        <v>275</v>
      </c>
      <c r="K22" s="1"/>
    </row>
    <row r="23" spans="1:11">
      <c r="A23" s="2">
        <v>45047</v>
      </c>
      <c r="B23" s="1" t="s">
        <v>270</v>
      </c>
      <c r="C23" s="1" t="s">
        <v>304</v>
      </c>
      <c r="D23" s="1" t="s">
        <v>272</v>
      </c>
      <c r="E23" s="1" t="s">
        <v>118</v>
      </c>
      <c r="F23" s="1" t="s">
        <v>299</v>
      </c>
      <c r="G23" s="1" t="s">
        <v>300</v>
      </c>
      <c r="H23" s="1">
        <v>148.5558571</v>
      </c>
      <c r="I23" s="1">
        <v>-35.69848966</v>
      </c>
      <c r="J23" s="1" t="s">
        <v>275</v>
      </c>
      <c r="K23" s="1"/>
    </row>
    <row r="24" spans="1:11">
      <c r="A24" s="2">
        <v>45047</v>
      </c>
      <c r="B24" s="1" t="s">
        <v>270</v>
      </c>
      <c r="C24" s="1" t="s">
        <v>305</v>
      </c>
      <c r="D24" s="1" t="s">
        <v>272</v>
      </c>
      <c r="E24" s="1" t="s">
        <v>306</v>
      </c>
      <c r="F24" s="1" t="s">
        <v>299</v>
      </c>
      <c r="G24" s="1" t="s">
        <v>300</v>
      </c>
      <c r="H24" s="1">
        <v>148.5542892</v>
      </c>
      <c r="I24" s="1">
        <v>-35.700622879999997</v>
      </c>
      <c r="J24" s="1" t="s">
        <v>275</v>
      </c>
      <c r="K24" s="1"/>
    </row>
    <row r="25" spans="1:11">
      <c r="A25" s="2">
        <v>45047</v>
      </c>
      <c r="B25" s="1" t="s">
        <v>270</v>
      </c>
      <c r="C25" s="1" t="s">
        <v>307</v>
      </c>
      <c r="D25" s="1" t="s">
        <v>272</v>
      </c>
      <c r="E25" s="1" t="s">
        <v>155</v>
      </c>
      <c r="F25" s="1" t="s">
        <v>299</v>
      </c>
      <c r="G25" s="1" t="s">
        <v>300</v>
      </c>
      <c r="H25" s="1">
        <v>148.55788899999999</v>
      </c>
      <c r="I25" s="1">
        <v>-35.701946970000002</v>
      </c>
      <c r="J25" s="1" t="s">
        <v>275</v>
      </c>
      <c r="K25" s="1"/>
    </row>
    <row r="26" spans="1:11">
      <c r="A26" s="2">
        <v>45047</v>
      </c>
      <c r="B26" s="1" t="s">
        <v>270</v>
      </c>
      <c r="C26" s="1" t="s">
        <v>308</v>
      </c>
      <c r="D26" s="1" t="s">
        <v>272</v>
      </c>
      <c r="E26" s="1" t="s">
        <v>174</v>
      </c>
      <c r="F26" s="1" t="s">
        <v>299</v>
      </c>
      <c r="G26" s="1" t="s">
        <v>300</v>
      </c>
      <c r="H26" s="1">
        <v>148.55815749999999</v>
      </c>
      <c r="I26" s="1">
        <v>-35.705549269999999</v>
      </c>
      <c r="J26" s="1" t="s">
        <v>275</v>
      </c>
      <c r="K26" s="1"/>
    </row>
    <row r="27" spans="1:11">
      <c r="A27" s="2">
        <v>45047</v>
      </c>
      <c r="B27" s="1" t="s">
        <v>270</v>
      </c>
      <c r="C27" s="1" t="s">
        <v>309</v>
      </c>
      <c r="D27" s="1" t="s">
        <v>272</v>
      </c>
      <c r="E27" s="1" t="s">
        <v>210</v>
      </c>
      <c r="F27" s="1" t="s">
        <v>299</v>
      </c>
      <c r="G27" s="1" t="s">
        <v>300</v>
      </c>
      <c r="H27" s="1">
        <v>148.55153369999999</v>
      </c>
      <c r="I27" s="1">
        <v>-35.708276359999999</v>
      </c>
      <c r="J27" s="1" t="s">
        <v>275</v>
      </c>
      <c r="K27" s="1"/>
    </row>
    <row r="28" spans="1:11">
      <c r="A28" s="2">
        <v>45047</v>
      </c>
      <c r="B28" s="1" t="s">
        <v>270</v>
      </c>
      <c r="C28" s="1" t="s">
        <v>310</v>
      </c>
      <c r="D28" s="1" t="s">
        <v>272</v>
      </c>
      <c r="E28" s="1" t="s">
        <v>227</v>
      </c>
      <c r="F28" s="1" t="s">
        <v>299</v>
      </c>
      <c r="G28" s="1" t="s">
        <v>300</v>
      </c>
      <c r="H28" s="1">
        <v>148.5497087</v>
      </c>
      <c r="I28" s="1">
        <v>-35.714930160000002</v>
      </c>
      <c r="J28" s="1" t="s">
        <v>275</v>
      </c>
      <c r="K28" s="1"/>
    </row>
    <row r="29" spans="1:11">
      <c r="A29" s="2">
        <v>45047</v>
      </c>
      <c r="B29" s="1" t="s">
        <v>270</v>
      </c>
      <c r="C29" s="1" t="s">
        <v>311</v>
      </c>
      <c r="D29" s="1" t="s">
        <v>272</v>
      </c>
      <c r="E29" s="1" t="s">
        <v>57</v>
      </c>
      <c r="F29" s="1" t="s">
        <v>299</v>
      </c>
      <c r="G29" s="1" t="s">
        <v>300</v>
      </c>
      <c r="H29" s="1">
        <v>148.54474569999999</v>
      </c>
      <c r="I29" s="1">
        <v>-35.720313590000004</v>
      </c>
      <c r="J29" s="1" t="s">
        <v>275</v>
      </c>
      <c r="K29" s="1"/>
    </row>
    <row r="30" spans="1:11">
      <c r="A30" s="2">
        <v>45047</v>
      </c>
      <c r="B30" s="1" t="s">
        <v>270</v>
      </c>
      <c r="C30" s="1" t="s">
        <v>312</v>
      </c>
      <c r="D30" s="1" t="s">
        <v>272</v>
      </c>
      <c r="E30" s="1" t="s">
        <v>81</v>
      </c>
      <c r="F30" s="1" t="s">
        <v>299</v>
      </c>
      <c r="G30" s="1" t="s">
        <v>300</v>
      </c>
      <c r="H30" s="1">
        <v>148.54447859999999</v>
      </c>
      <c r="I30" s="1">
        <v>-35.724917929999997</v>
      </c>
      <c r="J30" s="1" t="s">
        <v>275</v>
      </c>
      <c r="K30" s="1"/>
    </row>
    <row r="31" spans="1:11">
      <c r="A31" s="2">
        <v>45047</v>
      </c>
      <c r="B31" s="1" t="s">
        <v>270</v>
      </c>
      <c r="C31" s="1" t="s">
        <v>313</v>
      </c>
      <c r="D31" s="1" t="s">
        <v>272</v>
      </c>
      <c r="E31" s="1" t="s">
        <v>104</v>
      </c>
      <c r="F31" s="1" t="s">
        <v>299</v>
      </c>
      <c r="G31" s="1" t="s">
        <v>300</v>
      </c>
      <c r="H31" s="1">
        <v>148.59230160000001</v>
      </c>
      <c r="I31" s="1">
        <v>-35.61978208</v>
      </c>
      <c r="J31" s="1" t="s">
        <v>275</v>
      </c>
      <c r="K31" s="1"/>
    </row>
    <row r="32" spans="1:11">
      <c r="A32" s="2">
        <v>45047</v>
      </c>
      <c r="B32" s="1" t="s">
        <v>314</v>
      </c>
      <c r="C32" s="1" t="s">
        <v>315</v>
      </c>
      <c r="D32" s="1" t="s">
        <v>272</v>
      </c>
      <c r="E32" s="1" t="s">
        <v>166</v>
      </c>
      <c r="F32" s="1" t="s">
        <v>316</v>
      </c>
      <c r="G32" s="1" t="s">
        <v>317</v>
      </c>
      <c r="H32" s="1">
        <v>146.35093879999999</v>
      </c>
      <c r="I32" s="1">
        <v>-37.884450950000002</v>
      </c>
      <c r="J32" s="1" t="s">
        <v>275</v>
      </c>
      <c r="K32" s="1"/>
    </row>
    <row r="33" spans="1:11">
      <c r="A33" s="2">
        <v>45047</v>
      </c>
      <c r="B33" s="1" t="s">
        <v>314</v>
      </c>
      <c r="C33" s="1" t="s">
        <v>318</v>
      </c>
      <c r="D33" s="1" t="s">
        <v>272</v>
      </c>
      <c r="E33" s="1" t="s">
        <v>185</v>
      </c>
      <c r="F33" s="1" t="s">
        <v>316</v>
      </c>
      <c r="G33" s="1" t="s">
        <v>317</v>
      </c>
      <c r="H33" s="1">
        <v>146.34613590000001</v>
      </c>
      <c r="I33" s="1">
        <v>-37.881998500000002</v>
      </c>
      <c r="J33" s="1" t="s">
        <v>275</v>
      </c>
      <c r="K33" s="1"/>
    </row>
    <row r="34" spans="1:11">
      <c r="A34" s="2">
        <v>45047</v>
      </c>
      <c r="B34" s="1" t="s">
        <v>314</v>
      </c>
      <c r="C34" s="1" t="s">
        <v>319</v>
      </c>
      <c r="D34" s="1" t="s">
        <v>272</v>
      </c>
      <c r="E34" s="1" t="s">
        <v>202</v>
      </c>
      <c r="F34" s="1" t="s">
        <v>316</v>
      </c>
      <c r="G34" s="1" t="s">
        <v>317</v>
      </c>
      <c r="H34" s="1">
        <v>146.345269</v>
      </c>
      <c r="I34" s="1">
        <v>-37.880259180000003</v>
      </c>
      <c r="J34" s="1" t="s">
        <v>275</v>
      </c>
      <c r="K34" s="1"/>
    </row>
    <row r="35" spans="1:11">
      <c r="A35" s="2">
        <v>45047</v>
      </c>
      <c r="B35" s="1" t="s">
        <v>314</v>
      </c>
      <c r="C35" s="1" t="s">
        <v>320</v>
      </c>
      <c r="D35" s="1" t="s">
        <v>272</v>
      </c>
      <c r="E35" s="1" t="s">
        <v>219</v>
      </c>
      <c r="F35" s="1" t="s">
        <v>316</v>
      </c>
      <c r="G35" s="1" t="s">
        <v>317</v>
      </c>
      <c r="H35" s="1">
        <v>146.34286900000001</v>
      </c>
      <c r="I35" s="1">
        <v>-37.879168530000001</v>
      </c>
      <c r="J35" s="1" t="s">
        <v>275</v>
      </c>
      <c r="K35" s="1"/>
    </row>
    <row r="36" spans="1:11">
      <c r="A36" s="2">
        <v>45047</v>
      </c>
      <c r="B36" s="1" t="s">
        <v>314</v>
      </c>
      <c r="C36" s="1" t="s">
        <v>321</v>
      </c>
      <c r="D36" s="1" t="s">
        <v>272</v>
      </c>
      <c r="E36" s="1" t="s">
        <v>37</v>
      </c>
      <c r="F36" s="1" t="s">
        <v>316</v>
      </c>
      <c r="G36" s="1" t="s">
        <v>317</v>
      </c>
      <c r="H36" s="1">
        <v>146.3437721</v>
      </c>
      <c r="I36" s="1">
        <v>-37.876138750000003</v>
      </c>
      <c r="J36" s="1" t="s">
        <v>275</v>
      </c>
      <c r="K36" s="1"/>
    </row>
    <row r="37" spans="1:11">
      <c r="A37" s="2">
        <v>45047</v>
      </c>
      <c r="B37" s="1" t="s">
        <v>314</v>
      </c>
      <c r="C37" s="1" t="s">
        <v>322</v>
      </c>
      <c r="D37" s="1" t="s">
        <v>272</v>
      </c>
      <c r="E37" s="1" t="s">
        <v>71</v>
      </c>
      <c r="F37" s="1" t="s">
        <v>316</v>
      </c>
      <c r="G37" s="1" t="s">
        <v>317</v>
      </c>
      <c r="H37" s="1">
        <v>146.3351663</v>
      </c>
      <c r="I37" s="1">
        <v>-37.867245779999998</v>
      </c>
      <c r="J37" s="1" t="s">
        <v>275</v>
      </c>
      <c r="K37" s="1"/>
    </row>
    <row r="38" spans="1:11">
      <c r="A38" s="2">
        <v>45047</v>
      </c>
      <c r="B38" s="1" t="s">
        <v>314</v>
      </c>
      <c r="C38" s="1" t="s">
        <v>323</v>
      </c>
      <c r="D38" s="1" t="s">
        <v>272</v>
      </c>
      <c r="E38" s="1" t="s">
        <v>92</v>
      </c>
      <c r="F38" s="1" t="s">
        <v>316</v>
      </c>
      <c r="G38" s="1" t="s">
        <v>317</v>
      </c>
      <c r="H38" s="1">
        <v>146.32723590000001</v>
      </c>
      <c r="I38" s="1">
        <v>-37.859840339999998</v>
      </c>
      <c r="J38" s="1" t="s">
        <v>275</v>
      </c>
      <c r="K38" s="1"/>
    </row>
    <row r="39" spans="1:11">
      <c r="A39" s="2">
        <v>45047</v>
      </c>
      <c r="B39" s="1" t="s">
        <v>314</v>
      </c>
      <c r="C39" s="1" t="s">
        <v>324</v>
      </c>
      <c r="D39" s="1" t="s">
        <v>272</v>
      </c>
      <c r="E39" s="1" t="s">
        <v>112</v>
      </c>
      <c r="F39" s="1" t="s">
        <v>316</v>
      </c>
      <c r="G39" s="1" t="s">
        <v>317</v>
      </c>
      <c r="H39" s="1">
        <v>146.31612680000001</v>
      </c>
      <c r="I39" s="1">
        <v>-37.84674974</v>
      </c>
      <c r="J39" s="1" t="s">
        <v>275</v>
      </c>
      <c r="K39" s="1"/>
    </row>
    <row r="40" spans="1:11">
      <c r="A40" s="2">
        <v>45047</v>
      </c>
      <c r="B40" s="1" t="s">
        <v>314</v>
      </c>
      <c r="C40" s="1" t="s">
        <v>325</v>
      </c>
      <c r="D40" s="1" t="s">
        <v>272</v>
      </c>
      <c r="E40" s="1" t="s">
        <v>131</v>
      </c>
      <c r="F40" s="1" t="s">
        <v>316</v>
      </c>
      <c r="G40" s="1" t="s">
        <v>317</v>
      </c>
      <c r="H40" s="1">
        <v>146.31088030000001</v>
      </c>
      <c r="I40" s="1">
        <v>-37.832742039999999</v>
      </c>
      <c r="J40" s="1" t="s">
        <v>275</v>
      </c>
      <c r="K40" s="1"/>
    </row>
    <row r="41" spans="1:11">
      <c r="A41" s="2">
        <v>45047</v>
      </c>
      <c r="B41" s="1" t="s">
        <v>314</v>
      </c>
      <c r="C41" s="1" t="s">
        <v>326</v>
      </c>
      <c r="D41" s="1" t="s">
        <v>272</v>
      </c>
      <c r="E41" s="1" t="s">
        <v>150</v>
      </c>
      <c r="F41" s="1" t="s">
        <v>316</v>
      </c>
      <c r="G41" s="1" t="s">
        <v>317</v>
      </c>
      <c r="H41" s="1">
        <v>146.33142459999999</v>
      </c>
      <c r="I41" s="1">
        <v>-37.84062995</v>
      </c>
      <c r="J41" s="1" t="s">
        <v>275</v>
      </c>
      <c r="K41" s="1"/>
    </row>
    <row r="42" spans="1:11">
      <c r="A42" s="2">
        <v>45047</v>
      </c>
      <c r="B42" s="1" t="s">
        <v>314</v>
      </c>
      <c r="C42" s="1" t="s">
        <v>327</v>
      </c>
      <c r="D42" s="1" t="s">
        <v>272</v>
      </c>
      <c r="E42" s="1" t="s">
        <v>168</v>
      </c>
      <c r="F42" s="1" t="s">
        <v>316</v>
      </c>
      <c r="G42" s="1" t="s">
        <v>317</v>
      </c>
      <c r="H42" s="1">
        <v>146.328103</v>
      </c>
      <c r="I42" s="1">
        <v>-37.835559779999997</v>
      </c>
      <c r="J42" s="1" t="s">
        <v>275</v>
      </c>
      <c r="K42" s="1"/>
    </row>
    <row r="43" spans="1:11">
      <c r="A43" s="2">
        <v>45047</v>
      </c>
      <c r="B43" s="1" t="s">
        <v>314</v>
      </c>
      <c r="C43" s="1" t="s">
        <v>328</v>
      </c>
      <c r="D43" s="1" t="s">
        <v>272</v>
      </c>
      <c r="E43" s="1" t="s">
        <v>187</v>
      </c>
      <c r="F43" s="1" t="s">
        <v>316</v>
      </c>
      <c r="G43" s="1" t="s">
        <v>317</v>
      </c>
      <c r="H43" s="1">
        <v>146.3252066</v>
      </c>
      <c r="I43" s="1">
        <v>-37.83214933</v>
      </c>
      <c r="J43" s="1" t="s">
        <v>275</v>
      </c>
      <c r="K43" s="1"/>
    </row>
    <row r="44" spans="1:11">
      <c r="A44" s="2">
        <v>45047</v>
      </c>
      <c r="B44" s="1" t="s">
        <v>314</v>
      </c>
      <c r="C44" s="1" t="s">
        <v>329</v>
      </c>
      <c r="D44" s="1" t="s">
        <v>272</v>
      </c>
      <c r="E44" s="1" t="s">
        <v>204</v>
      </c>
      <c r="F44" s="1" t="s">
        <v>316</v>
      </c>
      <c r="G44" s="1" t="s">
        <v>317</v>
      </c>
      <c r="H44" s="1">
        <v>146.32037460000001</v>
      </c>
      <c r="I44" s="1">
        <v>-37.834503429999998</v>
      </c>
      <c r="J44" s="1" t="s">
        <v>275</v>
      </c>
      <c r="K44" s="1"/>
    </row>
    <row r="45" spans="1:11">
      <c r="A45" s="2">
        <v>45047</v>
      </c>
      <c r="B45" s="1" t="s">
        <v>314</v>
      </c>
      <c r="C45" s="1" t="s">
        <v>330</v>
      </c>
      <c r="D45" s="1" t="s">
        <v>272</v>
      </c>
      <c r="E45" s="1" t="s">
        <v>221</v>
      </c>
      <c r="F45" s="1" t="s">
        <v>316</v>
      </c>
      <c r="G45" s="1" t="s">
        <v>317</v>
      </c>
      <c r="H45" s="1">
        <v>146.34309189999999</v>
      </c>
      <c r="I45" s="1">
        <v>-37.871608500000001</v>
      </c>
      <c r="J45" s="1" t="s">
        <v>275</v>
      </c>
      <c r="K45" s="1"/>
    </row>
    <row r="46" spans="1:11">
      <c r="A46" s="2">
        <v>45047</v>
      </c>
      <c r="B46" s="1" t="s">
        <v>314</v>
      </c>
      <c r="C46" s="1" t="s">
        <v>331</v>
      </c>
      <c r="D46" s="1" t="s">
        <v>272</v>
      </c>
      <c r="E46" s="1" t="s">
        <v>42</v>
      </c>
      <c r="F46" s="1" t="s">
        <v>316</v>
      </c>
      <c r="G46" s="1" t="s">
        <v>317</v>
      </c>
      <c r="H46" s="1">
        <v>146.5054739</v>
      </c>
      <c r="I46" s="1">
        <v>-37.694747849999999</v>
      </c>
      <c r="J46" s="1" t="s">
        <v>275</v>
      </c>
      <c r="K46" s="1"/>
    </row>
    <row r="47" spans="1:11">
      <c r="A47" s="2">
        <v>45047</v>
      </c>
      <c r="B47" s="1" t="s">
        <v>332</v>
      </c>
      <c r="C47" s="1" t="s">
        <v>333</v>
      </c>
      <c r="D47" s="1" t="s">
        <v>272</v>
      </c>
      <c r="E47" s="1" t="s">
        <v>144</v>
      </c>
      <c r="F47" s="1" t="s">
        <v>334</v>
      </c>
      <c r="G47" s="1" t="s">
        <v>335</v>
      </c>
      <c r="H47" s="1">
        <v>147.28833230000001</v>
      </c>
      <c r="I47" s="1">
        <v>-36.752693190000002</v>
      </c>
      <c r="J47" s="1" t="s">
        <v>275</v>
      </c>
      <c r="K47" s="1"/>
    </row>
    <row r="48" spans="1:11">
      <c r="A48" s="2">
        <v>45047</v>
      </c>
      <c r="B48" s="1" t="s">
        <v>332</v>
      </c>
      <c r="C48" s="1" t="s">
        <v>336</v>
      </c>
      <c r="D48" s="1" t="s">
        <v>272</v>
      </c>
      <c r="E48" s="1" t="s">
        <v>67</v>
      </c>
      <c r="F48" s="1" t="s">
        <v>334</v>
      </c>
      <c r="G48" s="1" t="s">
        <v>335</v>
      </c>
      <c r="H48" s="1">
        <v>147.28669289999999</v>
      </c>
      <c r="I48" s="1">
        <v>-36.769823180000003</v>
      </c>
      <c r="J48" s="1" t="s">
        <v>275</v>
      </c>
      <c r="K48" s="1"/>
    </row>
    <row r="49" spans="1:11">
      <c r="A49" s="2">
        <v>45047</v>
      </c>
      <c r="B49" s="1" t="s">
        <v>332</v>
      </c>
      <c r="C49" s="1" t="s">
        <v>337</v>
      </c>
      <c r="D49" s="1" t="s">
        <v>272</v>
      </c>
      <c r="E49" s="1" t="s">
        <v>217</v>
      </c>
      <c r="F49" s="1" t="s">
        <v>334</v>
      </c>
      <c r="G49" s="1" t="s">
        <v>335</v>
      </c>
      <c r="H49" s="1">
        <v>147.28906319999999</v>
      </c>
      <c r="I49" s="1">
        <v>-36.754224880000002</v>
      </c>
      <c r="J49" s="1" t="s">
        <v>275</v>
      </c>
      <c r="K49" s="1"/>
    </row>
    <row r="50" spans="1:11">
      <c r="A50" s="2">
        <v>45047</v>
      </c>
      <c r="B50" s="1" t="s">
        <v>332</v>
      </c>
      <c r="C50" s="1" t="s">
        <v>338</v>
      </c>
      <c r="D50" s="1" t="s">
        <v>272</v>
      </c>
      <c r="E50" s="1" t="s">
        <v>32</v>
      </c>
      <c r="F50" s="1" t="s">
        <v>334</v>
      </c>
      <c r="G50" s="1" t="s">
        <v>335</v>
      </c>
      <c r="H50" s="1">
        <v>147.3146806</v>
      </c>
      <c r="I50" s="1">
        <v>-36.724921019999996</v>
      </c>
      <c r="J50" s="1" t="s">
        <v>275</v>
      </c>
      <c r="K50" s="1"/>
    </row>
    <row r="51" spans="1:11">
      <c r="A51" s="2">
        <v>45047</v>
      </c>
      <c r="B51" s="1" t="s">
        <v>332</v>
      </c>
      <c r="C51" s="1" t="s">
        <v>339</v>
      </c>
      <c r="D51" s="1" t="s">
        <v>272</v>
      </c>
      <c r="E51" s="1" t="s">
        <v>69</v>
      </c>
      <c r="F51" s="1" t="s">
        <v>334</v>
      </c>
      <c r="G51" s="1" t="s">
        <v>335</v>
      </c>
      <c r="H51" s="3">
        <v>147.312592</v>
      </c>
      <c r="I51" s="3">
        <v>-36.718715000000003</v>
      </c>
      <c r="J51" s="1" t="s">
        <v>275</v>
      </c>
      <c r="K51" s="1"/>
    </row>
    <row r="52" spans="1:11">
      <c r="A52" s="2">
        <v>45047</v>
      </c>
      <c r="B52" s="1" t="s">
        <v>332</v>
      </c>
      <c r="C52" s="1" t="s">
        <v>340</v>
      </c>
      <c r="D52" s="1" t="s">
        <v>272</v>
      </c>
      <c r="E52" s="1" t="s">
        <v>170</v>
      </c>
      <c r="F52" s="1" t="s">
        <v>334</v>
      </c>
      <c r="G52" s="1" t="s">
        <v>335</v>
      </c>
      <c r="H52" s="1">
        <v>147.3044367</v>
      </c>
      <c r="I52" s="1">
        <v>-36.928656160000003</v>
      </c>
      <c r="J52" s="1" t="s">
        <v>275</v>
      </c>
      <c r="K52" s="1"/>
    </row>
    <row r="53" spans="1:11">
      <c r="A53" s="2">
        <v>45047</v>
      </c>
      <c r="B53" s="1" t="s">
        <v>332</v>
      </c>
      <c r="C53" s="1" t="s">
        <v>341</v>
      </c>
      <c r="D53" s="1" t="s">
        <v>272</v>
      </c>
      <c r="E53" s="1" t="s">
        <v>189</v>
      </c>
      <c r="F53" s="1" t="s">
        <v>334</v>
      </c>
      <c r="G53" s="1" t="s">
        <v>335</v>
      </c>
      <c r="H53" s="1">
        <v>147.2952396</v>
      </c>
      <c r="I53" s="1">
        <v>-36.899040120000002</v>
      </c>
      <c r="J53" s="1" t="s">
        <v>275</v>
      </c>
      <c r="K53" s="1"/>
    </row>
    <row r="54" spans="1:11">
      <c r="A54" s="2">
        <v>45047</v>
      </c>
      <c r="B54" s="1" t="s">
        <v>332</v>
      </c>
      <c r="C54" s="1" t="s">
        <v>342</v>
      </c>
      <c r="D54" s="1" t="s">
        <v>272</v>
      </c>
      <c r="E54" s="1" t="s">
        <v>206</v>
      </c>
      <c r="F54" s="1" t="s">
        <v>334</v>
      </c>
      <c r="G54" s="1" t="s">
        <v>335</v>
      </c>
      <c r="H54" s="1">
        <v>147.2893014</v>
      </c>
      <c r="I54" s="1">
        <v>-36.87579762</v>
      </c>
      <c r="J54" s="1" t="s">
        <v>275</v>
      </c>
      <c r="K54" s="1"/>
    </row>
    <row r="55" spans="1:11">
      <c r="A55" s="2">
        <v>45047</v>
      </c>
      <c r="B55" s="1" t="s">
        <v>332</v>
      </c>
      <c r="C55" s="1" t="s">
        <v>343</v>
      </c>
      <c r="D55" s="1" t="s">
        <v>272</v>
      </c>
      <c r="E55" s="1" t="s">
        <v>47</v>
      </c>
      <c r="F55" s="1" t="s">
        <v>334</v>
      </c>
      <c r="G55" s="1" t="s">
        <v>335</v>
      </c>
      <c r="H55" s="1">
        <v>147.2900837</v>
      </c>
      <c r="I55" s="1">
        <v>-36.906696609999997</v>
      </c>
      <c r="J55" s="1" t="s">
        <v>275</v>
      </c>
      <c r="K55" s="1"/>
    </row>
    <row r="56" spans="1:11">
      <c r="A56" s="2">
        <v>45047</v>
      </c>
      <c r="B56" s="1" t="s">
        <v>332</v>
      </c>
      <c r="C56" s="1" t="s">
        <v>344</v>
      </c>
      <c r="D56" s="1" t="s">
        <v>272</v>
      </c>
      <c r="E56" s="1" t="s">
        <v>77</v>
      </c>
      <c r="F56" s="1" t="s">
        <v>334</v>
      </c>
      <c r="G56" s="1" t="s">
        <v>335</v>
      </c>
      <c r="H56" s="1">
        <v>147.2887652</v>
      </c>
      <c r="I56" s="1">
        <v>-36.92344422</v>
      </c>
      <c r="J56" s="1" t="s">
        <v>275</v>
      </c>
      <c r="K56" s="1"/>
    </row>
    <row r="57" spans="1:11">
      <c r="A57" s="2">
        <v>45047</v>
      </c>
      <c r="B57" s="1" t="s">
        <v>332</v>
      </c>
      <c r="C57" s="1" t="s">
        <v>345</v>
      </c>
      <c r="D57" s="1" t="s">
        <v>272</v>
      </c>
      <c r="E57" s="1" t="s">
        <v>97</v>
      </c>
      <c r="F57" s="1" t="s">
        <v>334</v>
      </c>
      <c r="G57" s="1" t="s">
        <v>335</v>
      </c>
      <c r="H57" s="1">
        <v>147.2816119</v>
      </c>
      <c r="I57" s="1">
        <v>-36.927115149999999</v>
      </c>
      <c r="J57" s="1" t="s">
        <v>275</v>
      </c>
      <c r="K57" s="1"/>
    </row>
    <row r="58" spans="1:11">
      <c r="A58" s="2">
        <v>44682</v>
      </c>
      <c r="B58" s="1" t="s">
        <v>283</v>
      </c>
      <c r="C58" s="1" t="s">
        <v>346</v>
      </c>
      <c r="D58" s="1" t="s">
        <v>272</v>
      </c>
      <c r="E58" s="1" t="s">
        <v>18</v>
      </c>
      <c r="F58" s="1" t="s">
        <v>334</v>
      </c>
      <c r="G58" s="1" t="s">
        <v>335</v>
      </c>
      <c r="H58" s="1">
        <v>148.33321799999999</v>
      </c>
      <c r="I58" s="1">
        <v>-36.435623970000002</v>
      </c>
      <c r="J58" s="1" t="s">
        <v>287</v>
      </c>
      <c r="K58" s="1"/>
    </row>
    <row r="59" spans="1:11">
      <c r="A59" s="2">
        <v>44682</v>
      </c>
      <c r="B59" s="1" t="s">
        <v>283</v>
      </c>
      <c r="C59" s="1" t="s">
        <v>347</v>
      </c>
      <c r="D59" s="1" t="s">
        <v>272</v>
      </c>
      <c r="E59" s="1" t="s">
        <v>63</v>
      </c>
      <c r="F59" s="1" t="s">
        <v>334</v>
      </c>
      <c r="G59" s="1" t="s">
        <v>335</v>
      </c>
      <c r="H59" s="1">
        <v>148.33216300000001</v>
      </c>
      <c r="I59" s="1">
        <v>-36.436546989999997</v>
      </c>
      <c r="J59" s="1" t="s">
        <v>287</v>
      </c>
      <c r="K59" s="1"/>
    </row>
    <row r="60" spans="1:11">
      <c r="A60" s="2">
        <v>44682</v>
      </c>
      <c r="B60" s="1" t="s">
        <v>283</v>
      </c>
      <c r="C60" s="1" t="s">
        <v>348</v>
      </c>
      <c r="D60" s="1" t="s">
        <v>272</v>
      </c>
      <c r="E60" s="1" t="s">
        <v>100</v>
      </c>
      <c r="F60" s="1" t="s">
        <v>334</v>
      </c>
      <c r="G60" s="1" t="s">
        <v>335</v>
      </c>
      <c r="H60" s="1">
        <v>148.33229399999999</v>
      </c>
      <c r="I60" s="1">
        <v>-36.436597030000001</v>
      </c>
      <c r="J60" s="1" t="s">
        <v>287</v>
      </c>
      <c r="K60" s="1"/>
    </row>
    <row r="61" spans="1:11">
      <c r="A61" s="2">
        <v>44682</v>
      </c>
      <c r="B61" s="1" t="s">
        <v>283</v>
      </c>
      <c r="C61" s="1" t="s">
        <v>349</v>
      </c>
      <c r="D61" s="1" t="s">
        <v>272</v>
      </c>
      <c r="E61" s="1" t="s">
        <v>138</v>
      </c>
      <c r="F61" s="1" t="s">
        <v>334</v>
      </c>
      <c r="G61" s="1" t="s">
        <v>335</v>
      </c>
      <c r="H61" s="1">
        <v>148.33213499999999</v>
      </c>
      <c r="I61" s="1">
        <v>-36.436605989999997</v>
      </c>
      <c r="J61" s="1" t="s">
        <v>287</v>
      </c>
      <c r="K61" s="1"/>
    </row>
    <row r="62" spans="1:11">
      <c r="A62" s="2">
        <v>44682</v>
      </c>
      <c r="B62" s="1" t="s">
        <v>283</v>
      </c>
      <c r="C62" s="1" t="s">
        <v>350</v>
      </c>
      <c r="D62" s="1" t="s">
        <v>272</v>
      </c>
      <c r="E62" s="1" t="s">
        <v>175</v>
      </c>
      <c r="F62" s="1" t="s">
        <v>334</v>
      </c>
      <c r="G62" s="1" t="s">
        <v>335</v>
      </c>
      <c r="H62" s="1">
        <v>148.33216300000001</v>
      </c>
      <c r="I62" s="1">
        <v>-36.436700039999998</v>
      </c>
      <c r="J62" s="1" t="s">
        <v>287</v>
      </c>
      <c r="K62" s="1"/>
    </row>
    <row r="63" spans="1:11">
      <c r="A63" s="2">
        <v>44682</v>
      </c>
      <c r="B63" s="1" t="s">
        <v>283</v>
      </c>
      <c r="C63" s="1" t="s">
        <v>351</v>
      </c>
      <c r="D63" s="1" t="s">
        <v>272</v>
      </c>
      <c r="E63" s="1" t="s">
        <v>213</v>
      </c>
      <c r="F63" s="1" t="s">
        <v>334</v>
      </c>
      <c r="G63" s="1" t="s">
        <v>335</v>
      </c>
      <c r="H63" s="1">
        <v>148.33221399999999</v>
      </c>
      <c r="I63" s="1">
        <v>-36.436696019999999</v>
      </c>
      <c r="J63" s="1" t="s">
        <v>287</v>
      </c>
      <c r="K63" s="1"/>
    </row>
    <row r="64" spans="1:11">
      <c r="A64" s="2">
        <v>44682</v>
      </c>
      <c r="B64" s="1" t="s">
        <v>283</v>
      </c>
      <c r="C64" s="1" t="s">
        <v>352</v>
      </c>
      <c r="D64" s="1" t="s">
        <v>272</v>
      </c>
      <c r="E64" s="1" t="s">
        <v>28</v>
      </c>
      <c r="F64" s="1" t="s">
        <v>334</v>
      </c>
      <c r="G64" s="1" t="s">
        <v>335</v>
      </c>
      <c r="H64" s="1">
        <v>148.32476399999999</v>
      </c>
      <c r="I64" s="1">
        <v>-36.436640019999999</v>
      </c>
      <c r="J64" s="1" t="s">
        <v>287</v>
      </c>
      <c r="K64" s="1"/>
    </row>
    <row r="65" spans="1:11">
      <c r="A65" s="2">
        <v>44682</v>
      </c>
      <c r="B65" s="1" t="s">
        <v>283</v>
      </c>
      <c r="C65" s="1" t="s">
        <v>353</v>
      </c>
      <c r="D65" s="1" t="s">
        <v>272</v>
      </c>
      <c r="E65" s="1" t="s">
        <v>68</v>
      </c>
      <c r="F65" s="1" t="s">
        <v>334</v>
      </c>
      <c r="G65" s="1" t="s">
        <v>335</v>
      </c>
      <c r="H65" s="1">
        <v>148.32472999999999</v>
      </c>
      <c r="I65" s="1">
        <v>-36.436658970000003</v>
      </c>
      <c r="J65" s="1" t="s">
        <v>287</v>
      </c>
      <c r="K65" s="1"/>
    </row>
    <row r="66" spans="1:11">
      <c r="A66" s="2">
        <v>44682</v>
      </c>
      <c r="B66" s="1" t="s">
        <v>283</v>
      </c>
      <c r="C66" s="1" t="s">
        <v>354</v>
      </c>
      <c r="D66" s="1" t="s">
        <v>272</v>
      </c>
      <c r="E66" s="1" t="s">
        <v>105</v>
      </c>
      <c r="F66" s="1" t="s">
        <v>334</v>
      </c>
      <c r="G66" s="1" t="s">
        <v>335</v>
      </c>
      <c r="H66" s="1">
        <v>148.32465500000001</v>
      </c>
      <c r="I66" s="1">
        <v>-36.436627029999997</v>
      </c>
      <c r="J66" s="1" t="s">
        <v>287</v>
      </c>
      <c r="K66" s="1"/>
    </row>
    <row r="67" spans="1:11">
      <c r="A67" s="2">
        <v>44682</v>
      </c>
      <c r="B67" s="1" t="s">
        <v>283</v>
      </c>
      <c r="C67" s="1" t="s">
        <v>355</v>
      </c>
      <c r="D67" s="1" t="s">
        <v>272</v>
      </c>
      <c r="E67" s="1" t="s">
        <v>143</v>
      </c>
      <c r="F67" s="1" t="s">
        <v>334</v>
      </c>
      <c r="G67" s="1" t="s">
        <v>335</v>
      </c>
      <c r="H67" s="1">
        <v>148.32455899999999</v>
      </c>
      <c r="I67" s="1">
        <v>-36.436624010000003</v>
      </c>
      <c r="J67" s="1" t="s">
        <v>287</v>
      </c>
      <c r="K67" s="1"/>
    </row>
    <row r="68" spans="1:11">
      <c r="A68" s="2">
        <v>44682</v>
      </c>
      <c r="B68" s="1" t="s">
        <v>283</v>
      </c>
      <c r="C68" s="1" t="s">
        <v>356</v>
      </c>
      <c r="D68" s="1" t="s">
        <v>272</v>
      </c>
      <c r="E68" s="1" t="s">
        <v>180</v>
      </c>
      <c r="F68" s="1" t="s">
        <v>334</v>
      </c>
      <c r="G68" s="1" t="s">
        <v>335</v>
      </c>
      <c r="H68" s="1">
        <v>148.32462699999999</v>
      </c>
      <c r="I68" s="1">
        <v>-36.436792990000001</v>
      </c>
      <c r="J68" s="1" t="s">
        <v>287</v>
      </c>
      <c r="K68" s="1"/>
    </row>
    <row r="69" spans="1:11">
      <c r="A69" s="2">
        <v>44682</v>
      </c>
      <c r="B69" s="1" t="s">
        <v>283</v>
      </c>
      <c r="C69" s="1" t="s">
        <v>357</v>
      </c>
      <c r="D69" s="1" t="s">
        <v>272</v>
      </c>
      <c r="E69" s="1" t="s">
        <v>218</v>
      </c>
      <c r="F69" s="1" t="s">
        <v>334</v>
      </c>
      <c r="G69" s="1" t="s">
        <v>335</v>
      </c>
      <c r="H69" s="1">
        <v>148.32469900000001</v>
      </c>
      <c r="I69" s="1">
        <v>-36.436815039999999</v>
      </c>
      <c r="J69" s="1" t="s">
        <v>287</v>
      </c>
      <c r="K69" s="1"/>
    </row>
    <row r="70" spans="1:11">
      <c r="A70" s="2">
        <v>44682</v>
      </c>
      <c r="B70" s="1" t="s">
        <v>283</v>
      </c>
      <c r="C70" s="1" t="s">
        <v>358</v>
      </c>
      <c r="D70" s="1" t="s">
        <v>272</v>
      </c>
      <c r="E70" s="1" t="s">
        <v>33</v>
      </c>
      <c r="F70" s="1" t="s">
        <v>334</v>
      </c>
      <c r="G70" s="1" t="s">
        <v>335</v>
      </c>
      <c r="H70" s="1">
        <v>148.36207999999999</v>
      </c>
      <c r="I70" s="1">
        <v>-36.429949000000001</v>
      </c>
      <c r="J70" s="1" t="s">
        <v>287</v>
      </c>
      <c r="K70" s="1"/>
    </row>
    <row r="71" spans="1:11">
      <c r="A71" s="2">
        <v>44682</v>
      </c>
      <c r="B71" s="1" t="s">
        <v>283</v>
      </c>
      <c r="C71" s="1" t="s">
        <v>359</v>
      </c>
      <c r="D71" s="1" t="s">
        <v>272</v>
      </c>
      <c r="E71" s="1" t="s">
        <v>70</v>
      </c>
      <c r="F71" s="1" t="s">
        <v>334</v>
      </c>
      <c r="G71" s="1" t="s">
        <v>335</v>
      </c>
      <c r="H71" s="1">
        <v>148.36209500000001</v>
      </c>
      <c r="I71" s="1">
        <v>-36.429914969999999</v>
      </c>
      <c r="J71" s="1" t="s">
        <v>287</v>
      </c>
      <c r="K71" s="1"/>
    </row>
    <row r="72" spans="1:11">
      <c r="A72" s="2">
        <v>44682</v>
      </c>
      <c r="B72" s="1" t="s">
        <v>283</v>
      </c>
      <c r="C72" s="1" t="s">
        <v>360</v>
      </c>
      <c r="D72" s="1" t="s">
        <v>272</v>
      </c>
      <c r="E72" s="1" t="s">
        <v>107</v>
      </c>
      <c r="F72" s="1" t="s">
        <v>334</v>
      </c>
      <c r="G72" s="1" t="s">
        <v>335</v>
      </c>
      <c r="H72" s="1">
        <v>148.36215000000001</v>
      </c>
      <c r="I72" s="1">
        <v>-36.429822020000003</v>
      </c>
      <c r="J72" s="1" t="s">
        <v>287</v>
      </c>
      <c r="K72" s="1"/>
    </row>
    <row r="73" spans="1:11">
      <c r="A73" s="2">
        <v>44682</v>
      </c>
      <c r="B73" s="1" t="s">
        <v>283</v>
      </c>
      <c r="C73" s="1" t="s">
        <v>361</v>
      </c>
      <c r="D73" s="1" t="s">
        <v>272</v>
      </c>
      <c r="E73" s="1" t="s">
        <v>145</v>
      </c>
      <c r="F73" s="1" t="s">
        <v>334</v>
      </c>
      <c r="G73" s="1" t="s">
        <v>335</v>
      </c>
      <c r="H73" s="1">
        <v>148.36217600000001</v>
      </c>
      <c r="I73" s="1">
        <v>-36.429718000000001</v>
      </c>
      <c r="J73" s="1" t="s">
        <v>287</v>
      </c>
      <c r="K73" s="1"/>
    </row>
    <row r="74" spans="1:11">
      <c r="A74" s="2">
        <v>44682</v>
      </c>
      <c r="B74" s="1" t="s">
        <v>283</v>
      </c>
      <c r="C74" s="1" t="s">
        <v>362</v>
      </c>
      <c r="D74" s="1" t="s">
        <v>272</v>
      </c>
      <c r="E74" s="1" t="s">
        <v>182</v>
      </c>
      <c r="F74" s="1" t="s">
        <v>334</v>
      </c>
      <c r="G74" s="1" t="s">
        <v>335</v>
      </c>
      <c r="H74" s="1">
        <v>148.36218199999999</v>
      </c>
      <c r="I74" s="1">
        <v>-36.429663009999999</v>
      </c>
      <c r="J74" s="1" t="s">
        <v>287</v>
      </c>
      <c r="K74" s="1"/>
    </row>
    <row r="75" spans="1:11">
      <c r="A75" s="2">
        <v>44682</v>
      </c>
      <c r="B75" s="1" t="s">
        <v>283</v>
      </c>
      <c r="C75" s="1" t="s">
        <v>363</v>
      </c>
      <c r="D75" s="1" t="s">
        <v>272</v>
      </c>
      <c r="E75" s="1" t="s">
        <v>220</v>
      </c>
      <c r="F75" s="1" t="s">
        <v>334</v>
      </c>
      <c r="G75" s="1" t="s">
        <v>335</v>
      </c>
      <c r="H75" s="1">
        <v>148.36230399999999</v>
      </c>
      <c r="I75" s="1">
        <v>-36.42970098</v>
      </c>
      <c r="J75" s="1" t="s">
        <v>287</v>
      </c>
      <c r="K75" s="1"/>
    </row>
    <row r="76" spans="1:11">
      <c r="A76" s="2">
        <v>44682</v>
      </c>
      <c r="B76" s="1" t="s">
        <v>283</v>
      </c>
      <c r="C76" s="1" t="s">
        <v>364</v>
      </c>
      <c r="D76" s="1" t="s">
        <v>272</v>
      </c>
      <c r="E76" s="1" t="s">
        <v>38</v>
      </c>
      <c r="F76" s="1" t="s">
        <v>334</v>
      </c>
      <c r="G76" s="1" t="s">
        <v>335</v>
      </c>
      <c r="H76" s="1">
        <v>148.431263</v>
      </c>
      <c r="I76" s="1">
        <v>-36.393547990000002</v>
      </c>
      <c r="J76" s="1" t="s">
        <v>287</v>
      </c>
      <c r="K76" s="1"/>
    </row>
    <row r="77" spans="1:11">
      <c r="A77" s="2">
        <v>44682</v>
      </c>
      <c r="B77" s="1" t="s">
        <v>283</v>
      </c>
      <c r="C77" s="1" t="s">
        <v>365</v>
      </c>
      <c r="D77" s="1" t="s">
        <v>272</v>
      </c>
      <c r="E77" s="1" t="s">
        <v>72</v>
      </c>
      <c r="F77" s="1" t="s">
        <v>334</v>
      </c>
      <c r="G77" s="1" t="s">
        <v>335</v>
      </c>
      <c r="H77" s="1">
        <v>148.43135000000001</v>
      </c>
      <c r="I77" s="1">
        <v>-36.393510020000001</v>
      </c>
      <c r="J77" s="1" t="s">
        <v>287</v>
      </c>
      <c r="K77" s="1"/>
    </row>
    <row r="78" spans="1:11">
      <c r="A78" s="2">
        <v>44682</v>
      </c>
      <c r="B78" s="1" t="s">
        <v>283</v>
      </c>
      <c r="C78" s="1" t="s">
        <v>366</v>
      </c>
      <c r="D78" s="1" t="s">
        <v>272</v>
      </c>
      <c r="E78" s="1" t="s">
        <v>109</v>
      </c>
      <c r="F78" s="1" t="s">
        <v>334</v>
      </c>
      <c r="G78" s="1" t="s">
        <v>335</v>
      </c>
      <c r="H78" s="1">
        <v>148.431296</v>
      </c>
      <c r="I78" s="1">
        <v>-36.39345797</v>
      </c>
      <c r="J78" s="1" t="s">
        <v>287</v>
      </c>
      <c r="K78" s="1"/>
    </row>
    <row r="79" spans="1:11">
      <c r="A79" s="2">
        <v>44682</v>
      </c>
      <c r="B79" s="1" t="s">
        <v>283</v>
      </c>
      <c r="C79" s="1" t="s">
        <v>367</v>
      </c>
      <c r="D79" s="1" t="s">
        <v>272</v>
      </c>
      <c r="E79" s="1" t="s">
        <v>147</v>
      </c>
      <c r="F79" s="1" t="s">
        <v>334</v>
      </c>
      <c r="G79" s="1" t="s">
        <v>335</v>
      </c>
      <c r="H79" s="1">
        <v>148.43137999999999</v>
      </c>
      <c r="I79" s="1">
        <v>-36.39341203</v>
      </c>
      <c r="J79" s="1" t="s">
        <v>287</v>
      </c>
      <c r="K79" s="1"/>
    </row>
    <row r="80" spans="1:11">
      <c r="A80" s="2">
        <v>44682</v>
      </c>
      <c r="B80" s="1" t="s">
        <v>283</v>
      </c>
      <c r="C80" s="1" t="s">
        <v>368</v>
      </c>
      <c r="D80" s="1" t="s">
        <v>272</v>
      </c>
      <c r="E80" s="1" t="s">
        <v>184</v>
      </c>
      <c r="F80" s="1" t="s">
        <v>334</v>
      </c>
      <c r="G80" s="1" t="s">
        <v>335</v>
      </c>
      <c r="H80" s="1">
        <v>148.431434</v>
      </c>
      <c r="I80" s="1">
        <v>-36.39338102</v>
      </c>
      <c r="J80" s="1" t="s">
        <v>287</v>
      </c>
      <c r="K80" s="1"/>
    </row>
    <row r="81" spans="1:11">
      <c r="A81" s="2">
        <v>44682</v>
      </c>
      <c r="B81" s="1" t="s">
        <v>283</v>
      </c>
      <c r="C81" s="1" t="s">
        <v>369</v>
      </c>
      <c r="D81" s="1" t="s">
        <v>272</v>
      </c>
      <c r="E81" s="1" t="s">
        <v>222</v>
      </c>
      <c r="F81" s="1" t="s">
        <v>334</v>
      </c>
      <c r="G81" s="1" t="s">
        <v>335</v>
      </c>
      <c r="H81" s="1">
        <v>148.43146400000001</v>
      </c>
      <c r="I81" s="1">
        <v>-36.393426030000001</v>
      </c>
      <c r="J81" s="1" t="s">
        <v>287</v>
      </c>
      <c r="K81" s="1"/>
    </row>
    <row r="82" spans="1:11">
      <c r="A82" s="2">
        <v>44682</v>
      </c>
      <c r="B82" s="1" t="s">
        <v>283</v>
      </c>
      <c r="C82" s="1" t="s">
        <v>370</v>
      </c>
      <c r="D82" s="1" t="s">
        <v>272</v>
      </c>
      <c r="E82" s="1" t="s">
        <v>43</v>
      </c>
      <c r="F82" s="1" t="s">
        <v>334</v>
      </c>
      <c r="G82" s="1" t="s">
        <v>335</v>
      </c>
      <c r="H82" s="1">
        <v>148.45115000000001</v>
      </c>
      <c r="I82" s="1">
        <v>-36.385240009999997</v>
      </c>
      <c r="J82" s="1" t="s">
        <v>287</v>
      </c>
      <c r="K82" s="1"/>
    </row>
    <row r="83" spans="1:11">
      <c r="A83" s="2">
        <v>44682</v>
      </c>
      <c r="B83" s="1" t="s">
        <v>283</v>
      </c>
      <c r="C83" s="1" t="s">
        <v>371</v>
      </c>
      <c r="D83" s="1" t="s">
        <v>272</v>
      </c>
      <c r="E83" s="1" t="s">
        <v>74</v>
      </c>
      <c r="F83" s="1" t="s">
        <v>334</v>
      </c>
      <c r="G83" s="1" t="s">
        <v>335</v>
      </c>
      <c r="H83" s="1">
        <v>148.45117099999999</v>
      </c>
      <c r="I83" s="1">
        <v>-36.385288959999997</v>
      </c>
      <c r="J83" s="1" t="s">
        <v>287</v>
      </c>
      <c r="K83" s="1"/>
    </row>
    <row r="84" spans="1:11">
      <c r="A84" s="2">
        <v>44682</v>
      </c>
      <c r="B84" s="1" t="s">
        <v>283</v>
      </c>
      <c r="C84" s="1" t="s">
        <v>372</v>
      </c>
      <c r="D84" s="1" t="s">
        <v>272</v>
      </c>
      <c r="E84" s="1" t="s">
        <v>111</v>
      </c>
      <c r="F84" s="1" t="s">
        <v>334</v>
      </c>
      <c r="G84" s="1" t="s">
        <v>335</v>
      </c>
      <c r="H84" s="1">
        <v>148.45120199999999</v>
      </c>
      <c r="I84" s="1">
        <v>-36.385244960000001</v>
      </c>
      <c r="J84" s="1" t="s">
        <v>287</v>
      </c>
      <c r="K84" s="1"/>
    </row>
    <row r="85" spans="1:11">
      <c r="A85" s="2">
        <v>44682</v>
      </c>
      <c r="B85" s="1" t="s">
        <v>283</v>
      </c>
      <c r="C85" s="1" t="s">
        <v>373</v>
      </c>
      <c r="D85" s="1" t="s">
        <v>272</v>
      </c>
      <c r="E85" s="1" t="s">
        <v>149</v>
      </c>
      <c r="F85" s="1" t="s">
        <v>334</v>
      </c>
      <c r="G85" s="1" t="s">
        <v>335</v>
      </c>
      <c r="H85" s="1">
        <v>148.451345</v>
      </c>
      <c r="I85" s="1">
        <v>-36.385215959999996</v>
      </c>
      <c r="J85" s="1" t="s">
        <v>287</v>
      </c>
      <c r="K85" s="1"/>
    </row>
    <row r="86" spans="1:11">
      <c r="A86" s="2">
        <v>44682</v>
      </c>
      <c r="B86" s="1" t="s">
        <v>283</v>
      </c>
      <c r="C86" s="1" t="s">
        <v>374</v>
      </c>
      <c r="D86" s="1" t="s">
        <v>272</v>
      </c>
      <c r="E86" s="1" t="s">
        <v>186</v>
      </c>
      <c r="F86" s="1" t="s">
        <v>334</v>
      </c>
      <c r="G86" s="1" t="s">
        <v>335</v>
      </c>
      <c r="H86" s="1">
        <v>148.45146800000001</v>
      </c>
      <c r="I86" s="1">
        <v>-36.385278990000003</v>
      </c>
      <c r="J86" s="1" t="s">
        <v>287</v>
      </c>
      <c r="K86" s="1"/>
    </row>
    <row r="87" spans="1:11">
      <c r="A87" s="2">
        <v>44682</v>
      </c>
      <c r="B87" s="1" t="s">
        <v>283</v>
      </c>
      <c r="C87" s="1" t="s">
        <v>375</v>
      </c>
      <c r="D87" s="1" t="s">
        <v>272</v>
      </c>
      <c r="E87" s="1" t="s">
        <v>224</v>
      </c>
      <c r="F87" s="1" t="s">
        <v>334</v>
      </c>
      <c r="G87" s="1" t="s">
        <v>335</v>
      </c>
      <c r="H87" s="1">
        <v>148.45159000000001</v>
      </c>
      <c r="I87" s="1">
        <v>-36.385215039999999</v>
      </c>
      <c r="J87" s="1" t="s">
        <v>287</v>
      </c>
      <c r="K87" s="1"/>
    </row>
    <row r="88" spans="1:11">
      <c r="A88" s="2">
        <v>45047</v>
      </c>
      <c r="B88" s="1" t="s">
        <v>332</v>
      </c>
      <c r="C88" s="1" t="s">
        <v>376</v>
      </c>
      <c r="D88" s="1" t="s">
        <v>272</v>
      </c>
      <c r="E88" s="1" t="s">
        <v>16</v>
      </c>
      <c r="F88" s="1" t="s">
        <v>377</v>
      </c>
      <c r="G88" s="1" t="s">
        <v>378</v>
      </c>
      <c r="H88" s="1">
        <v>147.29725500000001</v>
      </c>
      <c r="I88" s="1">
        <v>-36.715308319999998</v>
      </c>
      <c r="J88" s="1" t="s">
        <v>275</v>
      </c>
      <c r="K88" s="1"/>
    </row>
    <row r="89" spans="1:11">
      <c r="A89" s="2">
        <v>45047</v>
      </c>
      <c r="B89" s="1" t="s">
        <v>332</v>
      </c>
      <c r="C89" s="1" t="s">
        <v>379</v>
      </c>
      <c r="D89" s="1" t="s">
        <v>272</v>
      </c>
      <c r="E89" s="1" t="s">
        <v>86</v>
      </c>
      <c r="F89" s="1" t="s">
        <v>377</v>
      </c>
      <c r="G89" s="1" t="s">
        <v>378</v>
      </c>
      <c r="H89" s="1">
        <v>147.29333</v>
      </c>
      <c r="I89" s="1">
        <v>-36.712700349999999</v>
      </c>
      <c r="J89" s="1" t="s">
        <v>275</v>
      </c>
      <c r="K89" s="1"/>
    </row>
    <row r="90" spans="1:11">
      <c r="A90" s="2">
        <v>45047</v>
      </c>
      <c r="B90" s="1" t="s">
        <v>332</v>
      </c>
      <c r="C90" s="1" t="s">
        <v>380</v>
      </c>
      <c r="D90" s="1" t="s">
        <v>272</v>
      </c>
      <c r="E90" s="1" t="s">
        <v>106</v>
      </c>
      <c r="F90" s="1" t="s">
        <v>377</v>
      </c>
      <c r="G90" s="1" t="s">
        <v>378</v>
      </c>
      <c r="H90" s="1">
        <v>147.29499490000001</v>
      </c>
      <c r="I90" s="1">
        <v>-36.713218789999999</v>
      </c>
      <c r="J90" s="1" t="s">
        <v>275</v>
      </c>
      <c r="K90" s="1"/>
    </row>
    <row r="91" spans="1:11">
      <c r="A91" s="2">
        <v>45047</v>
      </c>
      <c r="B91" s="1" t="s">
        <v>332</v>
      </c>
      <c r="C91" s="1" t="s">
        <v>381</v>
      </c>
      <c r="D91" s="1" t="s">
        <v>272</v>
      </c>
      <c r="E91" s="1" t="s">
        <v>108</v>
      </c>
      <c r="F91" s="1" t="s">
        <v>377</v>
      </c>
      <c r="G91" s="1" t="s">
        <v>378</v>
      </c>
      <c r="H91" s="1">
        <v>147.28697750000001</v>
      </c>
      <c r="I91" s="1">
        <v>-36.769225929999998</v>
      </c>
      <c r="J91" s="1" t="s">
        <v>275</v>
      </c>
      <c r="K91" s="1"/>
    </row>
    <row r="92" spans="1:11">
      <c r="A92" s="2">
        <v>45047</v>
      </c>
      <c r="B92" s="1" t="s">
        <v>332</v>
      </c>
      <c r="C92" s="1" t="s">
        <v>382</v>
      </c>
      <c r="D92" s="1" t="s">
        <v>272</v>
      </c>
      <c r="E92" s="1" t="s">
        <v>90</v>
      </c>
      <c r="F92" s="1" t="s">
        <v>377</v>
      </c>
      <c r="G92" s="1" t="s">
        <v>378</v>
      </c>
      <c r="H92" s="3">
        <v>147.31274199999999</v>
      </c>
      <c r="I92" s="3">
        <v>-36.718215999999998</v>
      </c>
      <c r="J92" s="1" t="s">
        <v>282</v>
      </c>
      <c r="K92" s="1"/>
    </row>
    <row r="93" spans="1:11">
      <c r="A93" s="2">
        <v>45047</v>
      </c>
      <c r="B93" s="1" t="s">
        <v>332</v>
      </c>
      <c r="C93" s="1" t="s">
        <v>383</v>
      </c>
      <c r="D93" s="1" t="s">
        <v>272</v>
      </c>
      <c r="E93" s="1" t="s">
        <v>110</v>
      </c>
      <c r="F93" s="1" t="s">
        <v>377</v>
      </c>
      <c r="G93" s="1" t="s">
        <v>378</v>
      </c>
      <c r="H93" s="3">
        <v>147.31275299999999</v>
      </c>
      <c r="I93" s="3">
        <v>-36.717494000000002</v>
      </c>
      <c r="J93" s="1" t="s">
        <v>282</v>
      </c>
      <c r="K93" s="1"/>
    </row>
    <row r="94" spans="1:11">
      <c r="A94" s="2">
        <v>45047</v>
      </c>
      <c r="B94" s="1" t="s">
        <v>332</v>
      </c>
      <c r="C94" s="1" t="s">
        <v>384</v>
      </c>
      <c r="D94" s="1" t="s">
        <v>272</v>
      </c>
      <c r="E94" s="1" t="s">
        <v>129</v>
      </c>
      <c r="F94" s="1" t="s">
        <v>377</v>
      </c>
      <c r="G94" s="1" t="s">
        <v>378</v>
      </c>
      <c r="H94" s="1">
        <v>147.3110202</v>
      </c>
      <c r="I94" s="1">
        <v>-36.713368420000002</v>
      </c>
      <c r="J94" s="1" t="s">
        <v>282</v>
      </c>
      <c r="K94" s="1"/>
    </row>
    <row r="95" spans="1:11">
      <c r="A95" s="2">
        <v>45047</v>
      </c>
      <c r="B95" s="1" t="s">
        <v>332</v>
      </c>
      <c r="C95" s="1" t="s">
        <v>385</v>
      </c>
      <c r="D95" s="1" t="s">
        <v>272</v>
      </c>
      <c r="E95" s="1" t="s">
        <v>148</v>
      </c>
      <c r="F95" s="1" t="s">
        <v>377</v>
      </c>
      <c r="G95" s="1" t="s">
        <v>378</v>
      </c>
      <c r="H95" s="1">
        <v>147.28843459999999</v>
      </c>
      <c r="I95" s="1">
        <v>-36.767798880000001</v>
      </c>
      <c r="J95" s="1" t="s">
        <v>282</v>
      </c>
      <c r="K95" s="1"/>
    </row>
    <row r="96" spans="1:11">
      <c r="A96" s="2">
        <v>45047</v>
      </c>
      <c r="B96" s="1" t="s">
        <v>332</v>
      </c>
      <c r="C96" s="1" t="s">
        <v>386</v>
      </c>
      <c r="D96" s="1" t="s">
        <v>272</v>
      </c>
      <c r="E96" s="1" t="s">
        <v>75</v>
      </c>
      <c r="F96" s="1" t="s">
        <v>377</v>
      </c>
      <c r="G96" s="1" t="s">
        <v>378</v>
      </c>
      <c r="H96" s="1">
        <v>147.40404280000001</v>
      </c>
      <c r="I96" s="1">
        <v>-36.945486580000001</v>
      </c>
      <c r="J96" s="1" t="s">
        <v>282</v>
      </c>
      <c r="K96" s="1"/>
    </row>
    <row r="97" spans="1:11">
      <c r="A97" s="2">
        <v>45047</v>
      </c>
      <c r="B97" s="1" t="s">
        <v>332</v>
      </c>
      <c r="C97" s="1" t="s">
        <v>387</v>
      </c>
      <c r="D97" s="1" t="s">
        <v>272</v>
      </c>
      <c r="E97" s="1" t="s">
        <v>94</v>
      </c>
      <c r="F97" s="1" t="s">
        <v>377</v>
      </c>
      <c r="G97" s="1" t="s">
        <v>378</v>
      </c>
      <c r="H97" s="1">
        <v>147.39853070000001</v>
      </c>
      <c r="I97" s="1">
        <v>-36.947446739999997</v>
      </c>
      <c r="J97" s="1" t="s">
        <v>282</v>
      </c>
      <c r="K97" s="1"/>
    </row>
    <row r="98" spans="1:11">
      <c r="A98" s="2">
        <v>44682</v>
      </c>
      <c r="B98" s="1" t="s">
        <v>283</v>
      </c>
      <c r="C98" s="1" t="s">
        <v>388</v>
      </c>
      <c r="D98" s="1" t="s">
        <v>272</v>
      </c>
      <c r="E98" s="1" t="s">
        <v>53</v>
      </c>
      <c r="F98" s="1" t="s">
        <v>377</v>
      </c>
      <c r="G98" s="1" t="s">
        <v>378</v>
      </c>
      <c r="H98" s="1">
        <v>148.51962900000001</v>
      </c>
      <c r="I98" s="1">
        <v>-36.351292970000003</v>
      </c>
      <c r="J98" s="1" t="s">
        <v>287</v>
      </c>
      <c r="K98" s="1"/>
    </row>
    <row r="99" spans="1:11">
      <c r="A99" s="2">
        <v>44682</v>
      </c>
      <c r="B99" s="1" t="s">
        <v>283</v>
      </c>
      <c r="C99" s="1" t="s">
        <v>389</v>
      </c>
      <c r="D99" s="1" t="s">
        <v>272</v>
      </c>
      <c r="E99" s="1" t="s">
        <v>78</v>
      </c>
      <c r="F99" s="1" t="s">
        <v>377</v>
      </c>
      <c r="G99" s="1" t="s">
        <v>378</v>
      </c>
      <c r="H99" s="1">
        <v>148.51951600000001</v>
      </c>
      <c r="I99" s="1">
        <v>-36.35144502</v>
      </c>
      <c r="J99" s="1" t="s">
        <v>287</v>
      </c>
      <c r="K99" s="1"/>
    </row>
    <row r="100" spans="1:11">
      <c r="A100" s="2">
        <v>44682</v>
      </c>
      <c r="B100" s="1" t="s">
        <v>283</v>
      </c>
      <c r="C100" s="1" t="s">
        <v>390</v>
      </c>
      <c r="D100" s="1" t="s">
        <v>272</v>
      </c>
      <c r="E100" s="1" t="s">
        <v>115</v>
      </c>
      <c r="F100" s="1" t="s">
        <v>377</v>
      </c>
      <c r="G100" s="1" t="s">
        <v>378</v>
      </c>
      <c r="H100" s="1">
        <v>148.519857</v>
      </c>
      <c r="I100" s="1">
        <v>-36.351245030000001</v>
      </c>
      <c r="J100" s="1" t="s">
        <v>287</v>
      </c>
      <c r="K100" s="1"/>
    </row>
    <row r="101" spans="1:11">
      <c r="A101" s="2">
        <v>44682</v>
      </c>
      <c r="B101" s="1" t="s">
        <v>283</v>
      </c>
      <c r="C101" s="1" t="s">
        <v>391</v>
      </c>
      <c r="D101" s="1" t="s">
        <v>272</v>
      </c>
      <c r="E101" s="1" t="s">
        <v>153</v>
      </c>
      <c r="F101" s="1" t="s">
        <v>377</v>
      </c>
      <c r="G101" s="1" t="s">
        <v>378</v>
      </c>
      <c r="H101" s="1">
        <v>148.52005399999999</v>
      </c>
      <c r="I101" s="1">
        <v>-36.351415009999997</v>
      </c>
      <c r="J101" s="1" t="s">
        <v>287</v>
      </c>
      <c r="K101" s="1"/>
    </row>
    <row r="102" spans="1:11">
      <c r="A102" s="2">
        <v>44682</v>
      </c>
      <c r="B102" s="1" t="s">
        <v>283</v>
      </c>
      <c r="C102" s="1" t="s">
        <v>392</v>
      </c>
      <c r="D102" s="1" t="s">
        <v>272</v>
      </c>
      <c r="E102" s="1" t="s">
        <v>190</v>
      </c>
      <c r="F102" s="1" t="s">
        <v>377</v>
      </c>
      <c r="G102" s="1" t="s">
        <v>378</v>
      </c>
      <c r="H102" s="1">
        <v>148.52005600000001</v>
      </c>
      <c r="I102" s="1">
        <v>-36.351486010000002</v>
      </c>
      <c r="J102" s="1" t="s">
        <v>287</v>
      </c>
      <c r="K102" s="1"/>
    </row>
    <row r="103" spans="1:11">
      <c r="A103" s="2">
        <v>44682</v>
      </c>
      <c r="B103" s="1" t="s">
        <v>283</v>
      </c>
      <c r="C103" s="1" t="s">
        <v>393</v>
      </c>
      <c r="D103" s="1" t="s">
        <v>272</v>
      </c>
      <c r="E103" s="1" t="s">
        <v>228</v>
      </c>
      <c r="F103" s="1" t="s">
        <v>377</v>
      </c>
      <c r="G103" s="1" t="s">
        <v>378</v>
      </c>
      <c r="H103" s="1">
        <v>148.51994099999999</v>
      </c>
      <c r="I103" s="1">
        <v>-36.351404029999998</v>
      </c>
      <c r="J103" s="1" t="s">
        <v>287</v>
      </c>
      <c r="K103" s="1"/>
    </row>
    <row r="104" spans="1:11">
      <c r="A104" s="2">
        <v>44682</v>
      </c>
      <c r="B104" s="1" t="s">
        <v>283</v>
      </c>
      <c r="C104" s="1" t="s">
        <v>394</v>
      </c>
      <c r="D104" s="1" t="s">
        <v>272</v>
      </c>
      <c r="E104" s="1" t="s">
        <v>58</v>
      </c>
      <c r="F104" s="1" t="s">
        <v>377</v>
      </c>
      <c r="G104" s="1" t="s">
        <v>378</v>
      </c>
      <c r="H104" s="1">
        <v>148.53731500000001</v>
      </c>
      <c r="I104" s="1">
        <v>-36.344475969999998</v>
      </c>
      <c r="J104" s="1" t="s">
        <v>287</v>
      </c>
      <c r="K104" s="1"/>
    </row>
    <row r="105" spans="1:11">
      <c r="A105" s="2">
        <v>44682</v>
      </c>
      <c r="B105" s="1" t="s">
        <v>283</v>
      </c>
      <c r="C105" s="1" t="s">
        <v>395</v>
      </c>
      <c r="D105" s="1" t="s">
        <v>272</v>
      </c>
      <c r="E105" s="1" t="s">
        <v>80</v>
      </c>
      <c r="F105" s="1" t="s">
        <v>377</v>
      </c>
      <c r="G105" s="1" t="s">
        <v>378</v>
      </c>
      <c r="H105" s="1">
        <v>148.53734900000001</v>
      </c>
      <c r="I105" s="1">
        <v>-36.344444029999998</v>
      </c>
      <c r="J105" s="1" t="s">
        <v>287</v>
      </c>
      <c r="K105" s="1"/>
    </row>
    <row r="106" spans="1:11">
      <c r="A106" s="2">
        <v>44682</v>
      </c>
      <c r="B106" s="1" t="s">
        <v>283</v>
      </c>
      <c r="C106" s="1" t="s">
        <v>396</v>
      </c>
      <c r="D106" s="1" t="s">
        <v>272</v>
      </c>
      <c r="E106" s="1" t="s">
        <v>117</v>
      </c>
      <c r="F106" s="1" t="s">
        <v>377</v>
      </c>
      <c r="G106" s="1" t="s">
        <v>378</v>
      </c>
      <c r="H106" s="1">
        <v>148.53747999999999</v>
      </c>
      <c r="I106" s="1">
        <v>-36.344558030000002</v>
      </c>
      <c r="J106" s="1" t="s">
        <v>287</v>
      </c>
      <c r="K106" s="1"/>
    </row>
    <row r="107" spans="1:11">
      <c r="A107" s="2">
        <v>44682</v>
      </c>
      <c r="B107" s="1" t="s">
        <v>283</v>
      </c>
      <c r="C107" s="1" t="s">
        <v>397</v>
      </c>
      <c r="D107" s="1" t="s">
        <v>272</v>
      </c>
      <c r="E107" s="1" t="s">
        <v>398</v>
      </c>
      <c r="F107" s="1" t="s">
        <v>377</v>
      </c>
      <c r="G107" s="1" t="s">
        <v>378</v>
      </c>
      <c r="H107" s="1">
        <v>148.537463</v>
      </c>
      <c r="I107" s="1">
        <v>-36.344718960000002</v>
      </c>
      <c r="J107" s="1" t="s">
        <v>287</v>
      </c>
      <c r="K107" s="1"/>
    </row>
    <row r="108" spans="1:11">
      <c r="A108" s="2">
        <v>44682</v>
      </c>
      <c r="B108" s="1" t="s">
        <v>283</v>
      </c>
      <c r="C108" s="1" t="s">
        <v>399</v>
      </c>
      <c r="D108" s="1" t="s">
        <v>272</v>
      </c>
      <c r="E108" s="1" t="s">
        <v>192</v>
      </c>
      <c r="F108" s="1" t="s">
        <v>377</v>
      </c>
      <c r="G108" s="1" t="s">
        <v>378</v>
      </c>
      <c r="H108" s="1">
        <v>148.537294</v>
      </c>
      <c r="I108" s="1">
        <v>-36.344737989999999</v>
      </c>
      <c r="J108" s="1" t="s">
        <v>287</v>
      </c>
      <c r="K108" s="1"/>
    </row>
    <row r="109" spans="1:11">
      <c r="A109" s="2">
        <v>44682</v>
      </c>
      <c r="B109" s="1" t="s">
        <v>283</v>
      </c>
      <c r="C109" s="1" t="s">
        <v>400</v>
      </c>
      <c r="D109" s="1" t="s">
        <v>272</v>
      </c>
      <c r="E109" s="1" t="s">
        <v>230</v>
      </c>
      <c r="F109" s="1" t="s">
        <v>377</v>
      </c>
      <c r="G109" s="1" t="s">
        <v>378</v>
      </c>
      <c r="H109" s="1">
        <v>148.53738100000001</v>
      </c>
      <c r="I109" s="1">
        <v>-36.344518970000003</v>
      </c>
      <c r="J109" s="1" t="s">
        <v>287</v>
      </c>
      <c r="K109" s="1"/>
    </row>
    <row r="110" spans="1:11">
      <c r="A110" s="2">
        <v>44682</v>
      </c>
      <c r="B110" s="1" t="s">
        <v>283</v>
      </c>
      <c r="C110" s="1" t="s">
        <v>401</v>
      </c>
      <c r="D110" s="1" t="s">
        <v>272</v>
      </c>
      <c r="E110" s="1" t="s">
        <v>402</v>
      </c>
      <c r="F110" s="1" t="s">
        <v>377</v>
      </c>
      <c r="G110" s="1" t="s">
        <v>378</v>
      </c>
      <c r="H110" s="1">
        <v>148.54808700000001</v>
      </c>
      <c r="I110" s="1">
        <v>-36.349648019999997</v>
      </c>
      <c r="J110" s="1" t="s">
        <v>287</v>
      </c>
      <c r="K110" s="1"/>
    </row>
    <row r="111" spans="1:11">
      <c r="A111" s="2">
        <v>44682</v>
      </c>
      <c r="B111" s="1" t="s">
        <v>283</v>
      </c>
      <c r="C111" s="1" t="s">
        <v>403</v>
      </c>
      <c r="D111" s="1" t="s">
        <v>272</v>
      </c>
      <c r="E111" s="1" t="s">
        <v>404</v>
      </c>
      <c r="F111" s="1" t="s">
        <v>377</v>
      </c>
      <c r="G111" s="1" t="s">
        <v>378</v>
      </c>
      <c r="H111" s="1">
        <v>148.54805899999999</v>
      </c>
      <c r="I111" s="1">
        <v>-36.34962204</v>
      </c>
      <c r="J111" s="1" t="s">
        <v>287</v>
      </c>
      <c r="K111" s="1"/>
    </row>
    <row r="112" spans="1:11">
      <c r="A112" s="2">
        <v>44682</v>
      </c>
      <c r="B112" s="1" t="s">
        <v>283</v>
      </c>
      <c r="C112" s="1" t="s">
        <v>405</v>
      </c>
      <c r="D112" s="1" t="s">
        <v>272</v>
      </c>
      <c r="E112" s="1" t="s">
        <v>406</v>
      </c>
      <c r="F112" s="1" t="s">
        <v>377</v>
      </c>
      <c r="G112" s="1" t="s">
        <v>378</v>
      </c>
      <c r="H112" s="1">
        <v>148.54824600000001</v>
      </c>
      <c r="I112" s="1">
        <v>-36.349356</v>
      </c>
      <c r="J112" s="1" t="s">
        <v>287</v>
      </c>
      <c r="K112" s="1"/>
    </row>
    <row r="113" spans="1:11">
      <c r="A113" s="2">
        <v>44682</v>
      </c>
      <c r="B113" s="1" t="s">
        <v>283</v>
      </c>
      <c r="C113" s="1" t="s">
        <v>407</v>
      </c>
      <c r="D113" s="1" t="s">
        <v>272</v>
      </c>
      <c r="E113" s="1" t="s">
        <v>408</v>
      </c>
      <c r="F113" s="1" t="s">
        <v>377</v>
      </c>
      <c r="G113" s="1" t="s">
        <v>378</v>
      </c>
      <c r="H113" s="1">
        <v>148.54838699999999</v>
      </c>
      <c r="I113" s="1">
        <v>-36.349283999999997</v>
      </c>
      <c r="J113" s="1" t="s">
        <v>287</v>
      </c>
      <c r="K113" s="1"/>
    </row>
    <row r="114" spans="1:11">
      <c r="A114" s="2">
        <v>44682</v>
      </c>
      <c r="B114" s="1" t="s">
        <v>283</v>
      </c>
      <c r="C114" s="1" t="s">
        <v>409</v>
      </c>
      <c r="D114" s="1" t="s">
        <v>272</v>
      </c>
      <c r="E114" s="1" t="s">
        <v>410</v>
      </c>
      <c r="F114" s="1" t="s">
        <v>377</v>
      </c>
      <c r="G114" s="1" t="s">
        <v>378</v>
      </c>
      <c r="H114" s="1">
        <v>148.54850500000001</v>
      </c>
      <c r="I114" s="1">
        <v>-36.349342</v>
      </c>
      <c r="J114" s="1" t="s">
        <v>287</v>
      </c>
      <c r="K114" s="1"/>
    </row>
    <row r="115" spans="1:11">
      <c r="A115" s="2">
        <v>44682</v>
      </c>
      <c r="B115" s="1" t="s">
        <v>283</v>
      </c>
      <c r="C115" s="1" t="s">
        <v>411</v>
      </c>
      <c r="D115" s="1" t="s">
        <v>272</v>
      </c>
      <c r="E115" s="1" t="s">
        <v>412</v>
      </c>
      <c r="F115" s="1" t="s">
        <v>377</v>
      </c>
      <c r="G115" s="1" t="s">
        <v>378</v>
      </c>
      <c r="H115" s="1">
        <v>148.56492</v>
      </c>
      <c r="I115" s="1">
        <v>-36.349766039999999</v>
      </c>
      <c r="J115" s="1" t="s">
        <v>287</v>
      </c>
      <c r="K115" s="1"/>
    </row>
    <row r="116" spans="1:11">
      <c r="A116" s="2">
        <v>44682</v>
      </c>
      <c r="B116" s="1" t="s">
        <v>283</v>
      </c>
      <c r="C116" s="1" t="s">
        <v>413</v>
      </c>
      <c r="D116" s="1" t="s">
        <v>272</v>
      </c>
      <c r="E116" s="1" t="s">
        <v>414</v>
      </c>
      <c r="F116" s="1" t="s">
        <v>377</v>
      </c>
      <c r="G116" s="1" t="s">
        <v>378</v>
      </c>
      <c r="H116" s="1">
        <v>148.565099</v>
      </c>
      <c r="I116" s="1">
        <v>-36.349697980000002</v>
      </c>
      <c r="J116" s="1" t="s">
        <v>287</v>
      </c>
      <c r="K116" s="1"/>
    </row>
    <row r="117" spans="1:11">
      <c r="A117" s="2">
        <v>44682</v>
      </c>
      <c r="B117" s="1" t="s">
        <v>283</v>
      </c>
      <c r="C117" s="1" t="s">
        <v>415</v>
      </c>
      <c r="D117" s="1" t="s">
        <v>272</v>
      </c>
      <c r="E117" s="1" t="s">
        <v>416</v>
      </c>
      <c r="F117" s="1" t="s">
        <v>377</v>
      </c>
      <c r="G117" s="1" t="s">
        <v>378</v>
      </c>
      <c r="H117" s="1">
        <v>148.56520499999999</v>
      </c>
      <c r="I117" s="1">
        <v>-36.349660010000001</v>
      </c>
      <c r="J117" s="1" t="s">
        <v>287</v>
      </c>
      <c r="K117" s="1"/>
    </row>
    <row r="118" spans="1:11">
      <c r="A118" s="2">
        <v>44682</v>
      </c>
      <c r="B118" s="1" t="s">
        <v>283</v>
      </c>
      <c r="C118" s="1" t="s">
        <v>417</v>
      </c>
      <c r="D118" s="1" t="s">
        <v>272</v>
      </c>
      <c r="E118" s="1" t="s">
        <v>418</v>
      </c>
      <c r="F118" s="1" t="s">
        <v>377</v>
      </c>
      <c r="G118" s="1" t="s">
        <v>378</v>
      </c>
      <c r="H118" s="1">
        <v>148.56524200000001</v>
      </c>
      <c r="I118" s="1">
        <v>-36.349651960000003</v>
      </c>
      <c r="J118" s="1" t="s">
        <v>287</v>
      </c>
      <c r="K118" s="1"/>
    </row>
    <row r="119" spans="1:11">
      <c r="A119" s="2">
        <v>44682</v>
      </c>
      <c r="B119" s="1" t="s">
        <v>283</v>
      </c>
      <c r="C119" s="1" t="s">
        <v>419</v>
      </c>
      <c r="D119" s="1" t="s">
        <v>272</v>
      </c>
      <c r="E119" s="1" t="s">
        <v>420</v>
      </c>
      <c r="F119" s="1" t="s">
        <v>377</v>
      </c>
      <c r="G119" s="1" t="s">
        <v>378</v>
      </c>
      <c r="H119" s="1">
        <v>148.565685</v>
      </c>
      <c r="I119" s="1">
        <v>-36.349635030000002</v>
      </c>
      <c r="J119" s="1" t="s">
        <v>287</v>
      </c>
      <c r="K119" s="1"/>
    </row>
    <row r="120" spans="1:11">
      <c r="A120" s="2">
        <v>44682</v>
      </c>
      <c r="B120" s="1" t="s">
        <v>283</v>
      </c>
      <c r="C120" s="1" t="s">
        <v>421</v>
      </c>
      <c r="D120" s="1" t="s">
        <v>272</v>
      </c>
      <c r="E120" s="1" t="s">
        <v>422</v>
      </c>
      <c r="F120" s="1" t="s">
        <v>377</v>
      </c>
      <c r="G120" s="1" t="s">
        <v>378</v>
      </c>
      <c r="H120" s="1">
        <v>148.58657700000001</v>
      </c>
      <c r="I120" s="1">
        <v>-36.349034969999998</v>
      </c>
      <c r="J120" s="1" t="s">
        <v>287</v>
      </c>
      <c r="K120" s="1"/>
    </row>
    <row r="121" spans="1:11">
      <c r="A121" s="2">
        <v>44682</v>
      </c>
      <c r="B121" s="1" t="s">
        <v>283</v>
      </c>
      <c r="C121" s="1" t="s">
        <v>423</v>
      </c>
      <c r="D121" s="1" t="s">
        <v>272</v>
      </c>
      <c r="E121" s="1" t="s">
        <v>424</v>
      </c>
      <c r="F121" s="1" t="s">
        <v>377</v>
      </c>
      <c r="G121" s="1" t="s">
        <v>378</v>
      </c>
      <c r="H121" s="1">
        <v>148.58641600000001</v>
      </c>
      <c r="I121" s="1">
        <v>-36.349149969999999</v>
      </c>
      <c r="J121" s="1" t="s">
        <v>287</v>
      </c>
      <c r="K121" s="1"/>
    </row>
    <row r="122" spans="1:11">
      <c r="A122" s="2">
        <v>44682</v>
      </c>
      <c r="B122" s="1" t="s">
        <v>283</v>
      </c>
      <c r="C122" s="1" t="s">
        <v>425</v>
      </c>
      <c r="D122" s="1" t="s">
        <v>272</v>
      </c>
      <c r="E122" s="1" t="s">
        <v>426</v>
      </c>
      <c r="F122" s="1" t="s">
        <v>377</v>
      </c>
      <c r="G122" s="1" t="s">
        <v>378</v>
      </c>
      <c r="H122" s="1">
        <v>148.58635200000001</v>
      </c>
      <c r="I122" s="1">
        <v>-36.349058020000001</v>
      </c>
      <c r="J122" s="1" t="s">
        <v>287</v>
      </c>
      <c r="K122" s="1"/>
    </row>
    <row r="123" spans="1:11">
      <c r="A123" s="2">
        <v>44682</v>
      </c>
      <c r="B123" s="1" t="s">
        <v>283</v>
      </c>
      <c r="C123" s="1" t="s">
        <v>427</v>
      </c>
      <c r="D123" s="1" t="s">
        <v>272</v>
      </c>
      <c r="E123" s="1" t="s">
        <v>428</v>
      </c>
      <c r="F123" s="1" t="s">
        <v>377</v>
      </c>
      <c r="G123" s="1" t="s">
        <v>378</v>
      </c>
      <c r="H123" s="1">
        <v>148.58627899999999</v>
      </c>
      <c r="I123" s="1">
        <v>-36.34911099</v>
      </c>
      <c r="J123" s="1" t="s">
        <v>287</v>
      </c>
      <c r="K123" s="1"/>
    </row>
    <row r="124" spans="1:11">
      <c r="A124" s="2">
        <v>44682</v>
      </c>
      <c r="B124" s="1" t="s">
        <v>283</v>
      </c>
      <c r="C124" s="1" t="s">
        <v>429</v>
      </c>
      <c r="D124" s="1" t="s">
        <v>272</v>
      </c>
      <c r="E124" s="1" t="s">
        <v>430</v>
      </c>
      <c r="F124" s="1" t="s">
        <v>377</v>
      </c>
      <c r="G124" s="1" t="s">
        <v>378</v>
      </c>
      <c r="H124" s="1">
        <v>148.58625799999999</v>
      </c>
      <c r="I124" s="1">
        <v>-36.349071010000003</v>
      </c>
      <c r="J124" s="1" t="s">
        <v>287</v>
      </c>
      <c r="K124" s="1"/>
    </row>
    <row r="125" spans="1:11">
      <c r="A125" s="2">
        <v>44682</v>
      </c>
      <c r="B125" s="1" t="s">
        <v>283</v>
      </c>
      <c r="C125" s="1" t="s">
        <v>431</v>
      </c>
      <c r="D125" s="1" t="s">
        <v>272</v>
      </c>
      <c r="E125" s="1" t="s">
        <v>432</v>
      </c>
      <c r="F125" s="1" t="s">
        <v>377</v>
      </c>
      <c r="G125" s="1" t="s">
        <v>378</v>
      </c>
      <c r="H125" s="1">
        <v>148.603094</v>
      </c>
      <c r="I125" s="1">
        <v>-36.350824000000003</v>
      </c>
      <c r="J125" s="1" t="s">
        <v>287</v>
      </c>
      <c r="K125" s="1"/>
    </row>
    <row r="126" spans="1:11">
      <c r="A126" s="2">
        <v>44682</v>
      </c>
      <c r="B126" s="1" t="s">
        <v>283</v>
      </c>
      <c r="C126" s="1" t="s">
        <v>433</v>
      </c>
      <c r="D126" s="1" t="s">
        <v>272</v>
      </c>
      <c r="E126" s="1" t="s">
        <v>434</v>
      </c>
      <c r="F126" s="1" t="s">
        <v>377</v>
      </c>
      <c r="G126" s="1" t="s">
        <v>378</v>
      </c>
      <c r="H126" s="1">
        <v>148.602993</v>
      </c>
      <c r="I126" s="1">
        <v>-36.35088502</v>
      </c>
      <c r="J126" s="1" t="s">
        <v>287</v>
      </c>
      <c r="K126" s="1"/>
    </row>
    <row r="127" spans="1:11">
      <c r="A127" s="2">
        <v>44682</v>
      </c>
      <c r="B127" s="1" t="s">
        <v>283</v>
      </c>
      <c r="C127" s="1" t="s">
        <v>435</v>
      </c>
      <c r="D127" s="1" t="s">
        <v>272</v>
      </c>
      <c r="E127" s="1" t="s">
        <v>436</v>
      </c>
      <c r="F127" s="1" t="s">
        <v>377</v>
      </c>
      <c r="G127" s="1" t="s">
        <v>378</v>
      </c>
      <c r="H127" s="1">
        <v>148.602924</v>
      </c>
      <c r="I127" s="1">
        <v>-36.35099701</v>
      </c>
      <c r="J127" s="1" t="s">
        <v>287</v>
      </c>
      <c r="K127" s="1"/>
    </row>
    <row r="128" spans="1:11">
      <c r="A128" s="2">
        <v>44682</v>
      </c>
      <c r="B128" s="1" t="s">
        <v>283</v>
      </c>
      <c r="C128" s="1" t="s">
        <v>437</v>
      </c>
      <c r="D128" s="1" t="s">
        <v>272</v>
      </c>
      <c r="E128" s="1" t="s">
        <v>438</v>
      </c>
      <c r="F128" s="1" t="s">
        <v>377</v>
      </c>
      <c r="G128" s="1" t="s">
        <v>378</v>
      </c>
      <c r="H128" s="1">
        <v>148.602733</v>
      </c>
      <c r="I128" s="1">
        <v>-36.351016029999997</v>
      </c>
      <c r="J128" s="1" t="s">
        <v>287</v>
      </c>
      <c r="K128" s="1"/>
    </row>
    <row r="129" spans="1:11">
      <c r="A129" s="2">
        <v>44682</v>
      </c>
      <c r="B129" s="1" t="s">
        <v>283</v>
      </c>
      <c r="C129" s="1" t="s">
        <v>439</v>
      </c>
      <c r="D129" s="1" t="s">
        <v>272</v>
      </c>
      <c r="E129" s="1" t="s">
        <v>440</v>
      </c>
      <c r="F129" s="1" t="s">
        <v>377</v>
      </c>
      <c r="G129" s="1" t="s">
        <v>378</v>
      </c>
      <c r="H129" s="1">
        <v>148.60295600000001</v>
      </c>
      <c r="I129" s="1">
        <v>-36.350816039999998</v>
      </c>
      <c r="J129" s="1" t="s">
        <v>287</v>
      </c>
      <c r="K129" s="1"/>
    </row>
    <row r="130" spans="1:11">
      <c r="A130" s="2">
        <v>45047</v>
      </c>
      <c r="B130" s="1" t="s">
        <v>270</v>
      </c>
      <c r="C130" s="1" t="s">
        <v>441</v>
      </c>
      <c r="D130" s="1" t="s">
        <v>272</v>
      </c>
      <c r="E130" s="1" t="s">
        <v>442</v>
      </c>
      <c r="F130" s="1" t="s">
        <v>377</v>
      </c>
      <c r="G130" s="1" t="s">
        <v>378</v>
      </c>
      <c r="H130" s="1">
        <v>148.53956539999999</v>
      </c>
      <c r="I130" s="1">
        <v>-35.697061830000003</v>
      </c>
      <c r="J130" s="1" t="s">
        <v>282</v>
      </c>
      <c r="K130" s="1"/>
    </row>
    <row r="131" spans="1:11">
      <c r="A131" s="2">
        <v>45047</v>
      </c>
      <c r="B131" s="1" t="s">
        <v>332</v>
      </c>
      <c r="C131" s="1" t="s">
        <v>443</v>
      </c>
      <c r="D131" s="1" t="s">
        <v>272</v>
      </c>
      <c r="E131" s="1" t="s">
        <v>62</v>
      </c>
      <c r="F131" s="1" t="s">
        <v>444</v>
      </c>
      <c r="G131" s="1" t="s">
        <v>445</v>
      </c>
      <c r="H131" s="1">
        <v>147.30047250000001</v>
      </c>
      <c r="I131" s="1">
        <v>-36.719874740000002</v>
      </c>
      <c r="J131" s="1" t="s">
        <v>275</v>
      </c>
      <c r="K131" s="1"/>
    </row>
    <row r="132" spans="1:11">
      <c r="A132" s="2">
        <v>45047</v>
      </c>
      <c r="B132" s="1" t="s">
        <v>332</v>
      </c>
      <c r="C132" s="1" t="s">
        <v>446</v>
      </c>
      <c r="D132" s="1" t="s">
        <v>272</v>
      </c>
      <c r="E132" s="1" t="s">
        <v>125</v>
      </c>
      <c r="F132" s="1" t="s">
        <v>444</v>
      </c>
      <c r="G132" s="1" t="s">
        <v>445</v>
      </c>
      <c r="H132" s="1">
        <v>147.30456340000001</v>
      </c>
      <c r="I132" s="1">
        <v>-36.723562139999999</v>
      </c>
      <c r="J132" s="1" t="s">
        <v>275</v>
      </c>
      <c r="K132" s="1"/>
    </row>
    <row r="133" spans="1:11">
      <c r="A133" s="2">
        <v>45047</v>
      </c>
      <c r="B133" s="1" t="s">
        <v>332</v>
      </c>
      <c r="C133" s="1" t="s">
        <v>447</v>
      </c>
      <c r="D133" s="1" t="s">
        <v>272</v>
      </c>
      <c r="E133" s="1" t="s">
        <v>162</v>
      </c>
      <c r="F133" s="1" t="s">
        <v>444</v>
      </c>
      <c r="G133" s="1" t="s">
        <v>445</v>
      </c>
      <c r="H133" s="1">
        <v>147.2883252</v>
      </c>
      <c r="I133" s="1">
        <v>-36.753662329999997</v>
      </c>
      <c r="J133" s="1" t="s">
        <v>275</v>
      </c>
      <c r="K133" s="1"/>
    </row>
    <row r="134" spans="1:11">
      <c r="A134" s="2">
        <v>45047</v>
      </c>
      <c r="B134" s="1" t="s">
        <v>332</v>
      </c>
      <c r="C134" s="1" t="s">
        <v>448</v>
      </c>
      <c r="D134" s="1" t="s">
        <v>272</v>
      </c>
      <c r="E134" s="1" t="s">
        <v>181</v>
      </c>
      <c r="F134" s="1" t="s">
        <v>444</v>
      </c>
      <c r="G134" s="1" t="s">
        <v>445</v>
      </c>
      <c r="H134" s="1">
        <v>147.29256119999999</v>
      </c>
      <c r="I134" s="1">
        <v>-36.775192099999998</v>
      </c>
      <c r="J134" s="1" t="s">
        <v>275</v>
      </c>
      <c r="K134" s="1"/>
    </row>
    <row r="135" spans="1:11">
      <c r="A135" s="2">
        <v>45047</v>
      </c>
      <c r="B135" s="1" t="s">
        <v>332</v>
      </c>
      <c r="C135" s="1" t="s">
        <v>449</v>
      </c>
      <c r="D135" s="1" t="s">
        <v>272</v>
      </c>
      <c r="E135" s="1" t="s">
        <v>198</v>
      </c>
      <c r="F135" s="1" t="s">
        <v>444</v>
      </c>
      <c r="G135" s="1" t="s">
        <v>445</v>
      </c>
      <c r="H135" s="1">
        <v>147.291878</v>
      </c>
      <c r="I135" s="1">
        <v>-36.773944419999999</v>
      </c>
      <c r="J135" s="1" t="s">
        <v>275</v>
      </c>
      <c r="K135" s="1"/>
    </row>
    <row r="136" spans="1:11">
      <c r="A136" s="2">
        <v>45047</v>
      </c>
      <c r="B136" s="1" t="s">
        <v>332</v>
      </c>
      <c r="C136" s="1" t="s">
        <v>450</v>
      </c>
      <c r="D136" s="1" t="s">
        <v>272</v>
      </c>
      <c r="E136" s="1" t="s">
        <v>212</v>
      </c>
      <c r="F136" s="1" t="s">
        <v>444</v>
      </c>
      <c r="G136" s="1" t="s">
        <v>445</v>
      </c>
      <c r="H136" s="1">
        <v>147.28426339999999</v>
      </c>
      <c r="I136" s="1">
        <v>-36.772291580000001</v>
      </c>
      <c r="J136" s="1" t="s">
        <v>275</v>
      </c>
      <c r="K136" s="1"/>
    </row>
    <row r="137" spans="1:11">
      <c r="A137" s="2">
        <v>45047</v>
      </c>
      <c r="B137" s="1" t="s">
        <v>332</v>
      </c>
      <c r="C137" s="1" t="s">
        <v>451</v>
      </c>
      <c r="D137" s="1" t="s">
        <v>272</v>
      </c>
      <c r="E137" s="1" t="s">
        <v>27</v>
      </c>
      <c r="F137" s="1" t="s">
        <v>444</v>
      </c>
      <c r="G137" s="1" t="s">
        <v>445</v>
      </c>
      <c r="H137" s="1">
        <v>147.284648</v>
      </c>
      <c r="I137" s="1">
        <v>-36.770910690000001</v>
      </c>
      <c r="J137" s="1" t="s">
        <v>275</v>
      </c>
      <c r="K137" s="1"/>
    </row>
    <row r="138" spans="1:11">
      <c r="A138" s="2">
        <v>45047</v>
      </c>
      <c r="B138" s="1" t="s">
        <v>332</v>
      </c>
      <c r="C138" s="1" t="s">
        <v>452</v>
      </c>
      <c r="D138" s="1" t="s">
        <v>272</v>
      </c>
      <c r="E138" s="1" t="s">
        <v>127</v>
      </c>
      <c r="F138" s="1" t="s">
        <v>444</v>
      </c>
      <c r="G138" s="1" t="s">
        <v>445</v>
      </c>
      <c r="H138" s="1">
        <v>147.28734499999999</v>
      </c>
      <c r="I138" s="1">
        <v>-36.768399639999998</v>
      </c>
      <c r="J138" s="1" t="s">
        <v>275</v>
      </c>
      <c r="K138" s="1"/>
    </row>
    <row r="139" spans="1:11">
      <c r="A139" s="2">
        <v>45047</v>
      </c>
      <c r="B139" s="1" t="s">
        <v>332</v>
      </c>
      <c r="C139" s="1" t="s">
        <v>453</v>
      </c>
      <c r="D139" s="1" t="s">
        <v>272</v>
      </c>
      <c r="E139" s="1" t="s">
        <v>183</v>
      </c>
      <c r="F139" s="1" t="s">
        <v>444</v>
      </c>
      <c r="G139" s="1" t="s">
        <v>445</v>
      </c>
      <c r="H139" s="1">
        <v>147.29136879999999</v>
      </c>
      <c r="I139" s="1">
        <v>-36.762864810000004</v>
      </c>
      <c r="J139" s="1" t="s">
        <v>275</v>
      </c>
      <c r="K139" s="1"/>
    </row>
    <row r="140" spans="1:11">
      <c r="A140" s="2">
        <v>45047</v>
      </c>
      <c r="B140" s="1" t="s">
        <v>332</v>
      </c>
      <c r="C140" s="1" t="s">
        <v>454</v>
      </c>
      <c r="D140" s="1" t="s">
        <v>272</v>
      </c>
      <c r="E140" s="1" t="s">
        <v>200</v>
      </c>
      <c r="F140" s="1" t="s">
        <v>444</v>
      </c>
      <c r="G140" s="1" t="s">
        <v>445</v>
      </c>
      <c r="H140" s="1">
        <v>147.2916716</v>
      </c>
      <c r="I140" s="1">
        <v>-36.760915850000004</v>
      </c>
      <c r="J140" s="1" t="s">
        <v>275</v>
      </c>
      <c r="K140" s="1"/>
    </row>
    <row r="141" spans="1:11">
      <c r="A141" s="2">
        <v>45047</v>
      </c>
      <c r="B141" s="1" t="s">
        <v>332</v>
      </c>
      <c r="C141" s="1" t="s">
        <v>455</v>
      </c>
      <c r="D141" s="1" t="s">
        <v>272</v>
      </c>
      <c r="E141" s="1" t="s">
        <v>223</v>
      </c>
      <c r="F141" s="1" t="s">
        <v>444</v>
      </c>
      <c r="G141" s="1" t="s">
        <v>445</v>
      </c>
      <c r="H141" s="1">
        <v>147.2886254</v>
      </c>
      <c r="I141" s="1">
        <v>-36.875636139999997</v>
      </c>
      <c r="J141" s="1" t="s">
        <v>275</v>
      </c>
      <c r="K141" s="1"/>
    </row>
    <row r="142" spans="1:11">
      <c r="A142" s="2">
        <v>45047</v>
      </c>
      <c r="B142" s="1" t="s">
        <v>332</v>
      </c>
      <c r="C142" s="1" t="s">
        <v>456</v>
      </c>
      <c r="D142" s="1" t="s">
        <v>272</v>
      </c>
      <c r="E142" s="1" t="s">
        <v>116</v>
      </c>
      <c r="F142" s="1" t="s">
        <v>444</v>
      </c>
      <c r="G142" s="1" t="s">
        <v>445</v>
      </c>
      <c r="H142" s="1">
        <v>147.29943650000001</v>
      </c>
      <c r="I142" s="1">
        <v>-36.889739740000003</v>
      </c>
      <c r="J142" s="1" t="s">
        <v>275</v>
      </c>
      <c r="K142" s="1"/>
    </row>
    <row r="143" spans="1:11">
      <c r="A143" s="2">
        <v>45047</v>
      </c>
      <c r="B143" s="1" t="s">
        <v>332</v>
      </c>
      <c r="C143" s="1" t="s">
        <v>457</v>
      </c>
      <c r="D143" s="1" t="s">
        <v>272</v>
      </c>
      <c r="E143" s="1" t="s">
        <v>135</v>
      </c>
      <c r="F143" s="1" t="s">
        <v>444</v>
      </c>
      <c r="G143" s="1" t="s">
        <v>445</v>
      </c>
      <c r="H143" s="1">
        <v>147.29558560000001</v>
      </c>
      <c r="I143" s="1">
        <v>-36.87176213</v>
      </c>
      <c r="J143" s="1" t="s">
        <v>275</v>
      </c>
      <c r="K143" s="1"/>
    </row>
    <row r="144" spans="1:11">
      <c r="A144" s="2">
        <v>45047</v>
      </c>
      <c r="B144" s="1" t="s">
        <v>332</v>
      </c>
      <c r="C144" s="1" t="s">
        <v>458</v>
      </c>
      <c r="D144" s="1" t="s">
        <v>272</v>
      </c>
      <c r="E144" s="1" t="s">
        <v>154</v>
      </c>
      <c r="F144" s="1" t="s">
        <v>444</v>
      </c>
      <c r="G144" s="1" t="s">
        <v>445</v>
      </c>
      <c r="H144" s="1">
        <v>147.28960309999999</v>
      </c>
      <c r="I144" s="1">
        <v>-36.872018590000003</v>
      </c>
      <c r="J144" s="1" t="s">
        <v>275</v>
      </c>
      <c r="K144" s="1"/>
    </row>
    <row r="145" spans="1:1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Chloe Tan</dc:creator>
  <cp:keywords/>
  <dc:description/>
  <cp:lastModifiedBy>Chloe Tan</cp:lastModifiedBy>
  <cp:revision/>
  <dcterms:created xsi:type="dcterms:W3CDTF">2023-08-31T06:33:46Z</dcterms:created>
  <dcterms:modified xsi:type="dcterms:W3CDTF">2023-09-06T08:26:47Z</dcterms:modified>
  <cp:category/>
  <cp:contentStatus/>
</cp:coreProperties>
</file>