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u/Workspace/benchmarks/v2/"/>
    </mc:Choice>
  </mc:AlternateContent>
  <xr:revisionPtr revIDLastSave="0" documentId="13_ncr:1_{705F1F0E-CD4C-FC4A-8B6D-393CD559B0C3}" xr6:coauthVersionLast="47" xr6:coauthVersionMax="47" xr10:uidLastSave="{00000000-0000-0000-0000-000000000000}"/>
  <bookViews>
    <workbookView xWindow="0" yWindow="500" windowWidth="27720" windowHeight="17500" tabRatio="500" xr2:uid="{00000000-000D-0000-FFFF-FFFF00000000}"/>
  </bookViews>
  <sheets>
    <sheet name="Sheet1" sheetId="1" r:id="rId1"/>
    <sheet name="Sheet2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13" i="1" l="1"/>
  <c r="B13" i="1"/>
  <c r="J13" i="1"/>
  <c r="I13" i="1"/>
  <c r="H13" i="1"/>
  <c r="G13" i="1"/>
  <c r="F13" i="1"/>
  <c r="D5" i="1"/>
  <c r="C5" i="1"/>
  <c r="B5" i="1"/>
  <c r="J5" i="1"/>
  <c r="I5" i="1"/>
  <c r="H5" i="1"/>
  <c r="G5" i="1"/>
  <c r="F5" i="1"/>
</calcChain>
</file>

<file path=xl/sharedStrings.xml><?xml version="1.0" encoding="utf-8"?>
<sst xmlns="http://schemas.openxmlformats.org/spreadsheetml/2006/main" count="47" uniqueCount="26">
  <si>
    <t>borg 1.2</t>
  </si>
  <si>
    <t>borg 2.0b4</t>
  </si>
  <si>
    <t>restic 0.14</t>
  </si>
  <si>
    <t>default</t>
  </si>
  <si>
    <t>BDP (buffer)</t>
  </si>
  <si>
    <t>BBR (congestion)</t>
  </si>
  <si>
    <t>create-1 (iso, img)</t>
  </si>
  <si>
    <t>cpu, user in sec</t>
  </si>
  <si>
    <t>cpu, system in sec</t>
  </si>
  <si>
    <t>max rss in kb</t>
  </si>
  <si>
    <t>create-2 (text)</t>
  </si>
  <si>
    <t>wall clock</t>
  </si>
  <si>
    <t>cpu, user</t>
  </si>
  <si>
    <t>cpu, system</t>
  </si>
  <si>
    <t>max rss</t>
  </si>
  <si>
    <t>create-3</t>
  </si>
  <si>
    <t>prune-1</t>
  </si>
  <si>
    <t>final size in GB</t>
  </si>
  <si>
    <t>EU-EU normal latency (25ms)</t>
  </si>
  <si>
    <t>AU-EU high latency (270ms)</t>
  </si>
  <si>
    <t>blocks read</t>
  </si>
  <si>
    <t>blocks written</t>
  </si>
  <si>
    <t>*See results folder for full output. Less is better.</t>
  </si>
  <si>
    <t>**In 512 byte blocks, as reported by time utility.</t>
  </si>
  <si>
    <t>blocks read**</t>
  </si>
  <si>
    <t>blocks written**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</si>
</sst>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3" fillId="0" borderId="0" xfId="0" applyFont="1"/>
    <xf numFmtId="165" fontId="0" fillId="0" borderId="0" xfId="1" applyNumberFormat="1" applyFont="1"/>
    <xf numFmtId="165" fontId="1" fillId="0" borderId="0" xfId="1" applyNumberFormat="1" applyFont="1" applyAlignment="1">
      <alignment horizontal="center" wrapText="1"/>
    </xf>
    <xf numFmtId="165" fontId="1" fillId="0" borderId="0" xfId="1" applyNumberFormat="1" applyFont="1" applyAlignment="1">
      <alignment horizontal="center" vertical="center" wrapText="1"/>
    </xf>
    <xf numFmtId="165" fontId="1" fillId="0" borderId="0" xfId="1" applyNumberFormat="1" applyFont="1" applyAlignment="1">
      <alignment horizontal="center" wrapText="1"/>
    </xf>
    <xf numFmtId="165" fontId="0" fillId="0" borderId="0" xfId="1" applyNumberFormat="1" applyFont="1" applyAlignment="1">
      <alignment horizontal="center"/>
    </xf>
    <xf numFmtId="165" fontId="1" fillId="0" borderId="0" xfId="1" applyNumberFormat="1" applyFont="1" applyAlignment="1">
      <alignment horizontal="center" vertical="center" wrapText="1"/>
    </xf>
    <xf numFmtId="165" fontId="1" fillId="0" borderId="0" xfId="1" applyNumberFormat="1" applyFont="1" applyAlignment="1">
      <alignment wrapText="1"/>
    </xf>
    <xf numFmtId="165" fontId="3" fillId="0" borderId="0" xfId="1" applyNumberFormat="1" applyFont="1"/>
    <xf numFmtId="0" fontId="0" fillId="0" borderId="0" xfId="0" applyAlignment="1">
      <alignment horizontal="left" inden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tabSelected="1" zoomScale="154" zoomScaleNormal="154" workbookViewId="0">
      <pane xSplit="1" topLeftCell="B1" activePane="topRight" state="frozen"/>
      <selection pane="topRight" activeCell="C41" sqref="C41"/>
    </sheetView>
  </sheetViews>
  <sheetFormatPr baseColWidth="10" defaultColWidth="11.5" defaultRowHeight="13" x14ac:dyDescent="0.15"/>
  <cols>
    <col min="1" max="1" width="16.1640625" customWidth="1"/>
    <col min="2" max="4" width="11" style="4" customWidth="1"/>
    <col min="5" max="5" width="2.1640625" style="4" customWidth="1"/>
    <col min="6" max="10" width="11" style="4" customWidth="1"/>
  </cols>
  <sheetData>
    <row r="1" spans="1:10" s="1" customFormat="1" ht="12.75" customHeight="1" x14ac:dyDescent="0.15">
      <c r="B1" s="5" t="s">
        <v>18</v>
      </c>
      <c r="C1" s="5"/>
      <c r="D1" s="5"/>
      <c r="E1" s="4"/>
      <c r="F1" s="6" t="s">
        <v>19</v>
      </c>
      <c r="G1" s="6"/>
      <c r="H1" s="6"/>
      <c r="I1" s="6"/>
      <c r="J1" s="6"/>
    </row>
    <row r="2" spans="1:10" s="2" customFormat="1" ht="12.75" customHeight="1" x14ac:dyDescent="0.15">
      <c r="B2" s="7" t="s">
        <v>0</v>
      </c>
      <c r="C2" s="7" t="s">
        <v>1</v>
      </c>
      <c r="D2" s="7" t="s">
        <v>2</v>
      </c>
      <c r="E2" s="8"/>
      <c r="F2" s="9" t="s">
        <v>0</v>
      </c>
      <c r="G2" s="6" t="s">
        <v>1</v>
      </c>
      <c r="H2" s="6"/>
      <c r="I2" s="6"/>
      <c r="J2" s="7" t="s">
        <v>2</v>
      </c>
    </row>
    <row r="3" spans="1:10" s="2" customFormat="1" ht="28" customHeight="1" x14ac:dyDescent="0.15">
      <c r="B3" s="7" t="s">
        <v>3</v>
      </c>
      <c r="C3" s="7" t="s">
        <v>3</v>
      </c>
      <c r="D3" s="7" t="s">
        <v>3</v>
      </c>
      <c r="E3" s="4"/>
      <c r="F3" s="7" t="s">
        <v>3</v>
      </c>
      <c r="G3" s="7" t="s">
        <v>3</v>
      </c>
      <c r="H3" s="7" t="s">
        <v>4</v>
      </c>
      <c r="I3" s="7" t="s">
        <v>5</v>
      </c>
      <c r="J3" s="7" t="s">
        <v>3</v>
      </c>
    </row>
    <row r="4" spans="1:10" s="1" customFormat="1" ht="14" x14ac:dyDescent="0.15">
      <c r="A4" s="1" t="s">
        <v>6</v>
      </c>
      <c r="B4" s="10"/>
      <c r="C4" s="10"/>
      <c r="D4" s="10"/>
      <c r="E4" s="4"/>
      <c r="F4" s="10"/>
      <c r="G4" s="10"/>
      <c r="H4" s="10"/>
      <c r="I4" s="10"/>
      <c r="J4" s="10"/>
    </row>
    <row r="5" spans="1:10" s="4" customFormat="1" x14ac:dyDescent="0.15">
      <c r="A5" s="12" t="s">
        <v>11</v>
      </c>
      <c r="B5" s="4">
        <f>8*60+56</f>
        <v>536</v>
      </c>
      <c r="C5" s="4">
        <f>6*60+57</f>
        <v>417</v>
      </c>
      <c r="D5" s="4">
        <f>14*60+58</f>
        <v>898</v>
      </c>
      <c r="F5" s="4">
        <f>23*60+40</f>
        <v>1420</v>
      </c>
      <c r="G5" s="4">
        <f>22*60+14</f>
        <v>1334</v>
      </c>
      <c r="H5" s="4">
        <f>21*60+25</f>
        <v>1285</v>
      </c>
      <c r="I5" s="4">
        <f>21*60+46</f>
        <v>1306</v>
      </c>
      <c r="J5" s="4">
        <f>19*60+26</f>
        <v>1166</v>
      </c>
    </row>
    <row r="6" spans="1:10" x14ac:dyDescent="0.15">
      <c r="A6" s="12" t="s">
        <v>7</v>
      </c>
      <c r="B6" s="4">
        <v>254.77</v>
      </c>
      <c r="C6" s="4">
        <v>136.52000000000001</v>
      </c>
      <c r="D6" s="4">
        <v>581.19000000000005</v>
      </c>
      <c r="F6" s="4">
        <v>175.91</v>
      </c>
      <c r="G6" s="4">
        <v>121.33</v>
      </c>
      <c r="H6" s="4">
        <v>123.72</v>
      </c>
      <c r="I6" s="4">
        <v>126.73</v>
      </c>
      <c r="J6" s="4">
        <v>416.97</v>
      </c>
    </row>
    <row r="7" spans="1:10" x14ac:dyDescent="0.15">
      <c r="A7" s="12" t="s">
        <v>8</v>
      </c>
      <c r="B7" s="4">
        <v>39.049999999999997</v>
      </c>
      <c r="C7" s="4">
        <v>29.49</v>
      </c>
      <c r="D7" s="4">
        <v>74.77</v>
      </c>
      <c r="F7" s="4">
        <v>37.68</v>
      </c>
      <c r="G7" s="4">
        <v>34.64</v>
      </c>
      <c r="H7" s="4">
        <v>33.71</v>
      </c>
      <c r="I7" s="4">
        <v>27.9</v>
      </c>
      <c r="J7" s="4">
        <v>62.95</v>
      </c>
    </row>
    <row r="8" spans="1:10" x14ac:dyDescent="0.15">
      <c r="A8" s="12" t="s">
        <v>9</v>
      </c>
      <c r="B8" s="4">
        <v>140644</v>
      </c>
      <c r="C8" s="4">
        <v>146380</v>
      </c>
      <c r="D8" s="4">
        <v>217484</v>
      </c>
      <c r="F8" s="4">
        <v>114048</v>
      </c>
      <c r="G8" s="4">
        <v>118260</v>
      </c>
      <c r="H8" s="4">
        <v>120116</v>
      </c>
      <c r="I8" s="4">
        <v>117528</v>
      </c>
      <c r="J8" s="4">
        <v>193248</v>
      </c>
    </row>
    <row r="9" spans="1:10" x14ac:dyDescent="0.15">
      <c r="A9" s="12" t="s">
        <v>24</v>
      </c>
      <c r="B9" s="4">
        <v>18911856</v>
      </c>
      <c r="C9" s="4">
        <v>18906992</v>
      </c>
      <c r="D9" s="4">
        <v>18924384</v>
      </c>
      <c r="F9" s="4">
        <v>18906912</v>
      </c>
      <c r="G9" s="4">
        <v>18906968</v>
      </c>
      <c r="H9" s="4">
        <v>18911840</v>
      </c>
      <c r="I9" s="4">
        <v>18906960</v>
      </c>
      <c r="J9" s="4">
        <v>18919024</v>
      </c>
    </row>
    <row r="10" spans="1:10" x14ac:dyDescent="0.15">
      <c r="A10" s="12" t="s">
        <v>25</v>
      </c>
      <c r="B10" s="4">
        <v>127960</v>
      </c>
      <c r="C10" s="4">
        <v>152392</v>
      </c>
      <c r="D10" s="4">
        <v>18621760</v>
      </c>
      <c r="F10" s="4">
        <v>127848</v>
      </c>
      <c r="G10" s="4">
        <v>152280</v>
      </c>
      <c r="H10" s="4">
        <v>152280</v>
      </c>
      <c r="I10" s="4">
        <v>152280</v>
      </c>
      <c r="J10" s="4">
        <v>18623520</v>
      </c>
    </row>
    <row r="12" spans="1:10" ht="14" x14ac:dyDescent="0.15">
      <c r="A12" s="1" t="s">
        <v>10</v>
      </c>
    </row>
    <row r="13" spans="1:10" x14ac:dyDescent="0.15">
      <c r="A13" s="12" t="s">
        <v>11</v>
      </c>
      <c r="B13" s="4">
        <f>120+26</f>
        <v>146</v>
      </c>
      <c r="C13" s="4">
        <f>2*60+18</f>
        <v>138</v>
      </c>
      <c r="D13" s="4">
        <v>600</v>
      </c>
      <c r="F13" s="4">
        <f>2*60+34</f>
        <v>154</v>
      </c>
      <c r="G13" s="4">
        <f>120+32</f>
        <v>152</v>
      </c>
      <c r="H13" s="4">
        <f>2*60+33</f>
        <v>153</v>
      </c>
      <c r="I13" s="4">
        <f>120+34</f>
        <v>154</v>
      </c>
      <c r="J13" s="4">
        <f>7*60+14</f>
        <v>434</v>
      </c>
    </row>
    <row r="14" spans="1:10" x14ac:dyDescent="0.15">
      <c r="A14" s="12" t="s">
        <v>12</v>
      </c>
      <c r="B14" s="4">
        <v>125.96</v>
      </c>
      <c r="C14" s="4">
        <v>117.07</v>
      </c>
      <c r="D14" s="4">
        <v>530.04</v>
      </c>
      <c r="F14" s="4">
        <v>115.85</v>
      </c>
      <c r="G14" s="4">
        <v>110.98</v>
      </c>
      <c r="H14" s="4">
        <v>110.02</v>
      </c>
      <c r="I14" s="4">
        <v>108.33</v>
      </c>
      <c r="J14" s="4">
        <v>383.98</v>
      </c>
    </row>
    <row r="15" spans="1:10" x14ac:dyDescent="0.15">
      <c r="A15" s="12" t="s">
        <v>13</v>
      </c>
      <c r="B15" s="4">
        <v>18.07</v>
      </c>
      <c r="C15" s="4">
        <v>19</v>
      </c>
      <c r="D15" s="4">
        <v>36.42</v>
      </c>
      <c r="F15" s="4">
        <v>16.54</v>
      </c>
      <c r="G15" s="4">
        <v>16.79</v>
      </c>
      <c r="H15" s="4">
        <v>16.8</v>
      </c>
      <c r="I15" s="4">
        <v>17.399999999999999</v>
      </c>
      <c r="J15" s="4">
        <v>22</v>
      </c>
    </row>
    <row r="16" spans="1:10" x14ac:dyDescent="0.15">
      <c r="A16" s="12" t="s">
        <v>14</v>
      </c>
      <c r="B16" s="4">
        <v>110848</v>
      </c>
      <c r="C16" s="4">
        <v>110412</v>
      </c>
      <c r="D16" s="4">
        <v>179260</v>
      </c>
      <c r="F16" s="4">
        <v>107692</v>
      </c>
      <c r="G16" s="4">
        <v>120128</v>
      </c>
      <c r="H16" s="4">
        <v>116060</v>
      </c>
      <c r="I16" s="4">
        <v>112028</v>
      </c>
      <c r="J16" s="4">
        <v>204696</v>
      </c>
    </row>
    <row r="17" spans="1:10" x14ac:dyDescent="0.15">
      <c r="A17" s="12" t="s">
        <v>20</v>
      </c>
      <c r="B17" s="4">
        <v>22075056</v>
      </c>
      <c r="C17" s="4">
        <v>22061424</v>
      </c>
      <c r="D17" s="4">
        <v>41027992</v>
      </c>
      <c r="F17" s="4">
        <v>30009424</v>
      </c>
      <c r="G17" s="4">
        <v>30009136</v>
      </c>
      <c r="H17" s="4">
        <v>29087488</v>
      </c>
      <c r="I17" s="4">
        <v>30009136</v>
      </c>
      <c r="J17" s="4">
        <v>41050152</v>
      </c>
    </row>
    <row r="18" spans="1:10" x14ac:dyDescent="0.15">
      <c r="A18" s="12" t="s">
        <v>21</v>
      </c>
      <c r="B18" s="4">
        <v>147184</v>
      </c>
      <c r="C18" s="4">
        <v>170528</v>
      </c>
      <c r="D18" s="4">
        <v>1313568</v>
      </c>
      <c r="F18" s="4">
        <v>147072</v>
      </c>
      <c r="G18" s="4">
        <v>170416</v>
      </c>
      <c r="H18" s="4">
        <v>170408</v>
      </c>
      <c r="I18" s="4">
        <v>170416</v>
      </c>
      <c r="J18" s="4">
        <v>1310808</v>
      </c>
    </row>
    <row r="20" spans="1:10" ht="14" x14ac:dyDescent="0.15">
      <c r="A20" s="1" t="s">
        <v>15</v>
      </c>
    </row>
    <row r="21" spans="1:10" x14ac:dyDescent="0.15">
      <c r="A21" s="12" t="s">
        <v>11</v>
      </c>
      <c r="B21" s="4">
        <v>18</v>
      </c>
      <c r="C21" s="4">
        <v>16</v>
      </c>
      <c r="D21" s="4">
        <v>8</v>
      </c>
      <c r="F21" s="4">
        <v>22</v>
      </c>
      <c r="G21" s="4">
        <v>21</v>
      </c>
      <c r="H21" s="4">
        <v>22</v>
      </c>
      <c r="I21" s="4">
        <v>21.9</v>
      </c>
      <c r="J21" s="4">
        <v>11</v>
      </c>
    </row>
    <row r="22" spans="1:10" x14ac:dyDescent="0.15">
      <c r="A22" s="12" t="s">
        <v>12</v>
      </c>
      <c r="B22" s="4">
        <v>16.02</v>
      </c>
      <c r="C22" s="4">
        <v>14.48</v>
      </c>
      <c r="D22" s="4">
        <v>4.62</v>
      </c>
      <c r="F22" s="4">
        <v>14.32</v>
      </c>
      <c r="G22" s="4">
        <v>13.47</v>
      </c>
      <c r="H22" s="4">
        <v>14.03</v>
      </c>
      <c r="I22" s="4">
        <v>13.44</v>
      </c>
      <c r="J22" s="4">
        <v>3.95</v>
      </c>
    </row>
    <row r="23" spans="1:10" x14ac:dyDescent="0.15">
      <c r="A23" s="12" t="s">
        <v>13</v>
      </c>
      <c r="B23" s="4">
        <v>1.46</v>
      </c>
      <c r="C23" s="4">
        <v>1.35</v>
      </c>
      <c r="D23" s="4">
        <v>1.02</v>
      </c>
      <c r="F23" s="4">
        <v>1.26</v>
      </c>
      <c r="G23" s="4">
        <v>1.59</v>
      </c>
      <c r="H23" s="4">
        <v>1.54</v>
      </c>
      <c r="I23" s="4">
        <v>1.5</v>
      </c>
      <c r="J23" s="4">
        <v>1.39</v>
      </c>
    </row>
    <row r="24" spans="1:10" x14ac:dyDescent="0.15">
      <c r="A24" s="12" t="s">
        <v>14</v>
      </c>
      <c r="B24" s="4">
        <v>81308</v>
      </c>
      <c r="C24" s="4">
        <v>111344</v>
      </c>
      <c r="D24" s="4">
        <v>147068</v>
      </c>
      <c r="F24" s="4">
        <v>81128</v>
      </c>
      <c r="G24" s="4">
        <v>110616</v>
      </c>
      <c r="H24" s="4">
        <v>110676</v>
      </c>
      <c r="I24" s="4">
        <v>110516</v>
      </c>
      <c r="J24" s="4">
        <v>159956</v>
      </c>
    </row>
    <row r="25" spans="1:10" x14ac:dyDescent="0.15">
      <c r="A25" s="12" t="s">
        <v>20</v>
      </c>
      <c r="B25" s="4">
        <v>40</v>
      </c>
      <c r="C25" s="4">
        <v>32</v>
      </c>
      <c r="D25" s="4">
        <v>16032</v>
      </c>
      <c r="F25" s="4">
        <v>40</v>
      </c>
      <c r="G25" s="4">
        <v>32</v>
      </c>
      <c r="H25" s="4">
        <v>32</v>
      </c>
      <c r="I25" s="4">
        <v>32</v>
      </c>
      <c r="J25" s="4">
        <v>36160</v>
      </c>
    </row>
    <row r="26" spans="1:10" x14ac:dyDescent="0.15">
      <c r="A26" s="12" t="s">
        <v>21</v>
      </c>
      <c r="B26" s="4">
        <v>152824</v>
      </c>
      <c r="C26" s="4">
        <v>175648</v>
      </c>
      <c r="D26" s="4">
        <v>8</v>
      </c>
      <c r="F26" s="4">
        <v>152816</v>
      </c>
      <c r="G26" s="4">
        <v>175648</v>
      </c>
      <c r="H26" s="4">
        <v>175632</v>
      </c>
      <c r="I26" s="4">
        <v>175648</v>
      </c>
      <c r="J26" s="4">
        <v>8</v>
      </c>
    </row>
    <row r="28" spans="1:10" ht="14" x14ac:dyDescent="0.15">
      <c r="A28" s="1" t="s">
        <v>16</v>
      </c>
    </row>
    <row r="29" spans="1:10" x14ac:dyDescent="0.15">
      <c r="A29" s="12" t="s">
        <v>11</v>
      </c>
      <c r="B29" s="4">
        <v>7</v>
      </c>
      <c r="C29" s="4">
        <v>7</v>
      </c>
      <c r="D29" s="4">
        <v>5</v>
      </c>
      <c r="F29" s="4">
        <v>13</v>
      </c>
      <c r="G29" s="4">
        <v>15</v>
      </c>
      <c r="H29" s="4">
        <v>15</v>
      </c>
      <c r="I29" s="4">
        <v>14</v>
      </c>
      <c r="J29" s="4">
        <v>9</v>
      </c>
    </row>
    <row r="30" spans="1:10" x14ac:dyDescent="0.15">
      <c r="A30" s="12" t="s">
        <v>12</v>
      </c>
      <c r="B30" s="4">
        <v>5.44</v>
      </c>
      <c r="C30" s="4">
        <v>5.95</v>
      </c>
      <c r="D30" s="4">
        <v>2.37</v>
      </c>
      <c r="F30" s="4">
        <v>3.69</v>
      </c>
      <c r="G30" s="4">
        <v>4.7699999999999996</v>
      </c>
      <c r="H30" s="4">
        <v>4.68</v>
      </c>
      <c r="I30" s="4">
        <v>4.6500000000000004</v>
      </c>
      <c r="J30" s="4">
        <v>1.93</v>
      </c>
    </row>
    <row r="31" spans="1:10" x14ac:dyDescent="0.15">
      <c r="A31" s="12" t="s">
        <v>13</v>
      </c>
      <c r="B31" s="4">
        <v>0.55000000000000004</v>
      </c>
      <c r="C31" s="4">
        <v>0.48</v>
      </c>
      <c r="D31" s="4">
        <v>0</v>
      </c>
      <c r="F31" s="4">
        <v>0.53</v>
      </c>
      <c r="G31" s="4">
        <v>0.64</v>
      </c>
      <c r="H31" s="4">
        <v>0.56999999999999995</v>
      </c>
      <c r="I31" s="4">
        <v>0.53</v>
      </c>
      <c r="J31" s="4">
        <v>0.12</v>
      </c>
    </row>
    <row r="32" spans="1:10" x14ac:dyDescent="0.15">
      <c r="A32" s="12" t="s">
        <v>14</v>
      </c>
      <c r="B32" s="4">
        <v>81480</v>
      </c>
      <c r="C32" s="4">
        <v>112012</v>
      </c>
      <c r="D32" s="4">
        <v>86980</v>
      </c>
      <c r="F32" s="4">
        <v>81124</v>
      </c>
      <c r="G32" s="4">
        <v>112352</v>
      </c>
      <c r="H32" s="4">
        <v>110524</v>
      </c>
      <c r="I32" s="4">
        <v>111384</v>
      </c>
      <c r="J32" s="4">
        <v>85464</v>
      </c>
    </row>
    <row r="33" spans="1:10" x14ac:dyDescent="0.15">
      <c r="A33" s="12" t="s">
        <v>20</v>
      </c>
      <c r="B33" s="4">
        <v>8</v>
      </c>
      <c r="C33" s="4">
        <v>0</v>
      </c>
      <c r="D33" s="4">
        <v>136</v>
      </c>
      <c r="F33" s="4">
        <v>8</v>
      </c>
      <c r="G33" s="4">
        <v>0</v>
      </c>
      <c r="H33" s="4">
        <v>0</v>
      </c>
      <c r="I33" s="4">
        <v>0</v>
      </c>
      <c r="J33" s="4">
        <v>144</v>
      </c>
    </row>
    <row r="34" spans="1:10" x14ac:dyDescent="0.15">
      <c r="A34" s="12" t="s">
        <v>21</v>
      </c>
      <c r="B34" s="4">
        <v>144752</v>
      </c>
      <c r="C34" s="4">
        <v>167672</v>
      </c>
      <c r="D34" s="4">
        <v>0</v>
      </c>
      <c r="F34" s="4">
        <v>144752</v>
      </c>
      <c r="G34" s="4">
        <v>167672</v>
      </c>
      <c r="H34" s="4">
        <v>167664</v>
      </c>
      <c r="I34" s="4">
        <v>167672</v>
      </c>
      <c r="J34" s="4">
        <v>0</v>
      </c>
    </row>
    <row r="36" spans="1:10" x14ac:dyDescent="0.15">
      <c r="A36" t="s">
        <v>17</v>
      </c>
      <c r="B36" s="4">
        <v>9.5299999999999994</v>
      </c>
      <c r="C36" s="4">
        <v>9.52</v>
      </c>
      <c r="D36" s="4">
        <v>10.199999999999999</v>
      </c>
      <c r="F36" s="4">
        <v>9.5299999999999994</v>
      </c>
      <c r="G36" s="4">
        <v>9.5299999999999994</v>
      </c>
      <c r="H36" s="4">
        <v>9.52</v>
      </c>
      <c r="I36" s="4">
        <v>9.52</v>
      </c>
      <c r="J36" s="4">
        <v>10.199999999999999</v>
      </c>
    </row>
    <row r="38" spans="1:10" s="3" customFormat="1" ht="11" x14ac:dyDescent="0.15">
      <c r="B38" s="11" t="s">
        <v>22</v>
      </c>
      <c r="C38" s="11"/>
      <c r="D38" s="11"/>
      <c r="E38" s="11"/>
      <c r="F38" s="11"/>
      <c r="G38" s="11"/>
      <c r="H38" s="11"/>
      <c r="I38" s="11"/>
      <c r="J38" s="11"/>
    </row>
    <row r="39" spans="1:10" s="3" customFormat="1" ht="11" x14ac:dyDescent="0.15">
      <c r="B39" s="11" t="s">
        <v>23</v>
      </c>
      <c r="C39" s="11"/>
      <c r="D39" s="11"/>
      <c r="E39" s="11"/>
      <c r="F39" s="11"/>
      <c r="G39" s="11"/>
      <c r="H39" s="11"/>
      <c r="I39" s="11"/>
      <c r="J39" s="11"/>
    </row>
  </sheetData>
  <mergeCells count="3">
    <mergeCell ref="F1:J1"/>
    <mergeCell ref="B1:D1"/>
    <mergeCell ref="G2:I2"/>
  </mergeCells>
  <conditionalFormatting sqref="B5:D5">
    <cfRule type="colorScale" priority="50">
      <colorScale>
        <cfvo type="min"/>
        <cfvo type="max"/>
        <color theme="9" tint="0.39997558519241921"/>
        <color theme="5" tint="0.39997558519241921"/>
      </colorScale>
    </cfRule>
  </conditionalFormatting>
  <conditionalFormatting sqref="F8:J8">
    <cfRule type="colorScale" priority="49">
      <colorScale>
        <cfvo type="min"/>
        <cfvo type="max"/>
        <color theme="9" tint="0.39997558519241921"/>
        <color theme="5" tint="0.39997558519241921"/>
      </colorScale>
    </cfRule>
  </conditionalFormatting>
  <conditionalFormatting sqref="B8:D8">
    <cfRule type="colorScale" priority="48">
      <colorScale>
        <cfvo type="min"/>
        <cfvo type="max"/>
        <color theme="9" tint="0.39997558519241921"/>
        <color theme="5" tint="0.39997558519241921"/>
      </colorScale>
    </cfRule>
  </conditionalFormatting>
  <conditionalFormatting sqref="F13:J13">
    <cfRule type="colorScale" priority="47">
      <colorScale>
        <cfvo type="min"/>
        <cfvo type="max"/>
        <color theme="9" tint="0.39997558519241921"/>
        <color theme="5" tint="0.39997558519241921"/>
      </colorScale>
    </cfRule>
  </conditionalFormatting>
  <conditionalFormatting sqref="B13:D13">
    <cfRule type="colorScale" priority="46">
      <colorScale>
        <cfvo type="min"/>
        <cfvo type="max"/>
        <color theme="9" tint="0.39997558519241921"/>
        <color theme="5" tint="0.39997558519241921"/>
      </colorScale>
    </cfRule>
  </conditionalFormatting>
  <conditionalFormatting sqref="F16:J16">
    <cfRule type="colorScale" priority="45">
      <colorScale>
        <cfvo type="min"/>
        <cfvo type="max"/>
        <color theme="9" tint="0.39997558519241921"/>
        <color theme="5" tint="0.39997558519241921"/>
      </colorScale>
    </cfRule>
  </conditionalFormatting>
  <conditionalFormatting sqref="B16:D16">
    <cfRule type="colorScale" priority="44">
      <colorScale>
        <cfvo type="min"/>
        <cfvo type="max"/>
        <color theme="9" tint="0.39997558519241921"/>
        <color theme="5" tint="0.39997558519241921"/>
      </colorScale>
    </cfRule>
  </conditionalFormatting>
  <conditionalFormatting sqref="F5:J5">
    <cfRule type="colorScale" priority="43">
      <colorScale>
        <cfvo type="min"/>
        <cfvo type="max"/>
        <color theme="9" tint="0.39997558519241921"/>
        <color theme="5" tint="0.39997558519241921"/>
      </colorScale>
    </cfRule>
  </conditionalFormatting>
  <conditionalFormatting sqref="F6:J6">
    <cfRule type="colorScale" priority="42">
      <colorScale>
        <cfvo type="min"/>
        <cfvo type="max"/>
        <color theme="9" tint="0.39997558519241921"/>
        <color theme="5" tint="0.39997558519241921"/>
      </colorScale>
    </cfRule>
  </conditionalFormatting>
  <conditionalFormatting sqref="B6:D6">
    <cfRule type="colorScale" priority="41">
      <colorScale>
        <cfvo type="min"/>
        <cfvo type="max"/>
        <color theme="9" tint="0.39997558519241921"/>
        <color theme="5" tint="0.39997558519241921"/>
      </colorScale>
    </cfRule>
  </conditionalFormatting>
  <conditionalFormatting sqref="F14:J14">
    <cfRule type="colorScale" priority="40">
      <colorScale>
        <cfvo type="min"/>
        <cfvo type="max"/>
        <color theme="9" tint="0.39997558519241921"/>
        <color theme="5" tint="0.39997558519241921"/>
      </colorScale>
    </cfRule>
  </conditionalFormatting>
  <conditionalFormatting sqref="B14:D14">
    <cfRule type="colorScale" priority="39">
      <colorScale>
        <cfvo type="min"/>
        <cfvo type="max"/>
        <color theme="9" tint="0.39997558519241921"/>
        <color theme="5" tint="0.39997558519241921"/>
      </colorScale>
    </cfRule>
  </conditionalFormatting>
  <conditionalFormatting sqref="F36:J36">
    <cfRule type="colorScale" priority="38">
      <colorScale>
        <cfvo type="min"/>
        <cfvo type="max"/>
        <color theme="9" tint="0.39997558519241921"/>
        <color theme="5" tint="0.39997558519241921"/>
      </colorScale>
    </cfRule>
  </conditionalFormatting>
  <conditionalFormatting sqref="B36:D36">
    <cfRule type="colorScale" priority="37">
      <colorScale>
        <cfvo type="min"/>
        <cfvo type="max"/>
        <color theme="9" tint="0.39997558519241921"/>
        <color theme="5" tint="0.39997558519241921"/>
      </colorScale>
    </cfRule>
  </conditionalFormatting>
  <conditionalFormatting sqref="F21:J21">
    <cfRule type="colorScale" priority="36">
      <colorScale>
        <cfvo type="min"/>
        <cfvo type="max"/>
        <color theme="9" tint="0.39997558519241921"/>
        <color theme="5" tint="0.39997558519241921"/>
      </colorScale>
    </cfRule>
  </conditionalFormatting>
  <conditionalFormatting sqref="F22:J22">
    <cfRule type="colorScale" priority="35">
      <colorScale>
        <cfvo type="min"/>
        <cfvo type="max"/>
        <color theme="9" tint="0.39997558519241921"/>
        <color theme="5" tint="0.39997558519241921"/>
      </colorScale>
    </cfRule>
  </conditionalFormatting>
  <conditionalFormatting sqref="F24:J24">
    <cfRule type="colorScale" priority="34">
      <colorScale>
        <cfvo type="min"/>
        <cfvo type="max"/>
        <color theme="9" tint="0.39997558519241921"/>
        <color theme="5" tint="0.39997558519241921"/>
      </colorScale>
    </cfRule>
  </conditionalFormatting>
  <conditionalFormatting sqref="B21:D21">
    <cfRule type="colorScale" priority="33">
      <colorScale>
        <cfvo type="min"/>
        <cfvo type="max"/>
        <color theme="9" tint="0.39997558519241921"/>
        <color theme="5" tint="0.39997558519241921"/>
      </colorScale>
    </cfRule>
  </conditionalFormatting>
  <conditionalFormatting sqref="B22:D22">
    <cfRule type="colorScale" priority="32">
      <colorScale>
        <cfvo type="min"/>
        <cfvo type="max"/>
        <color theme="9" tint="0.39997558519241921"/>
        <color theme="5" tint="0.39997558519241921"/>
      </colorScale>
    </cfRule>
  </conditionalFormatting>
  <conditionalFormatting sqref="B24:D24">
    <cfRule type="colorScale" priority="31">
      <colorScale>
        <cfvo type="min"/>
        <cfvo type="max"/>
        <color theme="9" tint="0.39997558519241921"/>
        <color theme="5" tint="0.39997558519241921"/>
      </colorScale>
    </cfRule>
  </conditionalFormatting>
  <conditionalFormatting sqref="F29:J29">
    <cfRule type="colorScale" priority="30">
      <colorScale>
        <cfvo type="min"/>
        <cfvo type="max"/>
        <color theme="9" tint="0.39997558519241921"/>
        <color theme="5" tint="0.39997558519241921"/>
      </colorScale>
    </cfRule>
  </conditionalFormatting>
  <conditionalFormatting sqref="F30:J30">
    <cfRule type="colorScale" priority="29">
      <colorScale>
        <cfvo type="min"/>
        <cfvo type="max"/>
        <color theme="9" tint="0.39997558519241921"/>
        <color theme="5" tint="0.39997558519241921"/>
      </colorScale>
    </cfRule>
  </conditionalFormatting>
  <conditionalFormatting sqref="F32:J32">
    <cfRule type="colorScale" priority="28">
      <colorScale>
        <cfvo type="min"/>
        <cfvo type="max"/>
        <color theme="9" tint="0.39997558519241921"/>
        <color theme="5" tint="0.39997558519241921"/>
      </colorScale>
    </cfRule>
  </conditionalFormatting>
  <conditionalFormatting sqref="B29:D29">
    <cfRule type="colorScale" priority="27">
      <colorScale>
        <cfvo type="min"/>
        <cfvo type="max"/>
        <color theme="9" tint="0.39997558519241921"/>
        <color theme="5" tint="0.39997558519241921"/>
      </colorScale>
    </cfRule>
  </conditionalFormatting>
  <conditionalFormatting sqref="B30:D30">
    <cfRule type="colorScale" priority="26">
      <colorScale>
        <cfvo type="min"/>
        <cfvo type="max"/>
        <color theme="9" tint="0.39997558519241921"/>
        <color theme="5" tint="0.39997558519241921"/>
      </colorScale>
    </cfRule>
  </conditionalFormatting>
  <conditionalFormatting sqref="B32:D32">
    <cfRule type="colorScale" priority="25">
      <colorScale>
        <cfvo type="min"/>
        <cfvo type="max"/>
        <color theme="9" tint="0.39997558519241921"/>
        <color theme="5" tint="0.39997558519241921"/>
      </colorScale>
    </cfRule>
  </conditionalFormatting>
  <conditionalFormatting sqref="B9:D9">
    <cfRule type="colorScale" priority="24">
      <colorScale>
        <cfvo type="min"/>
        <cfvo type="max"/>
        <color theme="9" tint="0.39997558519241921"/>
        <color theme="5" tint="0.39997558519241921"/>
      </colorScale>
    </cfRule>
  </conditionalFormatting>
  <conditionalFormatting sqref="B10:D10">
    <cfRule type="colorScale" priority="23">
      <colorScale>
        <cfvo type="min"/>
        <cfvo type="max"/>
        <color theme="9" tint="0.39997558519241921"/>
        <color theme="5" tint="0.39997558519241921"/>
      </colorScale>
    </cfRule>
  </conditionalFormatting>
  <conditionalFormatting sqref="B17:D17">
    <cfRule type="colorScale" priority="22">
      <colorScale>
        <cfvo type="min"/>
        <cfvo type="max"/>
        <color theme="9" tint="0.39997558519241921"/>
        <color theme="5" tint="0.39997558519241921"/>
      </colorScale>
    </cfRule>
  </conditionalFormatting>
  <conditionalFormatting sqref="B18:D18">
    <cfRule type="colorScale" priority="21">
      <colorScale>
        <cfvo type="min"/>
        <cfvo type="max"/>
        <color theme="9" tint="0.39997558519241921"/>
        <color theme="5" tint="0.39997558519241921"/>
      </colorScale>
    </cfRule>
  </conditionalFormatting>
  <conditionalFormatting sqref="B25:D25">
    <cfRule type="colorScale" priority="20">
      <colorScale>
        <cfvo type="min"/>
        <cfvo type="max"/>
        <color theme="9" tint="0.39997558519241921"/>
        <color theme="5" tint="0.39997558519241921"/>
      </colorScale>
    </cfRule>
  </conditionalFormatting>
  <conditionalFormatting sqref="B26:D26">
    <cfRule type="colorScale" priority="19">
      <colorScale>
        <cfvo type="min"/>
        <cfvo type="max"/>
        <color theme="9" tint="0.39997558519241921"/>
        <color theme="5" tint="0.39997558519241921"/>
      </colorScale>
    </cfRule>
  </conditionalFormatting>
  <conditionalFormatting sqref="B33:D33">
    <cfRule type="colorScale" priority="18">
      <colorScale>
        <cfvo type="min"/>
        <cfvo type="max"/>
        <color theme="9" tint="0.39997558519241921"/>
        <color theme="5" tint="0.39997558519241921"/>
      </colorScale>
    </cfRule>
  </conditionalFormatting>
  <conditionalFormatting sqref="B34:D34">
    <cfRule type="colorScale" priority="17">
      <colorScale>
        <cfvo type="min"/>
        <cfvo type="max"/>
        <color theme="9" tint="0.39997558519241921"/>
        <color theme="5" tint="0.39997558519241921"/>
      </colorScale>
    </cfRule>
  </conditionalFormatting>
  <conditionalFormatting sqref="F9:J9">
    <cfRule type="colorScale" priority="16">
      <colorScale>
        <cfvo type="min"/>
        <cfvo type="max"/>
        <color theme="9" tint="0.39997558519241921"/>
        <color theme="5" tint="0.39997558519241921"/>
      </colorScale>
    </cfRule>
  </conditionalFormatting>
  <conditionalFormatting sqref="F10:J10">
    <cfRule type="colorScale" priority="15">
      <colorScale>
        <cfvo type="min"/>
        <cfvo type="max"/>
        <color theme="9" tint="0.39997558519241921"/>
        <color theme="5" tint="0.39997558519241921"/>
      </colorScale>
    </cfRule>
  </conditionalFormatting>
  <conditionalFormatting sqref="F17:J17">
    <cfRule type="colorScale" priority="14">
      <colorScale>
        <cfvo type="min"/>
        <cfvo type="max"/>
        <color theme="9" tint="0.39997558519241921"/>
        <color theme="5" tint="0.39997558519241921"/>
      </colorScale>
    </cfRule>
  </conditionalFormatting>
  <conditionalFormatting sqref="F18:J18">
    <cfRule type="colorScale" priority="13">
      <colorScale>
        <cfvo type="min"/>
        <cfvo type="max"/>
        <color theme="9" tint="0.39997558519241921"/>
        <color theme="5" tint="0.39997558519241921"/>
      </colorScale>
    </cfRule>
  </conditionalFormatting>
  <conditionalFormatting sqref="F25:J25">
    <cfRule type="colorScale" priority="12">
      <colorScale>
        <cfvo type="min"/>
        <cfvo type="max"/>
        <color theme="9" tint="0.39997558519241921"/>
        <color theme="5" tint="0.39997558519241921"/>
      </colorScale>
    </cfRule>
  </conditionalFormatting>
  <conditionalFormatting sqref="F26:J26">
    <cfRule type="colorScale" priority="11">
      <colorScale>
        <cfvo type="min"/>
        <cfvo type="max"/>
        <color theme="9" tint="0.39997558519241921"/>
        <color theme="5" tint="0.39997558519241921"/>
      </colorScale>
    </cfRule>
  </conditionalFormatting>
  <conditionalFormatting sqref="F33:J33">
    <cfRule type="colorScale" priority="10">
      <colorScale>
        <cfvo type="min"/>
        <cfvo type="max"/>
        <color theme="9" tint="0.39997558519241921"/>
        <color theme="5" tint="0.39997558519241921"/>
      </colorScale>
    </cfRule>
  </conditionalFormatting>
  <conditionalFormatting sqref="F34:J34">
    <cfRule type="colorScale" priority="9">
      <colorScale>
        <cfvo type="min"/>
        <cfvo type="max"/>
        <color theme="9" tint="0.39997558519241921"/>
        <color theme="5" tint="0.39997558519241921"/>
      </colorScale>
    </cfRule>
  </conditionalFormatting>
  <conditionalFormatting sqref="B7:D7">
    <cfRule type="colorScale" priority="8">
      <colorScale>
        <cfvo type="min"/>
        <cfvo type="max"/>
        <color theme="9" tint="0.39997558519241921"/>
        <color theme="5" tint="0.39997558519241921"/>
      </colorScale>
    </cfRule>
  </conditionalFormatting>
  <conditionalFormatting sqref="B15:D15">
    <cfRule type="colorScale" priority="7">
      <colorScale>
        <cfvo type="min"/>
        <cfvo type="max"/>
        <color theme="9" tint="0.39997558519241921"/>
        <color theme="5" tint="0.39997558519241921"/>
      </colorScale>
    </cfRule>
  </conditionalFormatting>
  <conditionalFormatting sqref="B23:D23">
    <cfRule type="colorScale" priority="6">
      <colorScale>
        <cfvo type="min"/>
        <cfvo type="max"/>
        <color theme="9" tint="0.39997558519241921"/>
        <color theme="5" tint="0.39997558519241921"/>
      </colorScale>
    </cfRule>
  </conditionalFormatting>
  <conditionalFormatting sqref="B31:D31">
    <cfRule type="colorScale" priority="5">
      <colorScale>
        <cfvo type="min"/>
        <cfvo type="max"/>
        <color theme="9" tint="0.39997558519241921"/>
        <color theme="5" tint="0.39997558519241921"/>
      </colorScale>
    </cfRule>
  </conditionalFormatting>
  <conditionalFormatting sqref="F7:J7">
    <cfRule type="colorScale" priority="4">
      <colorScale>
        <cfvo type="min"/>
        <cfvo type="max"/>
        <color theme="9" tint="0.39997558519241921"/>
        <color theme="5" tint="0.39997558519241921"/>
      </colorScale>
    </cfRule>
  </conditionalFormatting>
  <conditionalFormatting sqref="F15:J15">
    <cfRule type="colorScale" priority="3">
      <colorScale>
        <cfvo type="min"/>
        <cfvo type="max"/>
        <color theme="9" tint="0.39997558519241921"/>
        <color theme="5" tint="0.39997558519241921"/>
      </colorScale>
    </cfRule>
  </conditionalFormatting>
  <conditionalFormatting sqref="F23:J23">
    <cfRule type="colorScale" priority="2">
      <colorScale>
        <cfvo type="min"/>
        <cfvo type="max"/>
        <color theme="9" tint="0.39997558519241921"/>
        <color theme="5" tint="0.39997558519241921"/>
      </colorScale>
    </cfRule>
  </conditionalFormatting>
  <conditionalFormatting sqref="F31:J31">
    <cfRule type="colorScale" priority="1">
      <colorScale>
        <cfvo type="min"/>
        <cfvo type="max"/>
        <color theme="9" tint="0.39997558519241921"/>
        <color theme="5" tint="0.39997558519241921"/>
      </colorScale>
    </cfRule>
  </conditionalFormatting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78BB2-933D-8B4D-A963-0AB6BCD1B5F2}">
  <dimension ref="A1"/>
  <sheetViews>
    <sheetView workbookViewId="0">
      <selection activeCell="T12" sqref="T12"/>
    </sheetView>
  </sheetViews>
  <sheetFormatPr baseColWidth="10" defaultRowHeight="13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User</cp:lastModifiedBy>
  <cp:revision>16</cp:revision>
  <dcterms:created xsi:type="dcterms:W3CDTF">2022-12-08T15:33:53Z</dcterms:created>
  <dcterms:modified xsi:type="dcterms:W3CDTF">2022-12-09T09:53:51Z</dcterms:modified>
  <dc:language>en-US</dc:language>
</cp:coreProperties>
</file>