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 tabRatio="561" firstSheet="1" activeTab="1"/>
  </bookViews>
  <sheets>
    <sheet name="27sep-24Oct" sheetId="10" r:id="rId1"/>
    <sheet name="27DEC-23JAN2011" sheetId="13" r:id="rId2"/>
    <sheet name="24JAN-20FEB" sheetId="14" r:id="rId3"/>
    <sheet name="21FEB-27MAR" sheetId="15" r:id="rId4"/>
  </sheets>
  <definedNames>
    <definedName name="_xlnm._FilterDatabase" localSheetId="1" hidden="1">'27DEC-23JAN2011'!$A$2:$T$105</definedName>
    <definedName name="_xlnm._FilterDatabase" localSheetId="0" hidden="1">'27sep-24Oct'!$A$3:$S$98</definedName>
  </definedNames>
  <calcPr calcId="114210"/>
</workbook>
</file>

<file path=xl/calcChain.xml><?xml version="1.0" encoding="utf-8"?>
<calcChain xmlns="http://schemas.openxmlformats.org/spreadsheetml/2006/main">
  <c r="S156" i="13"/>
  <c r="S157"/>
  <c r="S158"/>
  <c r="S159"/>
  <c r="R156"/>
  <c r="R157"/>
  <c r="R158"/>
  <c r="R159"/>
  <c r="S134"/>
  <c r="S135"/>
  <c r="S136"/>
  <c r="S137"/>
  <c r="S138"/>
  <c r="S139"/>
  <c r="S140"/>
  <c r="S141"/>
  <c r="R134"/>
  <c r="R135"/>
  <c r="R136"/>
  <c r="R137"/>
  <c r="R138"/>
  <c r="R139"/>
  <c r="R140"/>
  <c r="R141"/>
  <c r="S244"/>
  <c r="R244"/>
  <c r="S243"/>
  <c r="R243"/>
  <c r="S242"/>
  <c r="R242"/>
  <c r="S241"/>
  <c r="R241"/>
  <c r="S240"/>
  <c r="R240"/>
  <c r="S168"/>
  <c r="R168"/>
  <c r="S167"/>
  <c r="R167"/>
  <c r="S166"/>
  <c r="R166"/>
  <c r="S239"/>
  <c r="R239"/>
  <c r="S238"/>
  <c r="R238"/>
  <c r="S237"/>
  <c r="R237"/>
  <c r="S236"/>
  <c r="R236"/>
  <c r="S235"/>
  <c r="R235"/>
  <c r="S234"/>
  <c r="R234"/>
  <c r="S233"/>
  <c r="R233"/>
  <c r="S232"/>
  <c r="R232"/>
  <c r="S231"/>
  <c r="R231"/>
  <c r="S230"/>
  <c r="R230"/>
  <c r="S229"/>
  <c r="R229"/>
  <c r="S228"/>
  <c r="R228"/>
  <c r="S227"/>
  <c r="R227"/>
  <c r="S226"/>
  <c r="R226"/>
  <c r="S225"/>
  <c r="R225"/>
  <c r="S224"/>
  <c r="R224"/>
  <c r="S223"/>
  <c r="R223"/>
  <c r="S222"/>
  <c r="R222"/>
  <c r="S221"/>
  <c r="R221"/>
  <c r="S155"/>
  <c r="S154"/>
  <c r="S153"/>
  <c r="S152"/>
  <c r="S151"/>
  <c r="S150"/>
  <c r="S149"/>
  <c r="S148"/>
  <c r="S147"/>
  <c r="S146"/>
  <c r="S145"/>
  <c r="S144"/>
  <c r="S143"/>
  <c r="S133"/>
  <c r="S142"/>
  <c r="R142"/>
  <c r="R143"/>
  <c r="R144"/>
  <c r="R145"/>
  <c r="R146"/>
  <c r="R147"/>
  <c r="R148"/>
  <c r="R149"/>
  <c r="R150"/>
  <c r="R151"/>
  <c r="R152"/>
  <c r="R153"/>
  <c r="R154"/>
  <c r="R155"/>
  <c r="S131"/>
  <c r="S132"/>
  <c r="R131"/>
  <c r="R132"/>
  <c r="R133"/>
  <c r="S200"/>
  <c r="S201"/>
  <c r="S202"/>
  <c r="S203"/>
  <c r="S204"/>
  <c r="S205"/>
  <c r="S206"/>
  <c r="S207"/>
  <c r="S208"/>
  <c r="S209"/>
  <c r="S210"/>
  <c r="S211"/>
  <c r="S245"/>
  <c r="S246"/>
  <c r="S247"/>
  <c r="S160"/>
  <c r="S161"/>
  <c r="S162"/>
  <c r="S163"/>
  <c r="S164"/>
  <c r="S165"/>
  <c r="S212"/>
  <c r="S213"/>
  <c r="S214"/>
  <c r="S215"/>
  <c r="S216"/>
  <c r="S217"/>
  <c r="S218"/>
  <c r="S219"/>
  <c r="S220"/>
  <c r="R220"/>
  <c r="R219"/>
  <c r="R218"/>
  <c r="R217"/>
  <c r="R216"/>
  <c r="R215"/>
  <c r="R214"/>
  <c r="R213"/>
  <c r="R212"/>
  <c r="R165"/>
  <c r="R164"/>
  <c r="R163"/>
  <c r="R162"/>
  <c r="R161"/>
  <c r="R160"/>
  <c r="R247"/>
  <c r="R246"/>
  <c r="R245"/>
  <c r="R211"/>
  <c r="R210"/>
  <c r="R209"/>
  <c r="R208"/>
  <c r="R207"/>
  <c r="R206"/>
  <c r="R205"/>
  <c r="R204"/>
  <c r="R203"/>
  <c r="R202"/>
  <c r="R201"/>
  <c r="R200"/>
  <c r="S199"/>
  <c r="R199"/>
  <c r="S198"/>
  <c r="R198"/>
  <c r="S197"/>
  <c r="R197"/>
  <c r="S196"/>
  <c r="R196"/>
  <c r="S195"/>
  <c r="R195"/>
  <c r="S194"/>
  <c r="R194"/>
  <c r="S193"/>
  <c r="R193"/>
  <c r="S192"/>
  <c r="R192"/>
  <c r="S191"/>
  <c r="R191"/>
  <c r="S190"/>
  <c r="R190"/>
  <c r="S189"/>
  <c r="R189"/>
  <c r="S188"/>
  <c r="R188"/>
  <c r="S187"/>
  <c r="R187"/>
  <c r="S186"/>
  <c r="R186"/>
  <c r="S185"/>
  <c r="R185"/>
  <c r="S184"/>
  <c r="R184"/>
  <c r="S183"/>
  <c r="R183"/>
  <c r="S182"/>
  <c r="R182"/>
  <c r="S181"/>
  <c r="R181"/>
  <c r="S180"/>
  <c r="R180"/>
  <c r="S179"/>
  <c r="R179"/>
  <c r="S178"/>
  <c r="R178"/>
  <c r="S177"/>
  <c r="R177"/>
  <c r="S176"/>
  <c r="R176"/>
  <c r="S175"/>
  <c r="R175"/>
  <c r="S174"/>
  <c r="R174"/>
  <c r="S173"/>
  <c r="R173"/>
  <c r="S172"/>
  <c r="R172"/>
  <c r="S171"/>
  <c r="R171"/>
  <c r="S170"/>
  <c r="R170"/>
  <c r="S169"/>
  <c r="R169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S11"/>
  <c r="R11"/>
  <c r="S10"/>
  <c r="R10"/>
  <c r="S9"/>
  <c r="R9"/>
  <c r="S8"/>
  <c r="R8"/>
  <c r="S7"/>
  <c r="R7"/>
  <c r="S6"/>
  <c r="R6"/>
  <c r="S5"/>
  <c r="R5"/>
  <c r="S4"/>
  <c r="R4"/>
  <c r="S3"/>
  <c r="R3"/>
  <c r="R129"/>
  <c r="S129"/>
  <c r="R130"/>
  <c r="S130"/>
  <c r="R113"/>
  <c r="S113"/>
  <c r="R114"/>
  <c r="S114"/>
  <c r="R115"/>
  <c r="S115"/>
  <c r="R116"/>
  <c r="S116"/>
  <c r="R117"/>
  <c r="S117"/>
  <c r="R118"/>
  <c r="S118"/>
  <c r="R119"/>
  <c r="S119"/>
  <c r="R120"/>
  <c r="S120"/>
  <c r="R121"/>
  <c r="S121"/>
  <c r="R106"/>
  <c r="S106"/>
  <c r="R107"/>
  <c r="S107"/>
  <c r="R108"/>
  <c r="S108"/>
  <c r="R109"/>
  <c r="S109"/>
  <c r="R110"/>
  <c r="S110"/>
  <c r="L93"/>
  <c r="L94"/>
  <c r="L95"/>
  <c r="L96"/>
  <c r="L97"/>
  <c r="L98"/>
  <c r="L99"/>
  <c r="L100"/>
  <c r="L101"/>
  <c r="L102"/>
  <c r="L92"/>
  <c r="L71"/>
  <c r="L72"/>
  <c r="L73"/>
  <c r="L74"/>
  <c r="L75"/>
  <c r="L76"/>
  <c r="L77"/>
  <c r="L78"/>
  <c r="L79"/>
  <c r="L80"/>
  <c r="L81"/>
  <c r="L82"/>
  <c r="L85"/>
  <c r="L86"/>
  <c r="L70"/>
  <c r="L63"/>
  <c r="L64"/>
  <c r="L62"/>
  <c r="L37"/>
  <c r="L38"/>
  <c r="L41"/>
  <c r="L42"/>
  <c r="L53"/>
  <c r="L54"/>
  <c r="L55"/>
  <c r="L56"/>
  <c r="L57"/>
  <c r="L58"/>
  <c r="L59"/>
  <c r="L36"/>
  <c r="R36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11"/>
  <c r="S112"/>
  <c r="S122"/>
  <c r="S123"/>
  <c r="S124"/>
  <c r="S125"/>
  <c r="S126"/>
  <c r="S127"/>
  <c r="S128"/>
  <c r="S98" i="15"/>
  <c r="R98"/>
  <c r="S97"/>
  <c r="R97"/>
  <c r="S96"/>
  <c r="R96"/>
  <c r="S95"/>
  <c r="R95"/>
  <c r="S94"/>
  <c r="R94"/>
  <c r="S93"/>
  <c r="R93"/>
  <c r="S92"/>
  <c r="R92"/>
  <c r="S91"/>
  <c r="R91"/>
  <c r="S90"/>
  <c r="R90"/>
  <c r="S89"/>
  <c r="R89"/>
  <c r="S88"/>
  <c r="R88"/>
  <c r="S87"/>
  <c r="R87"/>
  <c r="S86"/>
  <c r="R86"/>
  <c r="S85"/>
  <c r="R85"/>
  <c r="S84"/>
  <c r="R84"/>
  <c r="S83"/>
  <c r="R83"/>
  <c r="S82"/>
  <c r="R82"/>
  <c r="S81"/>
  <c r="R81"/>
  <c r="S80"/>
  <c r="R80"/>
  <c r="S79"/>
  <c r="R79"/>
  <c r="S78"/>
  <c r="R78"/>
  <c r="S77"/>
  <c r="R77"/>
  <c r="S76"/>
  <c r="R76"/>
  <c r="S75"/>
  <c r="R75"/>
  <c r="S74"/>
  <c r="R74"/>
  <c r="S73"/>
  <c r="R73"/>
  <c r="S72"/>
  <c r="R72"/>
  <c r="S71"/>
  <c r="R71"/>
  <c r="S70"/>
  <c r="R70"/>
  <c r="S69"/>
  <c r="R69"/>
  <c r="S68"/>
  <c r="R68"/>
  <c r="S67"/>
  <c r="R67"/>
  <c r="S66"/>
  <c r="R66"/>
  <c r="S65"/>
  <c r="R65"/>
  <c r="S64"/>
  <c r="R64"/>
  <c r="S63"/>
  <c r="R63"/>
  <c r="S62"/>
  <c r="R62"/>
  <c r="S61"/>
  <c r="R61"/>
  <c r="S60"/>
  <c r="R60"/>
  <c r="S59"/>
  <c r="R59"/>
  <c r="S58"/>
  <c r="R58"/>
  <c r="S57"/>
  <c r="R57"/>
  <c r="S56"/>
  <c r="R56"/>
  <c r="S55"/>
  <c r="R55"/>
  <c r="S54"/>
  <c r="R54"/>
  <c r="S53"/>
  <c r="R53"/>
  <c r="S52"/>
  <c r="R52"/>
  <c r="S51"/>
  <c r="R51"/>
  <c r="S50"/>
  <c r="R50"/>
  <c r="S49"/>
  <c r="R49"/>
  <c r="S48"/>
  <c r="R48"/>
  <c r="S47"/>
  <c r="R47"/>
  <c r="S46"/>
  <c r="R46"/>
  <c r="S45"/>
  <c r="R45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S11"/>
  <c r="R11"/>
  <c r="S10"/>
  <c r="R10"/>
  <c r="S9"/>
  <c r="R9"/>
  <c r="S8"/>
  <c r="R8"/>
  <c r="S7"/>
  <c r="R7"/>
  <c r="S6"/>
  <c r="R6"/>
  <c r="S5"/>
  <c r="R5"/>
  <c r="S4"/>
  <c r="R4"/>
  <c r="R14" i="14"/>
  <c r="S14"/>
  <c r="R15"/>
  <c r="S15"/>
  <c r="R16"/>
  <c r="S16"/>
  <c r="R17"/>
  <c r="S17"/>
  <c r="R18"/>
  <c r="S18"/>
  <c r="R19"/>
  <c r="S19"/>
  <c r="R20"/>
  <c r="S20"/>
  <c r="R2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1"/>
  <c r="S31"/>
  <c r="R32"/>
  <c r="S32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R73"/>
  <c r="S73"/>
  <c r="R74"/>
  <c r="S74"/>
  <c r="R75"/>
  <c r="S75"/>
  <c r="R76"/>
  <c r="S76"/>
  <c r="R77"/>
  <c r="S77"/>
  <c r="R78"/>
  <c r="S78"/>
  <c r="R79"/>
  <c r="S79"/>
  <c r="R80"/>
  <c r="S80"/>
  <c r="R81"/>
  <c r="S81"/>
  <c r="R82"/>
  <c r="S82"/>
  <c r="R83"/>
  <c r="S83"/>
  <c r="R84"/>
  <c r="S84"/>
  <c r="R85"/>
  <c r="S85"/>
  <c r="R86"/>
  <c r="S86"/>
  <c r="R87"/>
  <c r="S87"/>
  <c r="R88"/>
  <c r="S88"/>
  <c r="R89"/>
  <c r="S89"/>
  <c r="R90"/>
  <c r="S90"/>
  <c r="R91"/>
  <c r="S91"/>
  <c r="R92"/>
  <c r="S92"/>
  <c r="R93"/>
  <c r="S93"/>
  <c r="R94"/>
  <c r="S94"/>
  <c r="R95"/>
  <c r="S95"/>
  <c r="R96"/>
  <c r="S96"/>
  <c r="R97"/>
  <c r="S97"/>
  <c r="R98"/>
  <c r="S98"/>
  <c r="R37" i="13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11"/>
  <c r="R112"/>
  <c r="R122"/>
  <c r="R123"/>
  <c r="R124"/>
  <c r="R125"/>
  <c r="R126"/>
  <c r="R127"/>
  <c r="R128"/>
  <c r="R6" i="14"/>
  <c r="S6"/>
  <c r="R7"/>
  <c r="S7"/>
  <c r="R8"/>
  <c r="S8"/>
  <c r="R9"/>
  <c r="S9"/>
  <c r="R10"/>
  <c r="S10"/>
  <c r="R11"/>
  <c r="S11"/>
  <c r="R12"/>
  <c r="S12"/>
  <c r="R13"/>
  <c r="S13"/>
  <c r="S5"/>
  <c r="R5"/>
  <c r="S4"/>
  <c r="R4"/>
  <c r="S12" i="10"/>
  <c r="R48"/>
  <c r="S75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1"/>
  <c r="S10"/>
  <c r="S9"/>
  <c r="S8"/>
  <c r="S7"/>
  <c r="S6"/>
  <c r="S5"/>
  <c r="S35" i="13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R4" i="10"/>
  <c r="S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</calcChain>
</file>

<file path=xl/sharedStrings.xml><?xml version="1.0" encoding="utf-8"?>
<sst xmlns="http://schemas.openxmlformats.org/spreadsheetml/2006/main" count="3119" uniqueCount="1050">
  <si>
    <t>443 1375 385</t>
  </si>
  <si>
    <t>180 1581 3206</t>
  </si>
  <si>
    <t>443 1375 478</t>
  </si>
  <si>
    <t>988 6775 1891</t>
  </si>
  <si>
    <t>CP90-N0545-3ATRTR</t>
  </si>
  <si>
    <t>443 1375 489</t>
  </si>
  <si>
    <t>618 3243 1895</t>
  </si>
  <si>
    <t>439 4775 819</t>
  </si>
  <si>
    <t>618 3354 4840</t>
  </si>
  <si>
    <t>439 4775 820</t>
  </si>
  <si>
    <t>439 4775 821</t>
  </si>
  <si>
    <t>439 4775 822</t>
  </si>
  <si>
    <t>439 4775 823</t>
  </si>
  <si>
    <t>439 4776 518</t>
  </si>
  <si>
    <t>618 3354 4991</t>
  </si>
  <si>
    <t>CP90-N0840-10TR</t>
  </si>
  <si>
    <t>443 1375 540</t>
  </si>
  <si>
    <t>180 15813335</t>
  </si>
  <si>
    <t>43 CTNS</t>
  </si>
  <si>
    <t>1 PLT</t>
  </si>
  <si>
    <t>CP90-VC100-16TR</t>
  </si>
  <si>
    <t>439 4740 741</t>
  </si>
  <si>
    <t>618 9223 7390</t>
  </si>
  <si>
    <t>439 4740 742</t>
  </si>
  <si>
    <t>439 4740 743</t>
  </si>
  <si>
    <t>439 4740 744</t>
  </si>
  <si>
    <t>439 4740 745</t>
  </si>
  <si>
    <t>439 4740 746</t>
  </si>
  <si>
    <t>443 1367 638</t>
  </si>
  <si>
    <t>180 1524 1984</t>
  </si>
  <si>
    <t>74 PKGS ( 1P / 73C )</t>
  </si>
  <si>
    <t>ICN</t>
  </si>
  <si>
    <t>SCHENKER</t>
  </si>
  <si>
    <t>BAX</t>
  </si>
  <si>
    <t>DHL</t>
  </si>
  <si>
    <t>EXPEDITORS</t>
  </si>
  <si>
    <t>Arrival QCTDC</t>
  </si>
  <si>
    <t>SQ7853 / 23-09</t>
  </si>
  <si>
    <t>443 1367 359</t>
  </si>
  <si>
    <t>618 3236 8033</t>
  </si>
  <si>
    <t>443 1367 444</t>
  </si>
  <si>
    <t>180 15241494</t>
  </si>
  <si>
    <t>44 PKGS (5P/ 39C)</t>
  </si>
  <si>
    <t>CP90-VD590-20TR</t>
  </si>
  <si>
    <t>41 000</t>
  </si>
  <si>
    <t>2 PLTS</t>
  </si>
  <si>
    <t>443 1368 676</t>
  </si>
  <si>
    <t>988 6705 5181</t>
  </si>
  <si>
    <t xml:space="preserve">18 CTNS </t>
  </si>
  <si>
    <t>443 1368 675</t>
  </si>
  <si>
    <t>443 1368 556</t>
  </si>
  <si>
    <t>988 6705 5214</t>
  </si>
  <si>
    <t>443 1367 490</t>
  </si>
  <si>
    <t>988 6701 9396</t>
  </si>
  <si>
    <t>443 1367 451</t>
  </si>
  <si>
    <t>180 1524 1752</t>
  </si>
  <si>
    <t>443 1367 568</t>
  </si>
  <si>
    <t>32 PKGS (2P/ 30C)</t>
  </si>
  <si>
    <t>443 1367 654</t>
  </si>
  <si>
    <t>988 6701 9466</t>
  </si>
  <si>
    <t>443 1367 653</t>
  </si>
  <si>
    <t>5 CTNS</t>
  </si>
  <si>
    <t>SHA</t>
  </si>
  <si>
    <t>439 4743 541</t>
  </si>
  <si>
    <t>439 4743 537</t>
  </si>
  <si>
    <t>443 1367 699</t>
  </si>
  <si>
    <t>988 6701 9503</t>
  </si>
  <si>
    <t>443 1368 960</t>
  </si>
  <si>
    <t>180 1537 9350</t>
  </si>
  <si>
    <t>443 1369 001</t>
  </si>
  <si>
    <t>988 6705 5450</t>
  </si>
  <si>
    <t>65PKGS ( 2P/63C )</t>
  </si>
  <si>
    <t>1  CTN</t>
  </si>
  <si>
    <t>180 1528 7602</t>
  </si>
  <si>
    <t>19 CTNS</t>
  </si>
  <si>
    <t>CP90-VC999-30TR</t>
  </si>
  <si>
    <t>CP90-VC100-30TR</t>
  </si>
  <si>
    <t>CD90-VF535-1ETR</t>
  </si>
  <si>
    <t>443 1366 947</t>
  </si>
  <si>
    <t>443 1366 936</t>
  </si>
  <si>
    <t>443 1367 330</t>
  </si>
  <si>
    <t>988 6701 9330</t>
  </si>
  <si>
    <t>7 CTNS</t>
  </si>
  <si>
    <t>443 1368 145</t>
  </si>
  <si>
    <t>988 6701 9805</t>
  </si>
  <si>
    <t>CP90-VH100-25TR</t>
  </si>
  <si>
    <t>32 000</t>
  </si>
  <si>
    <t>CP90-VH100-25TR</t>
  </si>
  <si>
    <t>FEDEX</t>
  </si>
  <si>
    <t>443 1367 979</t>
  </si>
  <si>
    <t>180 1524 2183</t>
  </si>
  <si>
    <t>443 1367 980</t>
  </si>
  <si>
    <t>63 PKGS ( 6P / 57C )</t>
  </si>
  <si>
    <t>9 CTNS</t>
  </si>
  <si>
    <t>NIL</t>
  </si>
  <si>
    <t>443 1368 836</t>
  </si>
  <si>
    <t>988 6705 5354</t>
  </si>
  <si>
    <t>443 1368 897</t>
  </si>
  <si>
    <t>180 1528 8195</t>
  </si>
  <si>
    <t>28PKGS(1P/27C)</t>
  </si>
  <si>
    <t>14 000</t>
  </si>
  <si>
    <t>CP90-VH300-25TR</t>
  </si>
  <si>
    <t>443 1369 172</t>
  </si>
  <si>
    <t>180 1537 9626</t>
  </si>
  <si>
    <t>9 PKGS (1P / 8C )</t>
  </si>
  <si>
    <t>443 1369 173</t>
  </si>
  <si>
    <t>180 1528 7495</t>
  </si>
  <si>
    <t>63 PKGS ( 2P / 61C )</t>
  </si>
  <si>
    <t>443 1368 192</t>
  </si>
  <si>
    <t>180 1528 7510</t>
  </si>
  <si>
    <t>180 1537 9722</t>
  </si>
  <si>
    <t>54 PKGS (4P / 50C )</t>
  </si>
  <si>
    <t>443 1369 265</t>
  </si>
  <si>
    <t>988 6712 5590</t>
  </si>
  <si>
    <t>443 1368 180</t>
  </si>
  <si>
    <t>988 6701 9750</t>
  </si>
  <si>
    <t>443 1367 733</t>
  </si>
  <si>
    <t>988 6701 9643</t>
  </si>
  <si>
    <t>443 1367 788</t>
  </si>
  <si>
    <t>988 6701 9621</t>
  </si>
  <si>
    <t xml:space="preserve">6 CTNS </t>
  </si>
  <si>
    <t>ICN</t>
  </si>
  <si>
    <t>3 CTNS</t>
  </si>
  <si>
    <t>2 CTNS</t>
  </si>
  <si>
    <t>CP90-V6930-18TR</t>
  </si>
  <si>
    <t>443 1368 179</t>
  </si>
  <si>
    <t>ICN</t>
  </si>
  <si>
    <t>6 000</t>
  </si>
  <si>
    <t>CD90-VP302-1CTR</t>
  </si>
  <si>
    <t>Forwarder</t>
  </si>
  <si>
    <t xml:space="preserve">Clearing </t>
  </si>
  <si>
    <t>ICN</t>
  </si>
  <si>
    <t>8 CTNS</t>
  </si>
  <si>
    <t>CP90-VD614-32TR</t>
  </si>
  <si>
    <t>RE-DIRECT</t>
  </si>
  <si>
    <t>TO  TCE</t>
  </si>
  <si>
    <t>CP90-V0260-20TR</t>
  </si>
  <si>
    <t>CP90-VE275-15TR</t>
  </si>
  <si>
    <t>CP90-VC999-40TR</t>
  </si>
  <si>
    <t>CP90-VC999-17TR</t>
  </si>
  <si>
    <t>1CTN</t>
  </si>
  <si>
    <t>15 CTNS</t>
  </si>
  <si>
    <t>11 CTNS</t>
  </si>
  <si>
    <t>10 CTNS</t>
  </si>
  <si>
    <t>1 CTNS</t>
  </si>
  <si>
    <t>5 000</t>
  </si>
  <si>
    <t>8 000</t>
  </si>
  <si>
    <t>3 000</t>
  </si>
  <si>
    <t>443 1367 052</t>
  </si>
  <si>
    <t>618 3236 7230</t>
  </si>
  <si>
    <t>443 1367 124</t>
  </si>
  <si>
    <t>180 1524 1461</t>
  </si>
  <si>
    <t>1 000</t>
  </si>
  <si>
    <t>443 1368 026</t>
  </si>
  <si>
    <t>988 6701 9761</t>
  </si>
  <si>
    <t>443 1368 081</t>
  </si>
  <si>
    <t>988 6701 9794</t>
  </si>
  <si>
    <t>443 1368 082</t>
  </si>
  <si>
    <t>439 4742 016</t>
  </si>
  <si>
    <t>618 3338 8865</t>
  </si>
  <si>
    <t>439 4742 017</t>
  </si>
  <si>
    <t>439 4742 018</t>
  </si>
  <si>
    <t>439 4742 019</t>
  </si>
  <si>
    <t>443 1369 266</t>
  </si>
  <si>
    <t>988 6705 5520</t>
  </si>
  <si>
    <t>439 4747 033</t>
  </si>
  <si>
    <t>618 3338 9764</t>
  </si>
  <si>
    <t>439 4747 502</t>
  </si>
  <si>
    <t>618 3338 9753</t>
  </si>
  <si>
    <t>CP90-V9690-20TR</t>
  </si>
  <si>
    <t>CP90-VL125-10TR</t>
  </si>
  <si>
    <t>CP90-VE275-30TR</t>
  </si>
  <si>
    <t>443 1368 958</t>
  </si>
  <si>
    <t>HAWB#</t>
  </si>
  <si>
    <t>MAWB#</t>
  </si>
  <si>
    <t>443 1367 639</t>
  </si>
  <si>
    <t>CP90-VB720-19TR</t>
  </si>
  <si>
    <t>CP90-VC999-16TR</t>
  </si>
  <si>
    <t>413 8905 77</t>
  </si>
  <si>
    <t>618 3311 3765</t>
  </si>
  <si>
    <t>U S</t>
  </si>
  <si>
    <t>CP90-VN710-3TR</t>
  </si>
  <si>
    <t>CP90-VC100-15TR</t>
  </si>
  <si>
    <t>82 000</t>
  </si>
  <si>
    <t>443 1366 937</t>
  </si>
  <si>
    <t>988 6701 5211</t>
  </si>
  <si>
    <t>14 PKGS (1P/ 13C)</t>
  </si>
  <si>
    <t>443 1366 958</t>
  </si>
  <si>
    <t>443 1366 987</t>
  </si>
  <si>
    <t>988 6701 5266</t>
  </si>
  <si>
    <t>443 1367 021</t>
  </si>
  <si>
    <t>CP90-VN045-32TR</t>
  </si>
  <si>
    <t>CP90-VE275-19TR</t>
  </si>
  <si>
    <t>443 1368 976</t>
  </si>
  <si>
    <t>988 6705 5461</t>
  </si>
  <si>
    <t>16PKGS (1P/15C )</t>
  </si>
  <si>
    <t>443 1369 014</t>
  </si>
  <si>
    <t>443 1369 063</t>
  </si>
  <si>
    <t>180 1537 9442</t>
  </si>
  <si>
    <t>2 000</t>
  </si>
  <si>
    <t xml:space="preserve">44 CTNS </t>
  </si>
  <si>
    <t>CP90-VR914-7TR</t>
  </si>
  <si>
    <t>14 CTNS</t>
  </si>
  <si>
    <t>439 4743 713</t>
  </si>
  <si>
    <t>618 3338 9591</t>
  </si>
  <si>
    <t>439 4743 714</t>
  </si>
  <si>
    <t>439 4743 711</t>
  </si>
  <si>
    <t>439 4743 715</t>
  </si>
  <si>
    <t>439 4743 716</t>
  </si>
  <si>
    <t>439 4743 717</t>
  </si>
  <si>
    <t>473 0076 985</t>
  </si>
  <si>
    <t>807 0017 7365</t>
  </si>
  <si>
    <t>MY</t>
  </si>
  <si>
    <t>Airport of Dep</t>
  </si>
  <si>
    <t>Weight</t>
  </si>
  <si>
    <t>Chargeable wgt</t>
  </si>
  <si>
    <t xml:space="preserve">No. of </t>
  </si>
  <si>
    <t xml:space="preserve"> Description /</t>
  </si>
  <si>
    <t>Order</t>
  </si>
  <si>
    <t>443 1369 3511</t>
  </si>
  <si>
    <t>180 1537 9910</t>
  </si>
  <si>
    <t>37 PKGS (4P / 33C )</t>
  </si>
  <si>
    <t>439 4743 975</t>
  </si>
  <si>
    <t>618 3338 9005</t>
  </si>
  <si>
    <t>9;00</t>
  </si>
  <si>
    <t>439 4743 971</t>
  </si>
  <si>
    <t>439 4743 974</t>
  </si>
  <si>
    <t>439 4743 973</t>
  </si>
  <si>
    <t>439 4743 538</t>
  </si>
  <si>
    <t>618 3338 8950</t>
  </si>
  <si>
    <t>439 4743 976</t>
  </si>
  <si>
    <t>31 000</t>
  </si>
  <si>
    <t>443 1368 206</t>
  </si>
  <si>
    <t>CP90-VC999-18TR</t>
  </si>
  <si>
    <t>443 1368 690</t>
  </si>
  <si>
    <t>988 6705 5306</t>
  </si>
  <si>
    <t>443 1368 773</t>
  </si>
  <si>
    <t>180 1524 2043</t>
  </si>
  <si>
    <t>443 1368 775</t>
  </si>
  <si>
    <t>64 PKGS ( 4P / 60C )</t>
  </si>
  <si>
    <t>443 1369 388</t>
  </si>
  <si>
    <t>443 1368 301</t>
  </si>
  <si>
    <t>ICN</t>
  </si>
  <si>
    <t>4 CTNS</t>
  </si>
  <si>
    <t>1 CTN</t>
  </si>
  <si>
    <t>180 1521 9094</t>
  </si>
  <si>
    <t>58PKGS (1P/57C)</t>
  </si>
  <si>
    <t>9 PKGS ( 1P / 8C )</t>
  </si>
  <si>
    <t>443 1368 221</t>
  </si>
  <si>
    <t>439 4742 005</t>
  </si>
  <si>
    <t>618 3338 8795</t>
  </si>
  <si>
    <t>439 4742 006</t>
  </si>
  <si>
    <t>439 4742 007</t>
  </si>
  <si>
    <t>439 4742 008</t>
  </si>
  <si>
    <t>439 4742 009</t>
  </si>
  <si>
    <t>439 4742 010</t>
  </si>
  <si>
    <t>439 4742 011</t>
  </si>
  <si>
    <t>443 1368 547</t>
  </si>
  <si>
    <t>180 1528 7860</t>
  </si>
  <si>
    <t>443 1368 548</t>
  </si>
  <si>
    <t>443 1368 549</t>
  </si>
  <si>
    <t>443 1368 550</t>
  </si>
  <si>
    <t xml:space="preserve">14 CTNS </t>
  </si>
  <si>
    <t>CP90-VJ590-10TR</t>
  </si>
  <si>
    <t>1PLT</t>
  </si>
  <si>
    <t>443 1368 207</t>
  </si>
  <si>
    <t>QTY</t>
  </si>
  <si>
    <t>CEVA</t>
  </si>
  <si>
    <t>CP90-VD760-32TR</t>
  </si>
  <si>
    <t>443 1367 823</t>
  </si>
  <si>
    <t>988 6701 9665</t>
  </si>
  <si>
    <t xml:space="preserve">4 CTNS </t>
  </si>
  <si>
    <t>443 1367 879</t>
  </si>
  <si>
    <t>988 6701 9713</t>
  </si>
  <si>
    <t xml:space="preserve">10 CTNS </t>
  </si>
  <si>
    <t>CP90-VD750-17TR</t>
  </si>
  <si>
    <t>ICN</t>
  </si>
  <si>
    <t>CP90-VF490-4TR</t>
  </si>
  <si>
    <t>Transit Time from Pick Up to Arrival in DC (Calculated)</t>
  </si>
  <si>
    <t>Transit Time from Flight Departure to Arrival in DC (Calculated)</t>
  </si>
  <si>
    <t>Pick Up Date</t>
  </si>
  <si>
    <t>ETA (Date)</t>
  </si>
  <si>
    <t xml:space="preserve"> Description / Part Id </t>
  </si>
  <si>
    <t>Flight #</t>
  </si>
  <si>
    <t>ETD (Date)</t>
  </si>
  <si>
    <t>Pick Up date</t>
  </si>
  <si>
    <t>UPS SCS / Fritz</t>
  </si>
  <si>
    <t xml:space="preserve">KE641 </t>
  </si>
  <si>
    <t xml:space="preserve">OZ 751 </t>
  </si>
  <si>
    <t>OZ 751</t>
  </si>
  <si>
    <t xml:space="preserve">OZ 385 </t>
  </si>
  <si>
    <t>OZ 385</t>
  </si>
  <si>
    <t>SQ603</t>
  </si>
  <si>
    <t>KE359</t>
  </si>
  <si>
    <t>SQ7847</t>
  </si>
  <si>
    <t>SQ7848</t>
  </si>
  <si>
    <t>SQ7849</t>
  </si>
  <si>
    <t>SQ7850</t>
  </si>
  <si>
    <t>SQ7851</t>
  </si>
  <si>
    <t>SQ7852</t>
  </si>
  <si>
    <t xml:space="preserve">SQ 603 </t>
  </si>
  <si>
    <t>KE 359</t>
  </si>
  <si>
    <t>KE 353</t>
  </si>
  <si>
    <t>KE 641</t>
  </si>
  <si>
    <t>SQ 7149</t>
  </si>
  <si>
    <t>OZ 393</t>
  </si>
  <si>
    <t>SQ 827</t>
  </si>
  <si>
    <t>SQ 7849</t>
  </si>
  <si>
    <t xml:space="preserve">KE353 </t>
  </si>
  <si>
    <t xml:space="preserve">KE359 </t>
  </si>
  <si>
    <t>SQ 7855</t>
  </si>
  <si>
    <t>AK 701</t>
  </si>
  <si>
    <t>OZ751</t>
  </si>
  <si>
    <t>KE353</t>
  </si>
  <si>
    <t>OZ393</t>
  </si>
  <si>
    <t>OZ394</t>
  </si>
  <si>
    <t xml:space="preserve">KE 359 </t>
  </si>
  <si>
    <t>SQ 011</t>
  </si>
  <si>
    <t>KE363</t>
  </si>
  <si>
    <t>KE 363</t>
  </si>
  <si>
    <t xml:space="preserve">KE 363 </t>
  </si>
  <si>
    <t xml:space="preserve">KE 353 </t>
  </si>
  <si>
    <t>SQ 015</t>
  </si>
  <si>
    <t>KE385</t>
  </si>
  <si>
    <t>OZ753</t>
  </si>
  <si>
    <t>OZ385</t>
  </si>
  <si>
    <t>SQ 7851</t>
  </si>
  <si>
    <t>KE 393</t>
  </si>
  <si>
    <t>SQ 833</t>
  </si>
  <si>
    <t>Remarks by EXPD (if any)</t>
  </si>
  <si>
    <t>T/T unable to compute</t>
  </si>
  <si>
    <t>Wkend arrival, dlvd on Monday</t>
  </si>
  <si>
    <t>Due to the improvement on Terminal security system, airline chosed to offloaded shpts &amp; re-planned on later flight instead.</t>
  </si>
  <si>
    <t>Arrival on Xmas day [Fri], thus dlvd on Monday</t>
  </si>
  <si>
    <t>Payload on flight - airline replanned on a later flight</t>
  </si>
  <si>
    <t>180-15813405</t>
  </si>
  <si>
    <t>618-32431943</t>
  </si>
  <si>
    <t>618-33545164</t>
  </si>
  <si>
    <t>180-15885321</t>
  </si>
  <si>
    <t>618-33390851</t>
  </si>
  <si>
    <t>180-15900312</t>
  </si>
  <si>
    <t>618-33545481</t>
  </si>
  <si>
    <t>PVG</t>
  </si>
  <si>
    <t>57 CTNS</t>
  </si>
  <si>
    <t>618-36952311</t>
  </si>
  <si>
    <t>618-33545621</t>
  </si>
  <si>
    <t>618-33545691</t>
  </si>
  <si>
    <t>618-36954750</t>
  </si>
  <si>
    <t>180-15900555</t>
  </si>
  <si>
    <t>618-36954772</t>
  </si>
  <si>
    <t>988-67883631</t>
  </si>
  <si>
    <t>180-15926422</t>
  </si>
  <si>
    <t>180-15900765</t>
  </si>
  <si>
    <t>781-70229596</t>
  </si>
  <si>
    <t>781-70229574</t>
  </si>
  <si>
    <t>988-67883734</t>
  </si>
  <si>
    <t>618-33601691</t>
  </si>
  <si>
    <t>180-15926536</t>
  </si>
  <si>
    <t>180-15926735</t>
  </si>
  <si>
    <t>180-15926724</t>
  </si>
  <si>
    <t>180-15926842</t>
  </si>
  <si>
    <t>781-70229983</t>
  </si>
  <si>
    <t>781-70243854</t>
  </si>
  <si>
    <t>180-15982886</t>
  </si>
  <si>
    <t>781-70243773</t>
  </si>
  <si>
    <t>28 CTNS</t>
  </si>
  <si>
    <t>12 CTNS</t>
  </si>
  <si>
    <t>54 CTNS</t>
  </si>
  <si>
    <t>59 CTNS</t>
  </si>
  <si>
    <t>AD90-VL090-90E</t>
  </si>
  <si>
    <t>CP90-VR005-12</t>
  </si>
  <si>
    <t>CP90-VR005-12TR</t>
  </si>
  <si>
    <t>CP90-VC853-5TR</t>
  </si>
  <si>
    <t>CD90-N2816-3BTR</t>
  </si>
  <si>
    <t>CP90-VN810-4</t>
  </si>
  <si>
    <t>CP90-VF480-30TR</t>
  </si>
  <si>
    <t>CP90-VN810-3</t>
  </si>
  <si>
    <t>4100002759ENG</t>
  </si>
  <si>
    <t xml:space="preserve">CP90-VR914-7TR </t>
  </si>
  <si>
    <t>CP90-N2475-3</t>
  </si>
  <si>
    <t>SQ7487</t>
  </si>
  <si>
    <t>CD90-VR910-ID</t>
  </si>
  <si>
    <t>SQ7149</t>
  </si>
  <si>
    <t>SQ7151</t>
  </si>
  <si>
    <t>New Year Holiday Wknd. Dlvry on Monday</t>
  </si>
  <si>
    <t>33043582/0</t>
  </si>
  <si>
    <t>CP-90NO840-10TR</t>
  </si>
  <si>
    <t>CP90-VO760-32TE</t>
  </si>
  <si>
    <t>CP-90-VH300-34TR</t>
  </si>
  <si>
    <t>33043581/1</t>
  </si>
  <si>
    <t>SQ15</t>
  </si>
  <si>
    <t>CD90-VL090-1E</t>
  </si>
  <si>
    <t>AP90-N1855-2</t>
  </si>
  <si>
    <t>4100003183ENG</t>
  </si>
  <si>
    <t>KE393</t>
  </si>
  <si>
    <t>CP90-VVC853-5TR</t>
  </si>
  <si>
    <t>Nil</t>
  </si>
  <si>
    <t>CD90-VL090-2E</t>
  </si>
  <si>
    <t>4100002898ENG</t>
  </si>
  <si>
    <t>CP90-VL125-3TR</t>
  </si>
  <si>
    <t>180-15982960</t>
  </si>
  <si>
    <t>CK287</t>
  </si>
  <si>
    <t>33047776/0</t>
  </si>
  <si>
    <t>AP90-VP920-21</t>
  </si>
  <si>
    <t>4100002858ENG</t>
  </si>
  <si>
    <t>CP90-V760-32TR</t>
  </si>
  <si>
    <t>CD90-VR910-I2D</t>
  </si>
  <si>
    <t>988-67898740</t>
  </si>
  <si>
    <t>180-15983122</t>
  </si>
  <si>
    <t>AP90-VN711-3</t>
  </si>
  <si>
    <t xml:space="preserve">CP90-VR145-3TR </t>
  </si>
  <si>
    <t>13 CTNS</t>
  </si>
  <si>
    <t>4394782286</t>
  </si>
  <si>
    <t>781-70243493</t>
  </si>
  <si>
    <t>4394782287</t>
  </si>
  <si>
    <t>CD90-NO921-2A</t>
  </si>
  <si>
    <t>180-15983225</t>
  </si>
  <si>
    <t>8CTNS</t>
  </si>
  <si>
    <t>Remarks (Pls provide explanation for all shipments where the transit time is greater than TWO days)</t>
  </si>
  <si>
    <t>weekend arrival, delivered on Monday</t>
  </si>
  <si>
    <t>180-15983321</t>
  </si>
  <si>
    <t>CD90-N0540-3BTR</t>
  </si>
  <si>
    <t>988-67898784</t>
  </si>
  <si>
    <t>5CTNS</t>
  </si>
  <si>
    <t>988-67898806</t>
  </si>
  <si>
    <t>48CTNS</t>
  </si>
  <si>
    <t>CP90-VN712-3TR CP90-VR145-3TR CP90-VR005-7TR CP90-VC100-30TR CP90-VR914-8TR CP90-VN710-3TR CP90-VH100-34TR CD90-N0540-4ATR CD90-VG686-5CTR CP90-VD590-20TR CP90-VJ590-10TR CD90-VF535-1ETR CP90-VD635-7TR CP90-VF480-40TR CD90-N0545-3ATR CP90-VN711-3TR CD90-VP302-1CTR CP90-VD760-11TR CP90-VH300-34TR CP90-VF490-10TR CP90-VD614-11TR CP90-VE275-19TR CP90-VD610-35TR CP90-VP780-3TR CD90-N0545-4ATR CP90-VF480-30TR</t>
  </si>
  <si>
    <t>180-15983520</t>
  </si>
  <si>
    <t>CP90-VR780-3TR</t>
  </si>
  <si>
    <t>781-70272215</t>
  </si>
  <si>
    <t>618-35555914</t>
  </si>
  <si>
    <t>KUL</t>
  </si>
  <si>
    <t>CD90-VA571-1DTR</t>
  </si>
  <si>
    <t>MI331</t>
  </si>
  <si>
    <t>MU 567</t>
  </si>
  <si>
    <t>180-15983332</t>
  </si>
  <si>
    <t>CP90-VF490-10TR</t>
  </si>
  <si>
    <t>12CTNS</t>
  </si>
  <si>
    <t>4CTNS</t>
  </si>
  <si>
    <t>180-15983343</t>
  </si>
  <si>
    <t>28CTN</t>
  </si>
  <si>
    <t>CP90-VD720-21TR, CP90-VD610-35TR, CP90-VD590-20TR</t>
  </si>
  <si>
    <t>At Terminal, going through clearance process</t>
  </si>
  <si>
    <t>tba</t>
  </si>
  <si>
    <t>618-33602553</t>
  </si>
  <si>
    <t>CP-90-VC999-30TR</t>
  </si>
  <si>
    <t xml:space="preserve">618-3242 7931 </t>
  </si>
  <si>
    <t>CD90-V4341-1CTR</t>
  </si>
  <si>
    <t>SQ015</t>
  </si>
  <si>
    <t>180-15883851</t>
  </si>
  <si>
    <t>CD90-VD247-3DTR</t>
  </si>
  <si>
    <t>180-15883700</t>
  </si>
  <si>
    <t>CD90-V5740-1CTR</t>
  </si>
  <si>
    <t>180-15883711</t>
  </si>
  <si>
    <t>180-15883722</t>
  </si>
  <si>
    <t>180-1588 3733</t>
  </si>
  <si>
    <t>180-15883744</t>
  </si>
  <si>
    <t>180-15884153</t>
  </si>
  <si>
    <t>180-1588 4164</t>
  </si>
  <si>
    <t>180-15884175</t>
  </si>
  <si>
    <t>CD90-V9925-1MTR</t>
  </si>
  <si>
    <t>CD90-N0921-2A</t>
  </si>
  <si>
    <t>180-1588 4186</t>
  </si>
  <si>
    <t>180-15884190</t>
  </si>
  <si>
    <t>180-15884772</t>
  </si>
  <si>
    <t>AD90-N3170-1A</t>
  </si>
  <si>
    <t>180-15884783</t>
  </si>
  <si>
    <t>180-15884794</t>
  </si>
  <si>
    <t>AD90-V4341-1C</t>
  </si>
  <si>
    <t>180-15884805</t>
  </si>
  <si>
    <t>180-15884816</t>
  </si>
  <si>
    <t>180-15884820</t>
  </si>
  <si>
    <t>23JAN (SUN), DELIVERY ON NEXT WORKING DAY</t>
  </si>
  <si>
    <t>UPSSCS</t>
  </si>
  <si>
    <t>553 2703 506</t>
  </si>
  <si>
    <t>180 1573 8144</t>
  </si>
  <si>
    <t>SEL</t>
  </si>
  <si>
    <t>CD90-VM834-1A</t>
  </si>
  <si>
    <t>1 100</t>
  </si>
  <si>
    <t>NPA 31010001</t>
  </si>
  <si>
    <t>KE353 / 25-12</t>
  </si>
  <si>
    <t>553 2703 517</t>
  </si>
  <si>
    <t>174 CTNS</t>
  </si>
  <si>
    <t>15 000</t>
  </si>
  <si>
    <t>554 3832 118</t>
  </si>
  <si>
    <t>297 7604 5874</t>
  </si>
  <si>
    <t>KHH</t>
  </si>
  <si>
    <t>CD90-N0540-3ATR</t>
  </si>
  <si>
    <t>12 000</t>
  </si>
  <si>
    <t>CI 751 /  24-12</t>
  </si>
  <si>
    <t>554 3832 129</t>
  </si>
  <si>
    <t>297 7604 5885</t>
  </si>
  <si>
    <t>CP90-VT410-30TR</t>
  </si>
  <si>
    <t>20 000</t>
  </si>
  <si>
    <t>CI 751 /  25-12</t>
  </si>
  <si>
    <t>553 2703 473</t>
  </si>
  <si>
    <t>180 1573 8155</t>
  </si>
  <si>
    <t>KE359 / 26-12</t>
  </si>
  <si>
    <t>553 2702 307</t>
  </si>
  <si>
    <t>180 1573 8170</t>
  </si>
  <si>
    <t>308 CTNS</t>
  </si>
  <si>
    <t>CP90-VM275-1TR</t>
  </si>
  <si>
    <t>7 000</t>
  </si>
  <si>
    <t>KE353 / 28-12</t>
  </si>
  <si>
    <t>554 383 2162</t>
  </si>
  <si>
    <t>297 7604 6003</t>
  </si>
  <si>
    <t>3 CTNS</t>
  </si>
  <si>
    <t>CP90-VR914-7TR</t>
  </si>
  <si>
    <t>TPE ZZ9004/27, SIN CI5871/28</t>
  </si>
  <si>
    <t>554 383 2173</t>
  </si>
  <si>
    <t>297 7604 6051</t>
  </si>
  <si>
    <t>53PKGS(=3PLT+50CTN)</t>
  </si>
  <si>
    <t>CP90-V9690-20TR, CP90-V0260-20TR, CP90-VC100-30TR, CP90-VC999-30TR, CP90-VE275-19TR, CP90-VE275-30TR, CP90-VL125-10TR, CP90-VD590-20TR, CP90-VD610-35TR, CP90-VM070-35TR, CP90-VD614-11TR, CP90-VD760-11TR, CP90-VD760-32TR, CP90-VN045-32TR, CP90-VD635-7TR, CP90-VG984-15TR, CD90-N2808-1ATR, CD90-N0540-1ATR, CD90-N0545-3ATR, CD90-VN986-1BTR, CP90-VN712-3TR, CP90-VM070-36TR, CD90-VR190-1ATR, CP90-VP780-3TR, CP90-VN710-3TR, CP90-VR914-7TR</t>
  </si>
  <si>
    <t>33043517, 33043522</t>
  </si>
  <si>
    <t>TPE ZZ9008/27, SIN CI751/28</t>
  </si>
  <si>
    <t>554 383 2195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</si>
  <si>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6073</t>
    </r>
  </si>
  <si>
    <t>KHH</t>
  </si>
  <si>
    <t>47PKGS(=3PLT+44CTN)</t>
  </si>
  <si>
    <t>CP90-V9690-20TR, CP90-VC100-30TR, CP90-VC999-30TR, CP90-VE275-19TR, CP90-VE275-30TR, CP90-VD590-20TR, CP90-VM070-35TR, CP90-VM070-36TR, CP90-VD760-32TR, CP90-VD635-7TR, CP90-VG984-15TR, CP90-VR914-7TR, CP90-VD614-11TR, CP90-VD760-11TR, CP90-VN045-32TR, CP90-VR005-7TR, CP90-VP780-3TR, CP90-VD610-35TR, CP90-VN711-3TR, CP90-VN712-3TR</t>
  </si>
  <si>
    <t>33043517, 33043522</t>
  </si>
  <si>
    <t>TPE ZZ9008/29, SIN CI751/30</t>
  </si>
  <si>
    <t>554 383 2206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</si>
  <si>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6143</t>
    </r>
  </si>
  <si>
    <t>KHH</t>
  </si>
  <si>
    <t>1CTN</t>
  </si>
  <si>
    <t>CP90-VR914-7TR</t>
  </si>
  <si>
    <t>TPE CI308/30,     SIN CI5875/31</t>
  </si>
  <si>
    <t>554 383 5264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</si>
  <si>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6106</t>
    </r>
  </si>
  <si>
    <t>KHH</t>
  </si>
  <si>
    <t>11CTNS</t>
  </si>
  <si>
    <t>CD90-N0545-1ATR, CD90-N0545-3ATR, CP90-VN712-3TR, CP90-VR914-7TR</t>
  </si>
  <si>
    <t>33043517, 33043522</t>
  </si>
  <si>
    <t>TPE ZZ9006/01, SIN CI6855/02</t>
  </si>
  <si>
    <t>554 383 5275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</si>
  <si>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76046191</t>
    </r>
  </si>
  <si>
    <t>KHH</t>
  </si>
  <si>
    <t>57PKGS(=4PLT+53CTN)</t>
  </si>
  <si>
    <t>CP90-V9690-20TR, CP90-VD614-11TR, CP90-VD760-11TR, CP90-V0260-20TR, CP90-VD760-32TR, CP90-VC100-30TR, CP90-VN045-32TR, CP90-VC999-30TR, CP90-N0840-10TR, CP90-VC999-40TR, CP90-VD635-7TR, CP90-VE275-19TR, CP90-VG984-15TR, CP90-VE275-30TR, CD90-N0545-3ATR, CP90-VL125-3TR, CD90-VR190-1ATR, CP90-VL125-10TR, CP90-VN711-3TR, CP90-VD590-20TR, CP90-VN712-3TR, CP90-VD610-35TR, CP90-VK454-10TR, CP90-VM070-35TR, CP90-VP780-3TR, CP90-VR005-7TR, CP90-VM070-36TR, CP90-V9690-7TR, CP90-VR914-7TR</t>
  </si>
  <si>
    <t>33043517, 33039095, 33043522</t>
  </si>
  <si>
    <t>TPE ZZ9008/03, SIN CI751/04</t>
  </si>
  <si>
    <t>554 383 5286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</si>
  <si>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6191</t>
    </r>
  </si>
  <si>
    <t>KHH</t>
  </si>
  <si>
    <t>1CTN</t>
  </si>
  <si>
    <t>CP90-VN800-3</t>
  </si>
  <si>
    <t>TPE ZZ9008/03, SIN CI751/04</t>
  </si>
  <si>
    <t>554 383 5297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</si>
  <si>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6202</t>
    </r>
  </si>
  <si>
    <t>KHH</t>
  </si>
  <si>
    <t>46PKGS(=3PLT+43CTN)</t>
  </si>
  <si>
    <t>CP90-V9690-20TR, CP90-VC100-30TR, CP90-VC999-30TR, CP90-VC999-40TR, CP90-VE275-19TR, CP90-VE275-30TR, CP90-VL125-10TR, CP90-VD590-20TR, CP90-VD610-35TR, CP90-VM070-35TR, CP90-VD614-11TR, CP90-VD760-11TR, CP90-VD760-32TR, CP90-VD635-7TR, CP90-VR005-7TR, CP90-VG984-15TR, CP90-VR914-7TR, CP90-VM070-36TR, CP90-VP780-3TR</t>
  </si>
  <si>
    <t>33043517, 33043522</t>
  </si>
  <si>
    <t>TPE ZZ9008/04, SIN CI751/05</t>
  </si>
  <si>
    <t>554 383 5308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</si>
  <si>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6213</t>
    </r>
  </si>
  <si>
    <t>KHH</t>
  </si>
  <si>
    <t>45PKGS(=3PLT+42CTN)</t>
  </si>
  <si>
    <t>CP90-V9690-20TR, CP90-VC100-30TR, CP90-VC999-30TR, CP90-VC999-40TR, CP90-VE275-19TR, CP90-VE275-30TR, CP90-VD590-20TR, CP90-VD610-35TR, CP90-VM070-35TR, CP90-VM070-36TR. CP90-VD760-11TR, CP90-VD760-32TR, CP90-VG984-15TR, CD90-N0545-3ATR, CP90-VN712-3TR, CP90-VP780-3TR, CP90-VR914-7TR. CP90-VD635-7TR, CP90-VR005-7TR, CD90-VR190-1ATR</t>
  </si>
  <si>
    <t>33043517, 33043522</t>
  </si>
  <si>
    <t>TPE ZZ9008/05, SIN CI751/06</t>
  </si>
  <si>
    <t>554 383 5319</t>
  </si>
  <si>
    <t>KHH</t>
  </si>
  <si>
    <t>1CTN</t>
  </si>
  <si>
    <t>CP90-VN810-4</t>
  </si>
  <si>
    <t>TPE ZZ9008/05, SIN CI751/06</t>
  </si>
  <si>
    <t>554 383 5330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</si>
  <si>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6224</t>
    </r>
  </si>
  <si>
    <t>KHH</t>
  </si>
  <si>
    <t>35PKGS(=3PLT+32CTN)</t>
  </si>
  <si>
    <t>CP90-V9690-20TR, CP90-VC100-30TR, CP90-VC999-30TR, CP90-VC999-40TR, CP90-VE275-19TR, CP90-VE275-30TR, CP90-VD590-20TR, CP90-VD610-35TR, CP90-VM070-35TR, CP90-VR005-7TR, CP90-VD614-11TR, CP90-VD635-7TR, CP90-VG984-15TR, CP90-VD760-32TR, CP90-VR914-7TR</t>
  </si>
  <si>
    <t>33043517, 33043522</t>
  </si>
  <si>
    <t>TPE ZZ9008/06, SIN CI751/07</t>
  </si>
  <si>
    <t>554 383 5341</t>
  </si>
  <si>
    <t>KHH</t>
  </si>
  <si>
    <t>2CTNS</t>
  </si>
  <si>
    <t>CP90-N2475-4, CD90-N0540-3B</t>
  </si>
  <si>
    <t>4100002880, 4100002286</t>
  </si>
  <si>
    <t>TPE ZZ9008/06, SIN CI751/07</t>
  </si>
  <si>
    <t>554 383 5352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</si>
  <si>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6235</t>
    </r>
  </si>
  <si>
    <t>KHH</t>
  </si>
  <si>
    <t>23PKGS(=1PLT+22CTN0</t>
  </si>
  <si>
    <t>CP90-VC999-40TR, CP90-VL125-3TR, CP90-VL125-10TR, CP90-VD610-35TR, CP90-VM070-13TR, CP90-VM070-36TR, CP90-VD614-32TR, CP90-VG984-15TR, CD90-N0540-1ATR, CD90-VN986-1BTR, CP90-VR914-7TR, CP90-VD590-20TR, CP90-VN710-3TR, CP90-VN712-3TR</t>
  </si>
  <si>
    <t>33043517, 33044855, 33039095</t>
  </si>
  <si>
    <t>TPE ZZ9008/07, SIN CI751/08</t>
  </si>
  <si>
    <r>
      <t>554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383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5363</t>
    </r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</si>
  <si>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6246</t>
    </r>
  </si>
  <si>
    <t>KHH</t>
  </si>
  <si>
    <t>4CTNS</t>
  </si>
  <si>
    <t>CP90-VD590-20TR, CP90-VN710-3TR, CP90-VR914-7TR</t>
  </si>
  <si>
    <t>TPE ZZ9006/08, SIN CI6855/09</t>
  </si>
  <si>
    <t>554 383 5374</t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</si>
  <si>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6331</t>
    </r>
  </si>
  <si>
    <t>KHH</t>
  </si>
  <si>
    <t>55PKGS(=2PLT+53CTN)</t>
  </si>
  <si>
    <t>CP90-V9690-20TR, CP90-VC100-30TR, CP90-VC999-30TR, CP90-VD614-32TR, CP90-VD760-11TR, CP90-VD760-32TR, CP90-VD635-7TR, CP90-VG984-15TR, CP90-VE275-19TR, CP90-VL125-3TR, CP90-VL125-10TR, CP90-VD590-20TR, CP90-VD610-35TR, CP90-VM070-35TR, CD90-N2808-3ATR, CD90-VR190-1ATR, CP90-VM070-36TR, CP90-VT410-30TR, CP90-VN710-3TR, CP90-VN711-3TR, CP90-VN712-3TR, CP90-VK454-12TR, CP90-VP780-3TR, CP90-VR914-7TR, CP90-VC999-40TR, CD90-N2808-1ATR</t>
  </si>
  <si>
    <t>33043517, 33039095</t>
  </si>
  <si>
    <t>TPE ZZ9008/10, SIN CI751/11</t>
  </si>
  <si>
    <r>
      <t>554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383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5385</t>
    </r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</si>
  <si>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6342</t>
    </r>
  </si>
  <si>
    <t>KHH</t>
  </si>
  <si>
    <r>
      <t>49</t>
    </r>
    <r>
      <rPr>
        <sz val="8"/>
        <rFont val="Arial"/>
        <family val="2"/>
      </rPr>
      <t>PKGS(=2PLT+47CTN)</t>
    </r>
  </si>
  <si>
    <t>CP90-V9690-20TR, CP90-VC100-30TR, CP90-VC999-30TR, CP90-VC999-40TR, CP90-VE275-19TR, CP90-VL125-3TR, CP90-VL125-10TR, CP90-VM070-36TR, CP90-VD590-20TR, CP90-VK454-12TR, CP90-VD610-35TR, CP90-VD614-32TR, CP90-VM070-35TR, CP90-VD760-32TR, CP90-VD635-7TR, CP90-VG984-15TR, CD90-N2808-3ATR, CP90-VN710-3TR, CP90-VR914-7TR, CD90-VR190-1ATR, CD90-N2808-1ATR</t>
  </si>
  <si>
    <t>33043517, 33039095</t>
  </si>
  <si>
    <t>TPE ZZ9008/11, SIN CI751/12</t>
  </si>
  <si>
    <r>
      <t>554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383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5396</t>
    </r>
  </si>
  <si>
    <r>
      <t>297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7604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6353</t>
    </r>
  </si>
  <si>
    <t>KHH</t>
  </si>
  <si>
    <t>37PKGS(=1PLT+36CTN)</t>
  </si>
  <si>
    <t xml:space="preserve">CP90-V9690-20TR, CP90-VC100-30TR, CP90-VC999-30TR, CP90-VC999-40TR, CP90-VE275-19TR, CP90-VL125-3TR, CP90-VL125-10TR, CP90-VD590-20TR, CP90-VD610-35TR, CP90-VM070-35TR, CP90-VD614-32TR, CP90-VD635-7TR, CP90-VG984-15TR, CD90-VR190-1ATR, CD90-N2808-1ATR, CP90-N0840-10TR, CP90-VR914-7TR      </t>
  </si>
  <si>
    <t>TPE ZZ9008/12, SIN CI751/13</t>
  </si>
  <si>
    <t>554 383 5407</t>
  </si>
  <si>
    <t>KHH</t>
  </si>
  <si>
    <t>2CTNS</t>
  </si>
  <si>
    <t>CP90-VM070-21TR</t>
  </si>
  <si>
    <t>TPE ZZ9008/12, SIN CI751/13</t>
  </si>
  <si>
    <t>554 383 5418</t>
  </si>
  <si>
    <t>KHH</t>
  </si>
  <si>
    <t>4CTNS</t>
  </si>
  <si>
    <t>CP90-V3185-10TR</t>
  </si>
  <si>
    <t>TPE ZZ9008/12, SIN CI751/13</t>
  </si>
  <si>
    <t>554 383 5429</t>
  </si>
  <si>
    <t>297 7604 6740</t>
  </si>
  <si>
    <t>3CTNS</t>
  </si>
  <si>
    <t>TPE ZZ9012/13, SIN CI5875/14</t>
  </si>
  <si>
    <t>553 270 4408</t>
  </si>
  <si>
    <t>180 1573 8181</t>
  </si>
  <si>
    <t>SEL</t>
  </si>
  <si>
    <t>166 CTN</t>
  </si>
  <si>
    <t>CP90-VM090-30TR</t>
  </si>
  <si>
    <t>KE359 /28-12</t>
  </si>
  <si>
    <t>553 270 3429</t>
  </si>
  <si>
    <t>180 1573 8192</t>
  </si>
  <si>
    <t>SEL</t>
  </si>
  <si>
    <t>3 CTNS</t>
  </si>
  <si>
    <t>CD90-VA606-1BTR</t>
  </si>
  <si>
    <t>P09B004</t>
  </si>
  <si>
    <t>KE353/29-12</t>
  </si>
  <si>
    <t>553 270 343T</t>
  </si>
  <si>
    <t>180 1573 8192</t>
  </si>
  <si>
    <t>SEL</t>
  </si>
  <si>
    <t>26 CTNS</t>
  </si>
  <si>
    <t>CD90-N0540-1ATR</t>
  </si>
  <si>
    <t>KE353/29-12</t>
  </si>
  <si>
    <t>553 270 3407</t>
  </si>
  <si>
    <t>180 1573 8203</t>
  </si>
  <si>
    <t>SEL</t>
  </si>
  <si>
    <t>21 CTNS</t>
  </si>
  <si>
    <t>KE359/30-12</t>
  </si>
  <si>
    <t>553 270 3396</t>
  </si>
  <si>
    <t>180 1573 8214</t>
  </si>
  <si>
    <t>SEL</t>
  </si>
  <si>
    <t>28 CTNS</t>
  </si>
  <si>
    <t>CD90-VF535-1ETR</t>
  </si>
  <si>
    <t>KE641/31-12</t>
  </si>
  <si>
    <t>UPSSCS</t>
  </si>
  <si>
    <t>UPSSCS</t>
  </si>
  <si>
    <t>553 271 1338</t>
  </si>
  <si>
    <t>180 1573 8225</t>
  </si>
  <si>
    <t>SEL</t>
  </si>
  <si>
    <t>14CTNS</t>
  </si>
  <si>
    <t>CD90-N0545-1ATR</t>
  </si>
  <si>
    <t>KE359/1-01</t>
  </si>
  <si>
    <t>UPSSCS</t>
  </si>
  <si>
    <t>UPSSCS</t>
  </si>
  <si>
    <t>553 270 3319</t>
  </si>
  <si>
    <t>180 1589 5235</t>
  </si>
  <si>
    <t>SEL</t>
  </si>
  <si>
    <t>124 CTNS</t>
  </si>
  <si>
    <t>CD90-N0545-2ATR</t>
  </si>
  <si>
    <t>KE359/1-01</t>
  </si>
  <si>
    <t>553 270 3286</t>
  </si>
  <si>
    <t>180 1589 5246</t>
  </si>
  <si>
    <t>SEL</t>
  </si>
  <si>
    <t>25 CTNS</t>
  </si>
  <si>
    <t>KE359/4-01</t>
  </si>
  <si>
    <t>553 270 3264</t>
  </si>
  <si>
    <t>180 1589 5246</t>
  </si>
  <si>
    <t>SEL</t>
  </si>
  <si>
    <t>4CTN</t>
  </si>
  <si>
    <t>CP90-VD635-7</t>
  </si>
  <si>
    <t>KE359/4-01</t>
  </si>
  <si>
    <t>180 15895250</t>
  </si>
  <si>
    <t>SEL</t>
  </si>
  <si>
    <t>1CTN</t>
  </si>
  <si>
    <t>KE353/5-01</t>
  </si>
  <si>
    <t>SEL</t>
  </si>
  <si>
    <t>19CTN</t>
  </si>
  <si>
    <t>KE353/5-01</t>
  </si>
  <si>
    <t>553 270 3231</t>
  </si>
  <si>
    <t>180 1589 5261</t>
  </si>
  <si>
    <t>19CTN</t>
  </si>
  <si>
    <t>CP90-VD750-45TR</t>
  </si>
  <si>
    <t>KE359/6-01</t>
  </si>
  <si>
    <t>553 270 3220</t>
  </si>
  <si>
    <t>180 1589 5261</t>
  </si>
  <si>
    <t>8CTN</t>
  </si>
  <si>
    <t>TMX863B-DXAEAPN</t>
  </si>
  <si>
    <t>NPA310110001</t>
  </si>
  <si>
    <t>KE359/6-01</t>
  </si>
  <si>
    <t>553 270 3110</t>
  </si>
  <si>
    <t>180 1589 5283</t>
  </si>
  <si>
    <t>48CTN</t>
  </si>
  <si>
    <t>KE359/08-/01</t>
  </si>
  <si>
    <t>553 270 3011</t>
  </si>
  <si>
    <t>180 1589 5320</t>
  </si>
  <si>
    <t>35CTN</t>
  </si>
  <si>
    <t>CD90-VE971-1DTR</t>
  </si>
  <si>
    <t>KE353/12-01</t>
  </si>
  <si>
    <t>553 2702 945</t>
  </si>
  <si>
    <t>180 1589 5331</t>
  </si>
  <si>
    <t>2 CTNS</t>
  </si>
  <si>
    <t>CD90-VD360-2CTR CD90-V4341-1CTR</t>
  </si>
  <si>
    <t>4 000</t>
  </si>
  <si>
    <t>KE359/13-01</t>
  </si>
  <si>
    <t>553 2702 967</t>
  </si>
  <si>
    <t>180 1589 5331</t>
  </si>
  <si>
    <t>SEL</t>
  </si>
  <si>
    <t>50 CTNS</t>
  </si>
  <si>
    <t>CP90-V0704-20TR CP90-VR914-7TR CP90-VR914-8TR CP90-VH300-34TR CP90-VF900-5TR CD90-V4341-1CTR CD90-VD360-2CTR CP90-VC100-30TR</t>
  </si>
  <si>
    <t>827 000</t>
  </si>
  <si>
    <t>33047786 33043350</t>
  </si>
  <si>
    <t>UPS-SCS</t>
  </si>
  <si>
    <t>UPS-SCS</t>
  </si>
  <si>
    <t>591 3034 754</t>
  </si>
  <si>
    <t>695 6655 5790</t>
  </si>
  <si>
    <t>TPE</t>
  </si>
  <si>
    <t>1 CTN</t>
  </si>
  <si>
    <t>CD90-VR333-16BT CD90-VR333-16BS</t>
  </si>
  <si>
    <t>3711 EA</t>
  </si>
  <si>
    <t>BR 6227</t>
  </si>
  <si>
    <t>2010/12/30 00:30</t>
  </si>
  <si>
    <t>2010/12/30 05:00</t>
  </si>
  <si>
    <t>UPS-SCS</t>
  </si>
  <si>
    <t>UPS-SCS</t>
  </si>
  <si>
    <t>591 3034 985</t>
  </si>
  <si>
    <t>695 6655 5801</t>
  </si>
  <si>
    <t>141 CTN</t>
  </si>
  <si>
    <t>CD90-VF850-14DT CD90-VF850-14CT</t>
  </si>
  <si>
    <t>33040995 33040996 33042197 33040629</t>
  </si>
  <si>
    <t>BR 6285</t>
  </si>
  <si>
    <t>2010/12/31 02:30</t>
  </si>
  <si>
    <t>2010/12/31 07:00</t>
  </si>
  <si>
    <t>UPS-SCS</t>
  </si>
  <si>
    <t>UPS-SCS</t>
  </si>
  <si>
    <t>591 3033 874</t>
  </si>
  <si>
    <t>695 6655 5812</t>
  </si>
  <si>
    <t>3 CTN</t>
  </si>
  <si>
    <t>CD90-VR309-1BSR CD90-VR309-1BTR</t>
  </si>
  <si>
    <t>4,500 EA</t>
  </si>
  <si>
    <t>BR 6281</t>
  </si>
  <si>
    <t>01/01/11 06:00</t>
  </si>
  <si>
    <t>01/01/11 10:30</t>
  </si>
  <si>
    <t>UPS SCS</t>
  </si>
  <si>
    <t>695-66555893</t>
  </si>
  <si>
    <t>6 CTN</t>
  </si>
  <si>
    <t>CD90-VR309-1BSR CD90-VR309-1BTR</t>
  </si>
  <si>
    <t>9,000 EA</t>
  </si>
  <si>
    <t>BR 6285</t>
  </si>
  <si>
    <t>01/07/11 06:00</t>
  </si>
  <si>
    <t>695-66555893</t>
  </si>
  <si>
    <t>33 CTN</t>
  </si>
  <si>
    <t>CD90-VF850-14DT</t>
  </si>
  <si>
    <t>750,000 PCS</t>
  </si>
  <si>
    <t>BR 6285</t>
  </si>
  <si>
    <t>01/07/11 06:00</t>
  </si>
  <si>
    <t>695-66555904</t>
  </si>
  <si>
    <t>6 CTN</t>
  </si>
  <si>
    <t>CD90-VF333-16BS CD90-VR333-16BT</t>
  </si>
  <si>
    <t>10,028 EA</t>
  </si>
  <si>
    <t>4100003129 4100003180</t>
  </si>
  <si>
    <t>BR 6281</t>
  </si>
  <si>
    <t>01/08/11 07:30</t>
  </si>
  <si>
    <t>695-66555963</t>
  </si>
  <si>
    <t>5 CTN</t>
  </si>
  <si>
    <t>CD90-VR333-16BS CD90-VR333-16BT</t>
  </si>
  <si>
    <t>3,790 EA</t>
  </si>
  <si>
    <t>BR 6285</t>
  </si>
  <si>
    <t>01/12/11 03:30</t>
  </si>
  <si>
    <t>695-66555985</t>
  </si>
  <si>
    <t>TBA</t>
  </si>
  <si>
    <t>1 CTN</t>
  </si>
  <si>
    <t xml:space="preserve">CD90-VR333-16BS </t>
  </si>
  <si>
    <t>3,500 EA</t>
  </si>
  <si>
    <t>BR6285</t>
  </si>
  <si>
    <t>01/14/11 05:00</t>
  </si>
  <si>
    <t>695-66555985</t>
  </si>
  <si>
    <t>TBA</t>
  </si>
  <si>
    <t>78 CTN</t>
  </si>
  <si>
    <t>CD90-VF850-14DT CD90-VF850-14CT</t>
  </si>
  <si>
    <t>1,705,000 PCS</t>
  </si>
  <si>
    <t>BR6285</t>
  </si>
  <si>
    <t>01/14/11 05:00</t>
  </si>
  <si>
    <t>781-31084760</t>
  </si>
  <si>
    <t>SHA</t>
  </si>
  <si>
    <t>1CTN</t>
  </si>
  <si>
    <t>MU543/30</t>
  </si>
  <si>
    <t xml:space="preserve"> 2010/12/31 5:00:00</t>
  </si>
  <si>
    <t>618-33587536</t>
  </si>
  <si>
    <t>SHA</t>
  </si>
  <si>
    <t>45CTNS</t>
  </si>
  <si>
    <t>SQ7855/31</t>
  </si>
  <si>
    <t>781-31215015</t>
  </si>
  <si>
    <t>SHA</t>
  </si>
  <si>
    <t>1CTN</t>
  </si>
  <si>
    <t>MU543/31</t>
  </si>
  <si>
    <t>618-33587643</t>
  </si>
  <si>
    <t>SHA</t>
  </si>
  <si>
    <t>1CTN</t>
  </si>
  <si>
    <t>SQ7149/1</t>
  </si>
  <si>
    <t>SHA</t>
  </si>
  <si>
    <t>42CTNS</t>
  </si>
  <si>
    <t>553192078T</t>
  </si>
  <si>
    <t>781-31215796</t>
  </si>
  <si>
    <t>SHA</t>
  </si>
  <si>
    <t>7CTNS</t>
  </si>
  <si>
    <t>CK287/2</t>
  </si>
  <si>
    <t>618-33587886</t>
  </si>
  <si>
    <t>SHA</t>
  </si>
  <si>
    <t>35CTNS</t>
  </si>
  <si>
    <t>SQ7849/9</t>
  </si>
  <si>
    <t>618-33587923</t>
  </si>
  <si>
    <t>SHA</t>
  </si>
  <si>
    <t>1CTN</t>
  </si>
  <si>
    <t>SQ7855/9</t>
  </si>
  <si>
    <t>781-31318291</t>
  </si>
  <si>
    <t>SHA</t>
  </si>
  <si>
    <t>15CTNS</t>
  </si>
  <si>
    <t>CK287/13</t>
  </si>
  <si>
    <t>NEWSIGN TPTN</t>
  </si>
  <si>
    <t>FSL</t>
  </si>
  <si>
    <t>ALVEOM</t>
  </si>
  <si>
    <t>NA</t>
  </si>
  <si>
    <t>CD90-V9420-2ETR</t>
  </si>
  <si>
    <t>24 000</t>
  </si>
  <si>
    <t>TRUCK</t>
  </si>
  <si>
    <t>AL0H3J</t>
  </si>
  <si>
    <t>3ctns</t>
  </si>
  <si>
    <t>CD90-V7420-1DTR</t>
  </si>
  <si>
    <t>26 000</t>
  </si>
  <si>
    <t>AL21BH</t>
  </si>
  <si>
    <t>IBM</t>
  </si>
  <si>
    <t>9S29WSG00Q6J700</t>
  </si>
  <si>
    <t>SIN</t>
  </si>
  <si>
    <t>1 CAGE</t>
  </si>
  <si>
    <t>CP90-V7070-3TR</t>
  </si>
  <si>
    <t>36 000</t>
  </si>
  <si>
    <t>9S29WSG00Q6S300</t>
  </si>
  <si>
    <t>1 500</t>
  </si>
  <si>
    <t>9S29WSG00Q6R800</t>
  </si>
  <si>
    <t>6 500</t>
  </si>
  <si>
    <t>29WSG00Q6T300</t>
  </si>
  <si>
    <t>CD90-V7120-2B</t>
  </si>
  <si>
    <t>29WSG00Q6T700</t>
  </si>
  <si>
    <t>29WSG00Q77000</t>
  </si>
  <si>
    <t>29WSG00Q77300</t>
  </si>
  <si>
    <t>CD90-V5770-2F</t>
  </si>
  <si>
    <t>29WSG00Q84400</t>
  </si>
  <si>
    <t>29WSG00Q77100</t>
  </si>
  <si>
    <t>29WSG00Q82600</t>
  </si>
  <si>
    <t>29WSG00Q83600</t>
  </si>
  <si>
    <t>5 775</t>
  </si>
  <si>
    <t>29WSG00Q98200</t>
  </si>
  <si>
    <t>42 000</t>
  </si>
  <si>
    <t>29WSG00Q9B700</t>
  </si>
  <si>
    <t>29WSG00Q9B800</t>
  </si>
  <si>
    <t>554 383 5440</t>
  </si>
  <si>
    <t>297 7604 6364</t>
  </si>
  <si>
    <t>KHH</t>
  </si>
  <si>
    <t>40PKGS(=2PLT+38CTN)</t>
  </si>
  <si>
    <t xml:space="preserve">CP90-V9690-20TR, CP90-VC100-30TR, CP90-VC999-30TR, CP90-VC999-40TR, CP90-VL125-3TR, CP90-VD610-35TR, CP90-VM070-35TR, CP90-VD614-11TR, CP90-N0840-10TR, CD90-VP535-1BTR, CP90-VG984-15TR, CD90-VR190-1ATR, CP90-VN710-3TR, CP90-VK454-10TR, CP90-VP780-3TR, CP90-VR145-3TR, CP90-VD590-20TR, CP90-VR914-7TR   </t>
  </si>
  <si>
    <t>33043517, 33039095</t>
  </si>
  <si>
    <t>TPE ZZ9008/13, SIN CI751/14</t>
  </si>
  <si>
    <t>554 383 5451</t>
  </si>
  <si>
    <t>297 7604 6375</t>
  </si>
  <si>
    <t>KHH</t>
  </si>
  <si>
    <t>4CTNS</t>
  </si>
  <si>
    <t>CP90-VR914-7TR, CP90-VM070-17TR</t>
  </si>
  <si>
    <t>TPE ZZ9008/14, SIN CI751/15</t>
  </si>
  <si>
    <t>554 383 5462</t>
  </si>
  <si>
    <t>297 7604 6386</t>
  </si>
  <si>
    <t>KHH</t>
  </si>
  <si>
    <t>12PKGS(=5PLT+7CTN</t>
  </si>
  <si>
    <t>CP90-VM070-30TR, CP90-VM070-35TR, CP90-VM070-36TR, CP90-VR914-7TR, CP90-VR914-8TR</t>
  </si>
  <si>
    <t>33043517, 33047895</t>
  </si>
  <si>
    <t>TPE ZZ9008/15, SIN CI751/16</t>
  </si>
  <si>
    <t>554 383 5473</t>
  </si>
  <si>
    <t>160 7618 1033</t>
  </si>
  <si>
    <t>KHH</t>
  </si>
  <si>
    <t>1CTN</t>
  </si>
  <si>
    <t>CP90-VR914-8TR</t>
  </si>
  <si>
    <t>HKG KA437/16, SIN CX715/16</t>
  </si>
  <si>
    <t>554 383 5484</t>
  </si>
  <si>
    <t>297 7604 6821</t>
  </si>
  <si>
    <t>KHH</t>
  </si>
  <si>
    <t>67PKGS(=2PLT+65CTN)</t>
  </si>
  <si>
    <t>CP90-V9690-7TR, CP90-V9690-20TR, CP90-V0260-20TR, CP90-VC100-30TR, CP90-VC999-30TR, CP90-VC999-40TR, CP90-VE275-30TR, CP90-VL125-3TR, CP90-VL125-10TR, CP90-VD590-20TR, CP90-VD610-35TR, CP90-VM070-18TR, CP90-VM070-30TR, CP90-VM070-36TR, CP90-VT410-30TR, CP90-VD614-11TR, CP90-VD614-32TR, CP90-VD760-32TR, CD90-N2816-3ATR, CP90-N0840-10TR, CP90-VD635-7TR, CD90-VP536-1BTR, CP90-VG984-15TR, CD90-VR190-1ATR, CP90-VN710-3TR, CP90-VN711-3TR, CP90-VN712-3TR, CP90-VK454-10TR, CD90-N2808-1ATR, CP90-VR914-8TR, CP90-VP780-3TR, CP90-VR914-7TR</t>
  </si>
  <si>
    <t>33043517, 33043522</t>
  </si>
  <si>
    <t>TPE ZZ9008/17, SIN CI751/18</t>
  </si>
  <si>
    <t>554 383 5495</t>
  </si>
  <si>
    <t>297 7604 6832</t>
  </si>
  <si>
    <t>KHH</t>
  </si>
  <si>
    <t>47PKGS(=1PLT+46CTN)</t>
  </si>
  <si>
    <t>CP90-V9690-20TR, CP90-VC100-30TR, CP90-VC999-30TR, CP90-VC999-40TR, CP90-VE275-30TR, CP90-VL125-10TR, CP90-VD590-20TR, CP90-VD610-35TR, CP90-VM070-30TR, CP90-VR914-7TR, CP90-VM070-36TR, CP90-VD614-11TR, CP90-VD614-32TR, CP90-VD760-32TR, CP90-VD635-7TR, CP90-VP780-3TR, CD90-VR190-1ATR, CP90-VR914-8TR</t>
  </si>
  <si>
    <t>33043517, 33047895</t>
  </si>
  <si>
    <t>TPE ZZ9008/18, SIN CI751/19</t>
  </si>
  <si>
    <t>554 383 5506</t>
  </si>
  <si>
    <t>297 7604 6843</t>
  </si>
  <si>
    <t>KHH</t>
  </si>
  <si>
    <t>48CTN</t>
  </si>
  <si>
    <t>CP90-V9690-20TR, CP90-VC100-30TR, CP90-VC999-30TR, CP90-VC999-40TR, CP90-VE275-30TR, CP90-VD610-35TR, CP90-VM070-36TR, CP90-VD614-11TR, CP90-VD614-32TR, CP90-VD760-11TR, CP90-VD760-32TR, CP90-VD635-7TR, CP90-VG984-15TR, CP90-VR914-7TR, CP90-VR914-8TR, CD90-VR190-1ATR, CP90-VP780-3TR</t>
  </si>
  <si>
    <t>33043517, 33047895, 33043522</t>
  </si>
  <si>
    <t>TPE ZZ9008/19, SIN CI751/20</t>
  </si>
  <si>
    <t>554 383 5517</t>
  </si>
  <si>
    <t>297 7604 6843</t>
  </si>
  <si>
    <t>KHH</t>
  </si>
  <si>
    <t>4CTNS</t>
  </si>
  <si>
    <t>CP90-VR914-7TR</t>
  </si>
  <si>
    <t>TPE ZZ9008/19, SIN CI751/20</t>
  </si>
  <si>
    <t>554 383 5528</t>
  </si>
  <si>
    <t>297 7604 6913</t>
  </si>
  <si>
    <t>KHH</t>
  </si>
  <si>
    <t>1CTN</t>
  </si>
  <si>
    <t>AD90-VR190-2A</t>
  </si>
  <si>
    <t>TPE CI308/20, SIN CI5875/21</t>
  </si>
  <si>
    <t>554 383 5539</t>
  </si>
  <si>
    <t>297 7604 6854</t>
  </si>
  <si>
    <t>KHH</t>
  </si>
  <si>
    <t>28PKGS(=4PLT+24CTN)</t>
  </si>
  <si>
    <t>CP90-VC100-30TR, CP90-VC999-40TR, CP90-VE275-19TR, CP90-VE275-30TR, CP90-VL125-3TR, CP90-VD610-35TR, CP90-VD614-11TR, CP90-VD760-11TR, CP90-VD760-32TR, CP90-VD635-7TR, CP90-VG984-15TR, CP90-VR005-7TR, CP90-VR914-8TR, CD90-VN986-1BTR, CD90-VP536-1BTR, CD90-VR190-1ATR, CP90-VN711-3TR, CP90-VN712-3TR, CP90-VP780-3TR</t>
  </si>
  <si>
    <t>33043517, 33047895, 33043522</t>
  </si>
  <si>
    <t>TPE ZZ9008/20, SIN CI751/21</t>
  </si>
  <si>
    <t>554 383 5550</t>
  </si>
  <si>
    <t>297 7604 6854</t>
  </si>
  <si>
    <t>KHH</t>
  </si>
  <si>
    <t>2CTNS</t>
  </si>
  <si>
    <t>CP90-VR914-7TR</t>
  </si>
  <si>
    <t>TPE ZZ9008/20, SIN CI751/21</t>
  </si>
  <si>
    <t>554 383 5561</t>
  </si>
  <si>
    <t>297 7604 6854</t>
  </si>
  <si>
    <t>KHH</t>
  </si>
  <si>
    <t>1CTN</t>
  </si>
  <si>
    <t>CP90-N2475-3</t>
  </si>
  <si>
    <t>TPE ZZ9008/20, SIN CI751/21</t>
  </si>
  <si>
    <t>554 383 5572</t>
  </si>
  <si>
    <t>297 7604 6865</t>
  </si>
  <si>
    <t>KHH</t>
  </si>
  <si>
    <t>4CTNS</t>
  </si>
  <si>
    <t>CP90-VR005-7TR, CP90-VN807-9TR, CP90-VD590-20TR, CD90-VN986-1BTR</t>
  </si>
  <si>
    <t>33043517, 33047895</t>
  </si>
  <si>
    <t>TPE ZZ9008/21, SIN CI751/22</t>
  </si>
  <si>
    <t>554 383 5583</t>
  </si>
  <si>
    <t>297 7604 6865</t>
  </si>
  <si>
    <t>KHH</t>
  </si>
  <si>
    <t>1CTN</t>
  </si>
  <si>
    <t>CP90-N2475-4</t>
  </si>
  <si>
    <t>TPE ZZ9008/21, SIN CI751/22</t>
  </si>
  <si>
    <t>554 383 5605</t>
  </si>
  <si>
    <t>297 7604 6865</t>
  </si>
  <si>
    <t>KHH</t>
  </si>
  <si>
    <t>3CTNS</t>
  </si>
  <si>
    <t>CP90-VR914-7TR</t>
  </si>
  <si>
    <t>TPE ZZ9008/21, SIN CI751/22</t>
  </si>
  <si>
    <t>554 383 5616</t>
  </si>
  <si>
    <t>297 7604 6865</t>
  </si>
  <si>
    <t>KHH</t>
  </si>
  <si>
    <t>1CTN</t>
  </si>
  <si>
    <t>TP90-VN800-3</t>
  </si>
  <si>
    <t>TPE ZZ9008/21, SIN CI751/22</t>
  </si>
  <si>
    <t>554 383 5594</t>
  </si>
  <si>
    <t>297 7604 6876</t>
  </si>
  <si>
    <t>KHH</t>
  </si>
  <si>
    <t>10CTNS</t>
  </si>
  <si>
    <t>CP90-VD590-20TR, CP90-VG984-15TR, CD90-N2808-3ATR, CP90-VR914-7TR, CP90-VR005-12TR</t>
  </si>
  <si>
    <t>33047895, 33043517</t>
  </si>
  <si>
    <t>TPE ZZ9006/22, SIN CI6855/23</t>
  </si>
  <si>
    <t>554 383 5638</t>
  </si>
  <si>
    <t>297 7604 6876</t>
  </si>
  <si>
    <t>KHH</t>
  </si>
  <si>
    <t>2CTNS</t>
  </si>
  <si>
    <t>BF90-N0540-E17, E18, CD90-N0540-1ATR</t>
  </si>
  <si>
    <t>TPE ZZ9006/22, SIN CI6855/23</t>
  </si>
  <si>
    <t>554 383 5649</t>
  </si>
  <si>
    <t>297 7604 6876</t>
  </si>
  <si>
    <t>KHH</t>
  </si>
  <si>
    <t>6CTNS</t>
  </si>
  <si>
    <t>CP90-VR914-7TR</t>
  </si>
  <si>
    <t>TPE ZZ9006/22, SIN CI6855/23</t>
  </si>
  <si>
    <t>695-66556066</t>
  </si>
  <si>
    <t>7 CTN</t>
  </si>
  <si>
    <t>CD90-VR309-1BTR CD90-VR309-1BSR</t>
  </si>
  <si>
    <t>16,757 EA</t>
  </si>
  <si>
    <t>695-66556081</t>
  </si>
  <si>
    <t>16,024 EA</t>
  </si>
  <si>
    <t>695-66556092</t>
  </si>
  <si>
    <t>81 CTN</t>
  </si>
  <si>
    <t>CD90-VF850-14DT CD90-VF850-14CT CD90-VF530-14CT</t>
  </si>
  <si>
    <t>1,405,000 PCS</t>
  </si>
  <si>
    <t>33042197 33042198 33042199 33044741</t>
  </si>
  <si>
    <t>781-31319282</t>
  </si>
  <si>
    <t>SHA</t>
  </si>
  <si>
    <t>1CTN</t>
  </si>
  <si>
    <t>CK287/17</t>
  </si>
  <si>
    <t>781-70269463</t>
  </si>
  <si>
    <t>SHA</t>
  </si>
  <si>
    <t>1CTN</t>
  </si>
  <si>
    <t>CK287/21</t>
  </si>
  <si>
    <t>781-70290765</t>
  </si>
  <si>
    <t>SHA</t>
  </si>
  <si>
    <t>48CTNS</t>
  </si>
  <si>
    <t>MU543/23</t>
  </si>
  <si>
    <t>618-33588623</t>
  </si>
  <si>
    <t>SHA</t>
  </si>
  <si>
    <t>11CTNS</t>
  </si>
  <si>
    <t>SQ7849/23</t>
  </si>
  <si>
    <t>SHA</t>
  </si>
  <si>
    <t>2CTNS</t>
  </si>
  <si>
    <t>SQ7849/23</t>
  </si>
  <si>
    <t>AL3J2T</t>
  </si>
  <si>
    <t>1C</t>
  </si>
  <si>
    <t>TRUCK/03/01</t>
  </si>
  <si>
    <t>AADL8B</t>
  </si>
  <si>
    <t>2 C</t>
  </si>
  <si>
    <t>CD90-V2685-2JTR</t>
  </si>
  <si>
    <t>16 000</t>
  </si>
  <si>
    <t>AAFM4A</t>
  </si>
  <si>
    <t>3C</t>
  </si>
  <si>
    <t>CD90-V9420-1FTR</t>
  </si>
  <si>
    <t>TRUCK/08/01</t>
  </si>
  <si>
    <t>AAJO9E</t>
  </si>
  <si>
    <t>CD90-V7830-1ETR</t>
  </si>
  <si>
    <t>TRUCK/12/01</t>
  </si>
  <si>
    <t>AALPCQ</t>
  </si>
  <si>
    <t>6C</t>
  </si>
  <si>
    <t>TRUCK/14/01</t>
  </si>
  <si>
    <t>AALPCR</t>
  </si>
  <si>
    <t>AAQRQP</t>
  </si>
  <si>
    <t>8C</t>
  </si>
  <si>
    <t>TRUCK/19/01</t>
  </si>
  <si>
    <t>AATTK1</t>
  </si>
  <si>
    <t>1 C</t>
  </si>
  <si>
    <t>CD90-V7170-1CTR</t>
  </si>
  <si>
    <t>TRUCK /  22-01</t>
  </si>
  <si>
    <t>29WSG0100E500</t>
  </si>
  <si>
    <t>TRUCK/11/01</t>
  </si>
  <si>
    <t>29WSG0113P400</t>
  </si>
  <si>
    <t>TRUCK/21/01</t>
  </si>
  <si>
    <t>29WSG0112U200</t>
  </si>
</sst>
</file>

<file path=xl/styles.xml><?xml version="1.0" encoding="utf-8"?>
<styleSheet xmlns="http://schemas.openxmlformats.org/spreadsheetml/2006/main">
  <numFmts count="11">
    <numFmt numFmtId="164" formatCode="[$-409]d/mmm;@"/>
    <numFmt numFmtId="165" formatCode="[$-409]h:mm\ AM/PM;@"/>
    <numFmt numFmtId="166" formatCode="[$-409]d&quot;-&quot;mmm;@"/>
    <numFmt numFmtId="167" formatCode="mm&quot;/&quot;dd&quot;/&quot;yy;@"/>
    <numFmt numFmtId="168" formatCode="m&quot;/&quot;d&quot;/&quot;yy;@"/>
    <numFmt numFmtId="169" formatCode="[$-409]d\-mmm;@"/>
    <numFmt numFmtId="170" formatCode="[$-409]d&quot;-&quot;mmm&quot;-&quot;yy;@"/>
    <numFmt numFmtId="171" formatCode="#,##0.0_);[Red]\(#,##0.0\)"/>
    <numFmt numFmtId="172" formatCode="0.00_);[Red]\(0.00\)"/>
    <numFmt numFmtId="173" formatCode="0_);[Red]\(0\)"/>
    <numFmt numFmtId="174" formatCode="mm/dd/yy;@"/>
  </numFmts>
  <fonts count="1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0"/>
      <name val="Arial"/>
      <family val="2"/>
    </font>
    <font>
      <sz val="8"/>
      <color indexed="8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Calibri"/>
      <family val="2"/>
    </font>
    <font>
      <i/>
      <sz val="8"/>
      <name val="Sans-serif"/>
    </font>
    <font>
      <sz val="8"/>
      <name val="Sans-serif"/>
    </font>
    <font>
      <b/>
      <sz val="10"/>
      <name val="Arial"/>
      <family val="2"/>
    </font>
    <font>
      <sz val="11"/>
      <color indexed="8"/>
      <name val="新細明體"/>
      <family val="1"/>
      <charset val="136"/>
    </font>
    <font>
      <b/>
      <sz val="8"/>
      <color indexed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9"/>
        <bgColor indexed="8"/>
      </patternFill>
    </fill>
    <fill>
      <patternFill patternType="solid">
        <fgColor indexed="3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9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9" fontId="2" fillId="0" borderId="1" xfId="4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6" fontId="2" fillId="8" borderId="1" xfId="0" applyNumberFormat="1" applyFont="1" applyFill="1" applyBorder="1" applyAlignment="1">
      <alignment horizontal="center"/>
    </xf>
    <xf numFmtId="20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6" fillId="10" borderId="1" xfId="0" applyFont="1" applyFill="1" applyBorder="1" applyAlignment="1">
      <alignment horizontal="center" wrapText="1"/>
    </xf>
    <xf numFmtId="167" fontId="2" fillId="6" borderId="1" xfId="2" applyNumberFormat="1" applyFont="1" applyFill="1" applyBorder="1" applyAlignment="1">
      <alignment horizontal="center"/>
    </xf>
    <xf numFmtId="168" fontId="2" fillId="6" borderId="1" xfId="2" applyNumberFormat="1" applyFont="1" applyFill="1" applyBorder="1" applyAlignment="1">
      <alignment horizontal="center"/>
    </xf>
    <xf numFmtId="0" fontId="2" fillId="11" borderId="1" xfId="2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11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9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166" fontId="2" fillId="8" borderId="1" xfId="0" applyNumberFormat="1" applyFont="1" applyFill="1" applyBorder="1" applyAlignment="1">
      <alignment horizontal="center"/>
    </xf>
    <xf numFmtId="166" fontId="8" fillId="11" borderId="1" xfId="0" applyNumberFormat="1" applyFont="1" applyFill="1" applyBorder="1" applyAlignment="1">
      <alignment horizontal="center"/>
    </xf>
    <xf numFmtId="166" fontId="3" fillId="11" borderId="1" xfId="0" applyNumberFormat="1" applyFont="1" applyFill="1" applyBorder="1" applyAlignment="1">
      <alignment horizontal="center"/>
    </xf>
    <xf numFmtId="169" fontId="2" fillId="0" borderId="0" xfId="0" applyNumberFormat="1" applyFont="1"/>
    <xf numFmtId="169" fontId="2" fillId="6" borderId="1" xfId="0" applyNumberFormat="1" applyFont="1" applyFill="1" applyBorder="1" applyAlignment="1">
      <alignment horizontal="center" vertical="center"/>
    </xf>
    <xf numFmtId="166" fontId="6" fillId="10" borderId="1" xfId="0" applyNumberFormat="1" applyFont="1" applyFill="1" applyBorder="1" applyAlignment="1">
      <alignment horizontal="center" wrapText="1"/>
    </xf>
    <xf numFmtId="169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166" fontId="2" fillId="0" borderId="0" xfId="0" applyNumberFormat="1" applyFont="1" applyAlignment="1"/>
    <xf numFmtId="0" fontId="2" fillId="0" borderId="1" xfId="0" applyFont="1" applyBorder="1" applyAlignment="1"/>
    <xf numFmtId="165" fontId="2" fillId="9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166" fontId="7" fillId="12" borderId="1" xfId="0" applyNumberFormat="1" applyFont="1" applyFill="1" applyBorder="1" applyAlignment="1" applyProtection="1">
      <alignment horizontal="center"/>
      <protection locked="0"/>
    </xf>
    <xf numFmtId="0" fontId="7" fillId="12" borderId="1" xfId="0" applyFont="1" applyFill="1" applyBorder="1" applyAlignment="1" applyProtection="1">
      <alignment horizontal="center" vertical="top"/>
      <protection locked="0"/>
    </xf>
    <xf numFmtId="169" fontId="2" fillId="11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10" fillId="9" borderId="2" xfId="1" applyNumberFormat="1" applyFont="1" applyFill="1" applyBorder="1" applyAlignment="1">
      <alignment horizontal="center" vertical="center" wrapText="1"/>
    </xf>
    <xf numFmtId="1" fontId="10" fillId="9" borderId="1" xfId="1" applyNumberFormat="1" applyFont="1" applyFill="1" applyBorder="1" applyAlignment="1">
      <alignment horizontal="center" vertical="center" wrapText="1"/>
    </xf>
    <xf numFmtId="166" fontId="2" fillId="9" borderId="1" xfId="0" applyNumberFormat="1" applyFont="1" applyFill="1" applyBorder="1" applyAlignment="1">
      <alignment horizontal="center"/>
    </xf>
    <xf numFmtId="16" fontId="2" fillId="0" borderId="0" xfId="0" applyNumberFormat="1" applyFont="1" applyAlignment="1"/>
    <xf numFmtId="16" fontId="2" fillId="0" borderId="1" xfId="0" applyNumberFormat="1" applyFont="1" applyBorder="1" applyAlignment="1">
      <alignment horizontal="center"/>
    </xf>
    <xf numFmtId="16" fontId="6" fillId="10" borderId="1" xfId="0" applyNumberFormat="1" applyFont="1" applyFill="1" applyBorder="1" applyAlignment="1">
      <alignment horizontal="center" wrapText="1"/>
    </xf>
    <xf numFmtId="16" fontId="8" fillId="11" borderId="1" xfId="0" applyNumberFormat="1" applyFont="1" applyFill="1" applyBorder="1" applyAlignment="1">
      <alignment horizontal="center"/>
    </xf>
    <xf numFmtId="16" fontId="3" fillId="11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6" fillId="10" borderId="1" xfId="0" applyFont="1" applyFill="1" applyBorder="1" applyAlignment="1">
      <alignment horizontal="center" vertical="top" wrapText="1"/>
    </xf>
    <xf numFmtId="1" fontId="6" fillId="10" borderId="1" xfId="0" applyNumberFormat="1" applyFont="1" applyFill="1" applyBorder="1" applyAlignment="1">
      <alignment horizontal="center" vertical="top" wrapText="1"/>
    </xf>
    <xf numFmtId="169" fontId="6" fillId="10" borderId="1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2" fillId="11" borderId="1" xfId="0" applyFont="1" applyFill="1" applyBorder="1" applyAlignment="1">
      <alignment horizontal="center"/>
    </xf>
    <xf numFmtId="169" fontId="2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8" fillId="11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49" fontId="8" fillId="11" borderId="1" xfId="0" applyNumberFormat="1" applyFont="1" applyFill="1" applyBorder="1" applyAlignment="1">
      <alignment horizontal="center"/>
    </xf>
    <xf numFmtId="169" fontId="8" fillId="11" borderId="1" xfId="0" applyNumberFormat="1" applyFont="1" applyFill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 applyBorder="1"/>
    <xf numFmtId="15" fontId="8" fillId="0" borderId="0" xfId="0" applyNumberFormat="1" applyFont="1" applyFill="1" applyBorder="1" applyAlignment="1">
      <alignment horizontal="center"/>
    </xf>
    <xf numFmtId="169" fontId="8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9" fontId="8" fillId="11" borderId="1" xfId="0" quotePrefix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11" borderId="1" xfId="0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/>
    </xf>
    <xf numFmtId="16" fontId="2" fillId="8" borderId="1" xfId="0" applyNumberFormat="1" applyFont="1" applyFill="1" applyBorder="1" applyAlignment="1">
      <alignment horizontal="center" vertical="center"/>
    </xf>
    <xf numFmtId="20" fontId="2" fillId="8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9" fontId="2" fillId="8" borderId="1" xfId="0" applyNumberFormat="1" applyFont="1" applyFill="1" applyBorder="1" applyAlignment="1">
      <alignment horizontal="center"/>
    </xf>
    <xf numFmtId="0" fontId="2" fillId="11" borderId="0" xfId="0" applyFont="1" applyFill="1"/>
    <xf numFmtId="3" fontId="2" fillId="11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" fontId="2" fillId="11" borderId="1" xfId="0" applyNumberFormat="1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 wrapText="1"/>
    </xf>
    <xf numFmtId="1" fontId="2" fillId="9" borderId="2" xfId="1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2" fillId="9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center" vertical="center"/>
    </xf>
    <xf numFmtId="3" fontId="13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/>
    </xf>
    <xf numFmtId="0" fontId="2" fillId="11" borderId="1" xfId="2" applyFont="1" applyFill="1" applyBorder="1" applyAlignment="1">
      <alignment horizontal="center" vertical="center"/>
    </xf>
    <xf numFmtId="170" fontId="3" fillId="11" borderId="1" xfId="0" applyNumberFormat="1" applyFont="1" applyFill="1" applyBorder="1" applyAlignment="1">
      <alignment horizontal="center"/>
    </xf>
    <xf numFmtId="170" fontId="2" fillId="8" borderId="1" xfId="0" applyNumberFormat="1" applyFont="1" applyFill="1" applyBorder="1" applyAlignment="1">
      <alignment horizontal="center"/>
    </xf>
    <xf numFmtId="0" fontId="2" fillId="6" borderId="1" xfId="3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2" fillId="5" borderId="1" xfId="2" applyFont="1" applyFill="1" applyBorder="1" applyAlignment="1">
      <alignment horizontal="center"/>
    </xf>
    <xf numFmtId="171" fontId="2" fillId="5" borderId="1" xfId="2" applyNumberFormat="1" applyFont="1" applyFill="1" applyBorder="1" applyAlignment="1">
      <alignment horizontal="center"/>
    </xf>
    <xf numFmtId="172" fontId="2" fillId="5" borderId="1" xfId="2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22" fontId="2" fillId="5" borderId="1" xfId="2" applyNumberFormat="1" applyFont="1" applyFill="1" applyBorder="1" applyAlignment="1">
      <alignment horizontal="center"/>
    </xf>
    <xf numFmtId="0" fontId="2" fillId="5" borderId="1" xfId="2" applyFont="1" applyFill="1" applyBorder="1" applyAlignment="1">
      <alignment horizontal="center" wrapText="1"/>
    </xf>
    <xf numFmtId="16" fontId="0" fillId="8" borderId="1" xfId="0" applyNumberFormat="1" applyFont="1" applyFill="1" applyBorder="1" applyAlignment="1">
      <alignment horizontal="center"/>
    </xf>
    <xf numFmtId="20" fontId="0" fillId="8" borderId="1" xfId="0" applyNumberFormat="1" applyFont="1" applyFill="1" applyBorder="1" applyAlignment="1">
      <alignment horizontal="center"/>
    </xf>
    <xf numFmtId="38" fontId="2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22" fontId="2" fillId="5" borderId="1" xfId="0" applyNumberFormat="1" applyFont="1" applyFill="1" applyBorder="1" applyAlignment="1">
      <alignment horizontal="center" wrapText="1"/>
    </xf>
    <xf numFmtId="20" fontId="0" fillId="8" borderId="1" xfId="0" applyNumberFormat="1" applyFill="1" applyBorder="1" applyAlignment="1">
      <alignment horizontal="center"/>
    </xf>
    <xf numFmtId="38" fontId="2" fillId="5" borderId="1" xfId="2" applyNumberFormat="1" applyFont="1" applyFill="1" applyBorder="1" applyAlignment="1">
      <alignment horizontal="center"/>
    </xf>
    <xf numFmtId="173" fontId="2" fillId="5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 wrapText="1"/>
    </xf>
    <xf numFmtId="0" fontId="3" fillId="5" borderId="1" xfId="2" applyFont="1" applyFill="1" applyBorder="1" applyAlignment="1">
      <alignment horizontal="center"/>
    </xf>
    <xf numFmtId="173" fontId="3" fillId="5" borderId="1" xfId="2" applyNumberFormat="1" applyFont="1" applyFill="1" applyBorder="1" applyAlignment="1">
      <alignment horizontal="center"/>
    </xf>
    <xf numFmtId="173" fontId="3" fillId="5" borderId="1" xfId="2" applyNumberFormat="1" applyFont="1" applyFill="1" applyBorder="1" applyAlignment="1">
      <alignment horizontal="center" wrapText="1"/>
    </xf>
    <xf numFmtId="16" fontId="1" fillId="8" borderId="1" xfId="0" applyNumberFormat="1" applyFont="1" applyFill="1" applyBorder="1" applyAlignment="1">
      <alignment horizontal="center"/>
    </xf>
    <xf numFmtId="20" fontId="1" fillId="8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" fontId="15" fillId="8" borderId="1" xfId="0" applyNumberFormat="1" applyFont="1" applyFill="1" applyBorder="1" applyAlignment="1">
      <alignment horizontal="center"/>
    </xf>
    <xf numFmtId="20" fontId="15" fillId="8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38" fontId="2" fillId="0" borderId="1" xfId="0" applyNumberFormat="1" applyFont="1" applyFill="1" applyBorder="1" applyAlignment="1">
      <alignment horizontal="right" wrapText="1"/>
    </xf>
    <xf numFmtId="22" fontId="2" fillId="0" borderId="1" xfId="2" applyNumberFormat="1" applyFont="1" applyFill="1" applyBorder="1" applyAlignment="1">
      <alignment horizontal="center"/>
    </xf>
    <xf numFmtId="22" fontId="2" fillId="0" borderId="1" xfId="0" applyNumberFormat="1" applyFont="1" applyFill="1" applyBorder="1" applyAlignment="1">
      <alignment horizontal="center" wrapText="1"/>
    </xf>
    <xf numFmtId="16" fontId="3" fillId="0" borderId="1" xfId="0" applyNumberFormat="1" applyFont="1" applyFill="1" applyBorder="1" applyAlignment="1">
      <alignment horizontal="center"/>
    </xf>
    <xf numFmtId="20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2" fillId="0" borderId="1" xfId="0" applyFont="1" applyBorder="1" applyAlignment="1">
      <alignment horizontal="left" wrapText="1"/>
    </xf>
    <xf numFmtId="0" fontId="16" fillId="0" borderId="1" xfId="0" applyFont="1" applyFill="1" applyBorder="1"/>
    <xf numFmtId="0" fontId="16" fillId="0" borderId="0" xfId="0" applyFont="1" applyFill="1"/>
    <xf numFmtId="0" fontId="0" fillId="0" borderId="0" xfId="0" applyFont="1" applyFill="1"/>
    <xf numFmtId="15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174" fontId="2" fillId="0" borderId="1" xfId="0" applyNumberFormat="1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 wrapText="1"/>
    </xf>
    <xf numFmtId="1" fontId="10" fillId="0" borderId="0" xfId="0" applyNumberFormat="1" applyFont="1" applyAlignment="1">
      <alignment horizontal="center"/>
    </xf>
    <xf numFmtId="171" fontId="2" fillId="0" borderId="1" xfId="2" applyNumberFormat="1" applyFont="1" applyFill="1" applyBorder="1" applyAlignment="1">
      <alignment horizontal="center"/>
    </xf>
    <xf numFmtId="172" fontId="2" fillId="0" borderId="1" xfId="2" applyNumberFormat="1" applyFont="1" applyFill="1" applyBorder="1" applyAlignment="1">
      <alignment horizontal="center"/>
    </xf>
    <xf numFmtId="49" fontId="8" fillId="11" borderId="2" xfId="0" applyNumberFormat="1" applyFont="1" applyFill="1" applyBorder="1" applyAlignment="1">
      <alignment horizontal="center"/>
    </xf>
    <xf numFmtId="0" fontId="2" fillId="11" borderId="0" xfId="0" applyFont="1" applyFill="1" applyAlignment="1">
      <alignment horizontal="center" wrapText="1"/>
    </xf>
    <xf numFmtId="166" fontId="2" fillId="0" borderId="1" xfId="2" applyNumberFormat="1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14" fontId="17" fillId="4" borderId="1" xfId="0" applyNumberFormat="1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1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top" wrapText="1"/>
    </xf>
    <xf numFmtId="0" fontId="6" fillId="8" borderId="4" xfId="0" applyFont="1" applyFill="1" applyBorder="1" applyAlignment="1">
      <alignment horizontal="center" vertical="top" wrapText="1"/>
    </xf>
  </cellXfs>
  <cellStyles count="5">
    <cellStyle name="Normal" xfId="0" builtinId="0"/>
    <cellStyle name="Normal_Sheet1" xfId="1"/>
    <cellStyle name="Normal_UPS PRE-ALERT (SIN) -Qualcomm'08" xfId="2"/>
    <cellStyle name="Normal_UPS PRE-ALERT (SIN) -Qualcomm'08_Tracking Report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4253"/>
  <sheetViews>
    <sheetView topLeftCell="A2" workbookViewId="0">
      <pane ySplit="2" topLeftCell="A4" activePane="bottomLeft" state="frozen"/>
      <selection activeCell="A2" sqref="A2"/>
      <selection pane="bottomLeft" activeCell="R19" sqref="R19"/>
    </sheetView>
  </sheetViews>
  <sheetFormatPr defaultColWidth="13.5703125" defaultRowHeight="11.25"/>
  <cols>
    <col min="1" max="1" width="10.5703125" style="37" customWidth="1"/>
    <col min="2" max="2" width="9.5703125" style="37" customWidth="1"/>
    <col min="3" max="3" width="11.140625" style="37" customWidth="1"/>
    <col min="4" max="4" width="11.85546875" style="37" customWidth="1"/>
    <col min="5" max="5" width="9" style="37" customWidth="1"/>
    <col min="6" max="6" width="9.140625" style="37" customWidth="1"/>
    <col min="7" max="7" width="10" style="37" customWidth="1"/>
    <col min="8" max="8" width="14.7109375" style="37" customWidth="1"/>
    <col min="9" max="9" width="13.85546875" style="37" customWidth="1"/>
    <col min="10" max="10" width="9.7109375" style="37" customWidth="1"/>
    <col min="11" max="11" width="9" style="37" customWidth="1"/>
    <col min="12" max="12" width="9.28515625" style="38" customWidth="1"/>
    <col min="13" max="13" width="8.42578125" style="37" customWidth="1"/>
    <col min="14" max="14" width="6.5703125" style="50" customWidth="1"/>
    <col min="15" max="15" width="6.28515625" style="38" customWidth="1"/>
    <col min="16" max="16" width="8.28515625" style="38" customWidth="1"/>
    <col min="17" max="17" width="8.28515625" style="37" customWidth="1"/>
    <col min="18" max="18" width="15" style="46" customWidth="1"/>
    <col min="19" max="19" width="14.7109375" style="46" customWidth="1"/>
    <col min="20" max="20" width="32.140625" style="57" customWidth="1"/>
    <col min="21" max="16384" width="13.5703125" style="37"/>
  </cols>
  <sheetData>
    <row r="1" spans="1:20">
      <c r="A1" s="2"/>
      <c r="B1" s="2"/>
      <c r="C1" s="2"/>
      <c r="D1" s="8"/>
      <c r="E1" s="1"/>
      <c r="F1" s="1"/>
      <c r="G1" s="1"/>
      <c r="H1" s="2"/>
      <c r="I1" s="2"/>
      <c r="J1" s="3"/>
      <c r="K1" s="3"/>
      <c r="L1" s="29"/>
      <c r="P1" s="29"/>
      <c r="Q1" s="27"/>
      <c r="R1" s="3"/>
      <c r="S1" s="3"/>
    </row>
    <row r="2" spans="1:20" ht="18" customHeight="1">
      <c r="A2" s="17"/>
      <c r="B2" s="18"/>
      <c r="C2" s="18"/>
      <c r="D2" s="17"/>
      <c r="E2" s="9"/>
      <c r="F2" s="4" t="s">
        <v>32</v>
      </c>
      <c r="G2" s="5" t="s">
        <v>33</v>
      </c>
      <c r="H2" s="6" t="s">
        <v>34</v>
      </c>
      <c r="I2" s="7" t="s">
        <v>286</v>
      </c>
      <c r="J2" s="10" t="s">
        <v>35</v>
      </c>
      <c r="K2" s="11" t="s">
        <v>88</v>
      </c>
      <c r="L2" s="30" t="s">
        <v>267</v>
      </c>
      <c r="M2" s="39"/>
      <c r="N2" s="51"/>
      <c r="O2" s="29"/>
      <c r="P2" s="49"/>
      <c r="Q2" s="40"/>
      <c r="R2" s="3"/>
      <c r="S2" s="3"/>
    </row>
    <row r="3" spans="1:20" s="42" customFormat="1" ht="47.25" customHeight="1">
      <c r="A3" s="20" t="s">
        <v>129</v>
      </c>
      <c r="B3" s="20" t="s">
        <v>130</v>
      </c>
      <c r="C3" s="20" t="s">
        <v>173</v>
      </c>
      <c r="D3" s="20" t="s">
        <v>174</v>
      </c>
      <c r="E3" s="20" t="s">
        <v>213</v>
      </c>
      <c r="F3" s="41" t="s">
        <v>214</v>
      </c>
      <c r="G3" s="41" t="s">
        <v>215</v>
      </c>
      <c r="H3" s="20" t="s">
        <v>216</v>
      </c>
      <c r="I3" s="20" t="s">
        <v>217</v>
      </c>
      <c r="J3" s="20" t="s">
        <v>266</v>
      </c>
      <c r="K3" s="20" t="s">
        <v>218</v>
      </c>
      <c r="L3" s="35" t="s">
        <v>280</v>
      </c>
      <c r="M3" s="20" t="s">
        <v>283</v>
      </c>
      <c r="N3" s="52" t="s">
        <v>284</v>
      </c>
      <c r="O3" s="35" t="s">
        <v>281</v>
      </c>
      <c r="P3" s="177" t="s">
        <v>36</v>
      </c>
      <c r="Q3" s="178"/>
      <c r="R3" s="41" t="s">
        <v>278</v>
      </c>
      <c r="S3" s="41" t="s">
        <v>279</v>
      </c>
      <c r="T3" s="56" t="s">
        <v>329</v>
      </c>
    </row>
    <row r="4" spans="1:20" ht="12.75" customHeight="1">
      <c r="A4" s="10" t="s">
        <v>35</v>
      </c>
      <c r="B4" s="10" t="s">
        <v>35</v>
      </c>
      <c r="C4" s="10" t="s">
        <v>79</v>
      </c>
      <c r="D4" s="10" t="s">
        <v>245</v>
      </c>
      <c r="E4" s="12" t="s">
        <v>121</v>
      </c>
      <c r="F4" s="10">
        <v>978</v>
      </c>
      <c r="G4" s="10">
        <v>978</v>
      </c>
      <c r="H4" s="10" t="s">
        <v>246</v>
      </c>
      <c r="I4" s="10"/>
      <c r="J4" s="10"/>
      <c r="K4" s="10">
        <v>33039066</v>
      </c>
      <c r="L4" s="31">
        <v>40447</v>
      </c>
      <c r="M4" s="12" t="s">
        <v>287</v>
      </c>
      <c r="N4" s="53">
        <v>40447</v>
      </c>
      <c r="O4" s="53">
        <v>40447</v>
      </c>
      <c r="P4" s="30">
        <v>40448</v>
      </c>
      <c r="Q4" s="15">
        <v>0.38541666666666669</v>
      </c>
      <c r="R4" s="47">
        <f>(P4-L4)</f>
        <v>1</v>
      </c>
      <c r="S4" s="55">
        <f>(P4-N4)</f>
        <v>1</v>
      </c>
    </row>
    <row r="5" spans="1:20" ht="12.75" customHeight="1">
      <c r="A5" s="10" t="s">
        <v>35</v>
      </c>
      <c r="B5" s="10" t="s">
        <v>35</v>
      </c>
      <c r="C5" s="10" t="s">
        <v>78</v>
      </c>
      <c r="D5" s="10" t="s">
        <v>245</v>
      </c>
      <c r="E5" s="12" t="s">
        <v>121</v>
      </c>
      <c r="F5" s="10">
        <v>65</v>
      </c>
      <c r="G5" s="10">
        <v>65</v>
      </c>
      <c r="H5" s="10" t="s">
        <v>122</v>
      </c>
      <c r="I5" s="10" t="s">
        <v>101</v>
      </c>
      <c r="J5" s="10"/>
      <c r="K5" s="10">
        <v>33041777</v>
      </c>
      <c r="L5" s="31">
        <v>40447</v>
      </c>
      <c r="M5" s="12" t="s">
        <v>287</v>
      </c>
      <c r="N5" s="53">
        <v>40447</v>
      </c>
      <c r="O5" s="53">
        <v>40447</v>
      </c>
      <c r="P5" s="30">
        <v>40448</v>
      </c>
      <c r="Q5" s="15">
        <v>0.38541666666666669</v>
      </c>
      <c r="R5" s="47">
        <f t="shared" ref="R5:R68" si="0">(P5-L5)</f>
        <v>1</v>
      </c>
      <c r="S5" s="55">
        <f t="shared" ref="S5:S68" si="1">(P5-N5)</f>
        <v>1</v>
      </c>
    </row>
    <row r="6" spans="1:20" ht="12.75" customHeight="1">
      <c r="A6" s="10" t="s">
        <v>35</v>
      </c>
      <c r="B6" s="10" t="s">
        <v>35</v>
      </c>
      <c r="C6" s="10" t="s">
        <v>184</v>
      </c>
      <c r="D6" s="10" t="s">
        <v>185</v>
      </c>
      <c r="E6" s="12" t="s">
        <v>121</v>
      </c>
      <c r="F6" s="10">
        <v>289</v>
      </c>
      <c r="G6" s="10">
        <v>289</v>
      </c>
      <c r="H6" s="10" t="s">
        <v>186</v>
      </c>
      <c r="I6" s="10"/>
      <c r="J6" s="10"/>
      <c r="K6" s="10">
        <v>33039066</v>
      </c>
      <c r="L6" s="31">
        <v>40447</v>
      </c>
      <c r="M6" s="12" t="s">
        <v>288</v>
      </c>
      <c r="N6" s="53">
        <v>40448</v>
      </c>
      <c r="O6" s="53">
        <v>40448</v>
      </c>
      <c r="P6" s="30">
        <v>40449</v>
      </c>
      <c r="Q6" s="15">
        <v>0.4201388888888889</v>
      </c>
      <c r="R6" s="47">
        <f t="shared" si="0"/>
        <v>2</v>
      </c>
      <c r="S6" s="55">
        <f t="shared" si="1"/>
        <v>1</v>
      </c>
    </row>
    <row r="7" spans="1:20" ht="12.75" customHeight="1">
      <c r="A7" s="10" t="s">
        <v>35</v>
      </c>
      <c r="B7" s="10" t="s">
        <v>35</v>
      </c>
      <c r="C7" s="10" t="s">
        <v>187</v>
      </c>
      <c r="D7" s="10" t="s">
        <v>185</v>
      </c>
      <c r="E7" s="12" t="s">
        <v>121</v>
      </c>
      <c r="F7" s="10">
        <v>59</v>
      </c>
      <c r="G7" s="10">
        <v>59</v>
      </c>
      <c r="H7" s="10" t="s">
        <v>122</v>
      </c>
      <c r="I7" s="10"/>
      <c r="J7" s="10"/>
      <c r="K7" s="10">
        <v>33041777</v>
      </c>
      <c r="L7" s="31">
        <v>40448</v>
      </c>
      <c r="M7" s="12" t="s">
        <v>289</v>
      </c>
      <c r="N7" s="53">
        <v>40448</v>
      </c>
      <c r="O7" s="53">
        <v>40448</v>
      </c>
      <c r="P7" s="30">
        <v>40449</v>
      </c>
      <c r="Q7" s="15">
        <v>0.4201388888888889</v>
      </c>
      <c r="R7" s="47">
        <f t="shared" si="0"/>
        <v>1</v>
      </c>
      <c r="S7" s="55">
        <f t="shared" si="1"/>
        <v>1</v>
      </c>
    </row>
    <row r="8" spans="1:20" ht="12.75" customHeight="1">
      <c r="A8" s="10" t="s">
        <v>35</v>
      </c>
      <c r="B8" s="10" t="s">
        <v>35</v>
      </c>
      <c r="C8" s="10" t="s">
        <v>188</v>
      </c>
      <c r="D8" s="10" t="s">
        <v>189</v>
      </c>
      <c r="E8" s="12" t="s">
        <v>121</v>
      </c>
      <c r="F8" s="10">
        <v>14</v>
      </c>
      <c r="G8" s="10">
        <v>14</v>
      </c>
      <c r="H8" s="10" t="s">
        <v>123</v>
      </c>
      <c r="I8" s="10"/>
      <c r="J8" s="10"/>
      <c r="K8" s="10">
        <v>33041777</v>
      </c>
      <c r="L8" s="31">
        <v>40448</v>
      </c>
      <c r="M8" s="12" t="s">
        <v>290</v>
      </c>
      <c r="N8" s="53">
        <v>40448</v>
      </c>
      <c r="O8" s="53">
        <v>40449</v>
      </c>
      <c r="P8" s="30">
        <v>40449</v>
      </c>
      <c r="Q8" s="15">
        <v>0.4201388888888889</v>
      </c>
      <c r="R8" s="47">
        <f t="shared" si="0"/>
        <v>1</v>
      </c>
      <c r="S8" s="55">
        <f t="shared" si="1"/>
        <v>1</v>
      </c>
    </row>
    <row r="9" spans="1:20" ht="12.75" customHeight="1">
      <c r="A9" s="10" t="s">
        <v>35</v>
      </c>
      <c r="B9" s="10" t="s">
        <v>35</v>
      </c>
      <c r="C9" s="10" t="s">
        <v>190</v>
      </c>
      <c r="D9" s="10" t="s">
        <v>189</v>
      </c>
      <c r="E9" s="12" t="s">
        <v>121</v>
      </c>
      <c r="F9" s="10">
        <v>116</v>
      </c>
      <c r="G9" s="10">
        <v>116</v>
      </c>
      <c r="H9" s="10" t="s">
        <v>143</v>
      </c>
      <c r="I9" s="10"/>
      <c r="J9" s="10"/>
      <c r="K9" s="10">
        <v>33039366</v>
      </c>
      <c r="L9" s="31">
        <v>40448</v>
      </c>
      <c r="M9" s="12" t="s">
        <v>291</v>
      </c>
      <c r="N9" s="53">
        <v>40448</v>
      </c>
      <c r="O9" s="53">
        <v>40449</v>
      </c>
      <c r="P9" s="30">
        <v>40449</v>
      </c>
      <c r="Q9" s="15">
        <v>0.4201388888888889</v>
      </c>
      <c r="R9" s="47">
        <f t="shared" si="0"/>
        <v>1</v>
      </c>
      <c r="S9" s="55">
        <f t="shared" si="1"/>
        <v>1</v>
      </c>
    </row>
    <row r="10" spans="1:20" ht="12.75" customHeight="1">
      <c r="A10" s="10" t="s">
        <v>35</v>
      </c>
      <c r="B10" s="10" t="s">
        <v>35</v>
      </c>
      <c r="C10" s="10" t="s">
        <v>148</v>
      </c>
      <c r="D10" s="10" t="s">
        <v>149</v>
      </c>
      <c r="E10" s="12" t="s">
        <v>276</v>
      </c>
      <c r="F10" s="10">
        <v>73</v>
      </c>
      <c r="G10" s="10">
        <v>73</v>
      </c>
      <c r="H10" s="10" t="s">
        <v>61</v>
      </c>
      <c r="I10" s="10"/>
      <c r="J10" s="10"/>
      <c r="K10" s="10">
        <v>33039066</v>
      </c>
      <c r="L10" s="31">
        <v>40448</v>
      </c>
      <c r="M10" s="22" t="s">
        <v>292</v>
      </c>
      <c r="N10" s="53">
        <v>40449</v>
      </c>
      <c r="O10" s="53">
        <v>40449</v>
      </c>
      <c r="P10" s="30">
        <v>40450</v>
      </c>
      <c r="Q10" s="15">
        <v>0.375</v>
      </c>
      <c r="R10" s="47">
        <f t="shared" si="0"/>
        <v>2</v>
      </c>
      <c r="S10" s="55">
        <f t="shared" si="1"/>
        <v>1</v>
      </c>
    </row>
    <row r="11" spans="1:20" ht="12.75" customHeight="1">
      <c r="A11" s="10" t="s">
        <v>35</v>
      </c>
      <c r="B11" s="10" t="s">
        <v>35</v>
      </c>
      <c r="C11" s="10" t="s">
        <v>150</v>
      </c>
      <c r="D11" s="10" t="s">
        <v>151</v>
      </c>
      <c r="E11" s="12" t="s">
        <v>276</v>
      </c>
      <c r="F11" s="10">
        <v>73</v>
      </c>
      <c r="G11" s="10">
        <v>73</v>
      </c>
      <c r="H11" s="10" t="s">
        <v>82</v>
      </c>
      <c r="I11" s="10"/>
      <c r="J11" s="10"/>
      <c r="K11" s="10">
        <v>33039066</v>
      </c>
      <c r="L11" s="31">
        <v>40449</v>
      </c>
      <c r="M11" s="22" t="s">
        <v>293</v>
      </c>
      <c r="N11" s="53">
        <v>40449</v>
      </c>
      <c r="O11" s="31">
        <v>40450</v>
      </c>
      <c r="P11" s="30">
        <v>40450</v>
      </c>
      <c r="Q11" s="15">
        <v>0.375</v>
      </c>
      <c r="R11" s="47">
        <f t="shared" si="0"/>
        <v>1</v>
      </c>
      <c r="S11" s="55">
        <f t="shared" si="1"/>
        <v>1</v>
      </c>
    </row>
    <row r="12" spans="1:20" ht="12.75" customHeight="1">
      <c r="A12" s="10" t="s">
        <v>35</v>
      </c>
      <c r="B12" s="10" t="s">
        <v>35</v>
      </c>
      <c r="C12" s="10" t="s">
        <v>21</v>
      </c>
      <c r="D12" s="10" t="s">
        <v>22</v>
      </c>
      <c r="E12" s="12" t="s">
        <v>242</v>
      </c>
      <c r="F12" s="10">
        <v>106</v>
      </c>
      <c r="G12" s="10">
        <v>106</v>
      </c>
      <c r="H12" s="10" t="s">
        <v>264</v>
      </c>
      <c r="I12" s="10" t="s">
        <v>182</v>
      </c>
      <c r="J12" s="10">
        <v>81000</v>
      </c>
      <c r="K12" s="10">
        <v>33039067</v>
      </c>
      <c r="L12" s="31">
        <v>40448</v>
      </c>
      <c r="M12" s="21" t="s">
        <v>294</v>
      </c>
      <c r="N12" s="31">
        <v>40450</v>
      </c>
      <c r="O12" s="31">
        <v>40450</v>
      </c>
      <c r="P12" s="30">
        <v>40450</v>
      </c>
      <c r="Q12" s="15">
        <v>0.64236111111111105</v>
      </c>
      <c r="R12" s="47">
        <f t="shared" si="0"/>
        <v>2</v>
      </c>
      <c r="S12" s="55">
        <f>(P12-N12)</f>
        <v>0</v>
      </c>
    </row>
    <row r="13" spans="1:20" ht="12.75" customHeight="1">
      <c r="A13" s="10" t="s">
        <v>35</v>
      </c>
      <c r="B13" s="10" t="s">
        <v>35</v>
      </c>
      <c r="C13" s="10" t="s">
        <v>23</v>
      </c>
      <c r="D13" s="10" t="s">
        <v>22</v>
      </c>
      <c r="E13" s="12" t="s">
        <v>242</v>
      </c>
      <c r="F13" s="10">
        <v>36</v>
      </c>
      <c r="G13" s="10">
        <v>36</v>
      </c>
      <c r="H13" s="10" t="s">
        <v>140</v>
      </c>
      <c r="I13" s="10" t="s">
        <v>177</v>
      </c>
      <c r="J13" s="10">
        <v>30000</v>
      </c>
      <c r="K13" s="10">
        <v>33039067</v>
      </c>
      <c r="L13" s="31">
        <v>40448</v>
      </c>
      <c r="M13" s="21" t="s">
        <v>295</v>
      </c>
      <c r="N13" s="31">
        <v>40450</v>
      </c>
      <c r="O13" s="31">
        <v>40450</v>
      </c>
      <c r="P13" s="30">
        <v>40450</v>
      </c>
      <c r="Q13" s="15">
        <v>0.64236111111111105</v>
      </c>
      <c r="R13" s="47">
        <f t="shared" si="0"/>
        <v>2</v>
      </c>
      <c r="S13" s="55">
        <f t="shared" si="1"/>
        <v>0</v>
      </c>
    </row>
    <row r="14" spans="1:20" ht="12.75" customHeight="1">
      <c r="A14" s="10" t="s">
        <v>35</v>
      </c>
      <c r="B14" s="10" t="s">
        <v>35</v>
      </c>
      <c r="C14" s="10" t="s">
        <v>24</v>
      </c>
      <c r="D14" s="10" t="s">
        <v>22</v>
      </c>
      <c r="E14" s="12" t="s">
        <v>242</v>
      </c>
      <c r="F14" s="10">
        <v>30</v>
      </c>
      <c r="G14" s="10">
        <v>30</v>
      </c>
      <c r="H14" s="10" t="s">
        <v>140</v>
      </c>
      <c r="I14" s="10" t="s">
        <v>139</v>
      </c>
      <c r="J14" s="10">
        <v>25000</v>
      </c>
      <c r="K14" s="10">
        <v>33039067</v>
      </c>
      <c r="L14" s="31">
        <v>40448</v>
      </c>
      <c r="M14" s="21" t="s">
        <v>296</v>
      </c>
      <c r="N14" s="31">
        <v>40450</v>
      </c>
      <c r="O14" s="31">
        <v>40450</v>
      </c>
      <c r="P14" s="30">
        <v>40450</v>
      </c>
      <c r="Q14" s="15">
        <v>0.64236111111111105</v>
      </c>
      <c r="R14" s="47">
        <f t="shared" si="0"/>
        <v>2</v>
      </c>
      <c r="S14" s="55">
        <f t="shared" si="1"/>
        <v>0</v>
      </c>
    </row>
    <row r="15" spans="1:20" ht="12.75" customHeight="1">
      <c r="A15" s="10" t="s">
        <v>35</v>
      </c>
      <c r="B15" s="10" t="s">
        <v>35</v>
      </c>
      <c r="C15" s="10" t="s">
        <v>25</v>
      </c>
      <c r="D15" s="10" t="s">
        <v>22</v>
      </c>
      <c r="E15" s="12" t="s">
        <v>242</v>
      </c>
      <c r="F15" s="10">
        <v>22</v>
      </c>
      <c r="G15" s="10">
        <v>22</v>
      </c>
      <c r="H15" s="10" t="s">
        <v>140</v>
      </c>
      <c r="I15" s="10" t="s">
        <v>137</v>
      </c>
      <c r="J15" s="10">
        <v>19000</v>
      </c>
      <c r="K15" s="10">
        <v>33039067</v>
      </c>
      <c r="L15" s="31">
        <v>40448</v>
      </c>
      <c r="M15" s="21" t="s">
        <v>297</v>
      </c>
      <c r="N15" s="31">
        <v>40450</v>
      </c>
      <c r="O15" s="31">
        <v>40450</v>
      </c>
      <c r="P15" s="30">
        <v>40450</v>
      </c>
      <c r="Q15" s="15">
        <v>0.64236111111111105</v>
      </c>
      <c r="R15" s="47">
        <f t="shared" si="0"/>
        <v>2</v>
      </c>
      <c r="S15" s="55">
        <f t="shared" si="1"/>
        <v>0</v>
      </c>
    </row>
    <row r="16" spans="1:20" ht="12.75" customHeight="1">
      <c r="A16" s="10" t="s">
        <v>35</v>
      </c>
      <c r="B16" s="10" t="s">
        <v>35</v>
      </c>
      <c r="C16" s="10" t="s">
        <v>26</v>
      </c>
      <c r="D16" s="10" t="s">
        <v>22</v>
      </c>
      <c r="E16" s="12" t="s">
        <v>242</v>
      </c>
      <c r="F16" s="10">
        <v>11</v>
      </c>
      <c r="G16" s="10">
        <v>11</v>
      </c>
      <c r="H16" s="10" t="s">
        <v>140</v>
      </c>
      <c r="I16" s="10" t="s">
        <v>233</v>
      </c>
      <c r="J16" s="10">
        <v>9000</v>
      </c>
      <c r="K16" s="10">
        <v>33039067</v>
      </c>
      <c r="L16" s="31">
        <v>40448</v>
      </c>
      <c r="M16" s="21" t="s">
        <v>298</v>
      </c>
      <c r="N16" s="31">
        <v>40450</v>
      </c>
      <c r="O16" s="31">
        <v>40450</v>
      </c>
      <c r="P16" s="30">
        <v>40450</v>
      </c>
      <c r="Q16" s="15">
        <v>0.64236111111111105</v>
      </c>
      <c r="R16" s="47">
        <f t="shared" si="0"/>
        <v>2</v>
      </c>
      <c r="S16" s="55">
        <f t="shared" si="1"/>
        <v>0</v>
      </c>
    </row>
    <row r="17" spans="1:19" ht="12.75" customHeight="1">
      <c r="A17" s="10" t="s">
        <v>35</v>
      </c>
      <c r="B17" s="10" t="s">
        <v>35</v>
      </c>
      <c r="C17" s="10" t="s">
        <v>27</v>
      </c>
      <c r="D17" s="10" t="s">
        <v>22</v>
      </c>
      <c r="E17" s="12" t="s">
        <v>242</v>
      </c>
      <c r="F17" s="10">
        <v>27</v>
      </c>
      <c r="G17" s="10">
        <v>27</v>
      </c>
      <c r="H17" s="10" t="s">
        <v>61</v>
      </c>
      <c r="I17" s="10" t="s">
        <v>20</v>
      </c>
      <c r="J17" s="10">
        <v>22000</v>
      </c>
      <c r="K17" s="10">
        <v>33039067</v>
      </c>
      <c r="L17" s="31">
        <v>40448</v>
      </c>
      <c r="M17" s="21" t="s">
        <v>299</v>
      </c>
      <c r="N17" s="31">
        <v>40450</v>
      </c>
      <c r="O17" s="31">
        <v>40450</v>
      </c>
      <c r="P17" s="30">
        <v>40450</v>
      </c>
      <c r="Q17" s="15">
        <v>0.375</v>
      </c>
      <c r="R17" s="47">
        <f t="shared" si="0"/>
        <v>2</v>
      </c>
      <c r="S17" s="55">
        <f t="shared" si="1"/>
        <v>0</v>
      </c>
    </row>
    <row r="18" spans="1:19" ht="12.75" customHeight="1">
      <c r="A18" s="10" t="s">
        <v>35</v>
      </c>
      <c r="B18" s="10" t="s">
        <v>35</v>
      </c>
      <c r="C18" s="10" t="s">
        <v>80</v>
      </c>
      <c r="D18" s="10" t="s">
        <v>81</v>
      </c>
      <c r="E18" s="12" t="s">
        <v>242</v>
      </c>
      <c r="F18" s="10">
        <v>76</v>
      </c>
      <c r="G18" s="10">
        <v>76</v>
      </c>
      <c r="H18" s="10" t="s">
        <v>82</v>
      </c>
      <c r="I18" s="10"/>
      <c r="J18" s="10"/>
      <c r="K18" s="10">
        <v>33039066</v>
      </c>
      <c r="L18" s="31">
        <v>40450</v>
      </c>
      <c r="M18" s="21" t="s">
        <v>291</v>
      </c>
      <c r="N18" s="53">
        <v>40451</v>
      </c>
      <c r="O18" s="53">
        <v>40451</v>
      </c>
      <c r="P18" s="30">
        <v>40451</v>
      </c>
      <c r="Q18" s="15">
        <v>0.375</v>
      </c>
      <c r="R18" s="47">
        <f t="shared" si="0"/>
        <v>1</v>
      </c>
      <c r="S18" s="55">
        <f t="shared" si="1"/>
        <v>0</v>
      </c>
    </row>
    <row r="19" spans="1:19" ht="12.75" customHeight="1">
      <c r="A19" s="10" t="s">
        <v>35</v>
      </c>
      <c r="B19" s="10" t="s">
        <v>35</v>
      </c>
      <c r="C19" s="10" t="s">
        <v>38</v>
      </c>
      <c r="D19" s="10" t="s">
        <v>39</v>
      </c>
      <c r="E19" s="12" t="s">
        <v>276</v>
      </c>
      <c r="F19" s="10">
        <v>3</v>
      </c>
      <c r="G19" s="10">
        <v>5.5</v>
      </c>
      <c r="H19" s="10" t="s">
        <v>244</v>
      </c>
      <c r="I19" s="10" t="s">
        <v>176</v>
      </c>
      <c r="J19" s="10">
        <v>1000</v>
      </c>
      <c r="K19" s="10">
        <v>33039066</v>
      </c>
      <c r="L19" s="31">
        <v>40450</v>
      </c>
      <c r="M19" s="21" t="s">
        <v>300</v>
      </c>
      <c r="N19" s="53">
        <v>40451</v>
      </c>
      <c r="O19" s="53">
        <v>40451</v>
      </c>
      <c r="P19" s="30">
        <v>40452</v>
      </c>
      <c r="Q19" s="15">
        <v>0.375</v>
      </c>
      <c r="R19" s="47">
        <f t="shared" si="0"/>
        <v>2</v>
      </c>
      <c r="S19" s="55">
        <f t="shared" si="1"/>
        <v>1</v>
      </c>
    </row>
    <row r="20" spans="1:19" ht="12.75" customHeight="1">
      <c r="A20" s="10" t="s">
        <v>35</v>
      </c>
      <c r="B20" s="10" t="s">
        <v>35</v>
      </c>
      <c r="C20" s="10" t="s">
        <v>40</v>
      </c>
      <c r="D20" s="10" t="s">
        <v>41</v>
      </c>
      <c r="E20" s="12" t="s">
        <v>276</v>
      </c>
      <c r="F20" s="10">
        <v>1407</v>
      </c>
      <c r="G20" s="10">
        <v>1463</v>
      </c>
      <c r="H20" s="10" t="s">
        <v>42</v>
      </c>
      <c r="I20" s="10"/>
      <c r="J20" s="10"/>
      <c r="K20" s="10">
        <v>33039066</v>
      </c>
      <c r="L20" s="31">
        <v>40451</v>
      </c>
      <c r="M20" s="21" t="s">
        <v>301</v>
      </c>
      <c r="N20" s="53">
        <v>40451</v>
      </c>
      <c r="O20" s="31">
        <v>40452</v>
      </c>
      <c r="P20" s="30">
        <v>40452</v>
      </c>
      <c r="Q20" s="15">
        <v>0.375</v>
      </c>
      <c r="R20" s="47">
        <f t="shared" si="0"/>
        <v>1</v>
      </c>
      <c r="S20" s="55">
        <f t="shared" si="1"/>
        <v>1</v>
      </c>
    </row>
    <row r="21" spans="1:19" ht="12.75" customHeight="1">
      <c r="A21" s="10" t="s">
        <v>35</v>
      </c>
      <c r="B21" s="10" t="s">
        <v>35</v>
      </c>
      <c r="C21" s="10" t="s">
        <v>54</v>
      </c>
      <c r="D21" s="10" t="s">
        <v>55</v>
      </c>
      <c r="E21" s="12" t="s">
        <v>126</v>
      </c>
      <c r="F21" s="10">
        <v>519</v>
      </c>
      <c r="G21" s="10">
        <v>519</v>
      </c>
      <c r="H21" s="10" t="s">
        <v>45</v>
      </c>
      <c r="I21" s="10"/>
      <c r="J21" s="10"/>
      <c r="K21" s="10">
        <v>33039066</v>
      </c>
      <c r="L21" s="31">
        <v>40452</v>
      </c>
      <c r="M21" s="21" t="s">
        <v>302</v>
      </c>
      <c r="N21" s="31">
        <v>40452</v>
      </c>
      <c r="O21" s="31">
        <v>40453.175000000003</v>
      </c>
      <c r="P21" s="30">
        <v>40453</v>
      </c>
      <c r="Q21" s="15">
        <v>0.375</v>
      </c>
      <c r="R21" s="47">
        <f t="shared" si="0"/>
        <v>1</v>
      </c>
      <c r="S21" s="55">
        <f t="shared" si="1"/>
        <v>1</v>
      </c>
    </row>
    <row r="22" spans="1:19" ht="12.75" customHeight="1">
      <c r="A22" s="10" t="s">
        <v>35</v>
      </c>
      <c r="B22" s="10" t="s">
        <v>35</v>
      </c>
      <c r="C22" s="10" t="s">
        <v>56</v>
      </c>
      <c r="D22" s="10" t="s">
        <v>55</v>
      </c>
      <c r="E22" s="12" t="s">
        <v>126</v>
      </c>
      <c r="F22" s="10">
        <v>698</v>
      </c>
      <c r="G22" s="10">
        <v>755</v>
      </c>
      <c r="H22" s="10" t="s">
        <v>57</v>
      </c>
      <c r="I22" s="10"/>
      <c r="J22" s="10"/>
      <c r="K22" s="10">
        <v>33039066</v>
      </c>
      <c r="L22" s="31">
        <v>40452</v>
      </c>
      <c r="M22" s="21" t="s">
        <v>302</v>
      </c>
      <c r="N22" s="31">
        <v>40452</v>
      </c>
      <c r="O22" s="31">
        <v>40453</v>
      </c>
      <c r="P22" s="30">
        <v>40453</v>
      </c>
      <c r="Q22" s="15">
        <v>0.375</v>
      </c>
      <c r="R22" s="47">
        <f t="shared" si="0"/>
        <v>1</v>
      </c>
      <c r="S22" s="55">
        <f t="shared" si="1"/>
        <v>1</v>
      </c>
    </row>
    <row r="23" spans="1:19" ht="12.75" customHeight="1">
      <c r="A23" s="10" t="s">
        <v>35</v>
      </c>
      <c r="B23" s="10" t="s">
        <v>35</v>
      </c>
      <c r="C23" s="10" t="s">
        <v>52</v>
      </c>
      <c r="D23" s="10" t="s">
        <v>53</v>
      </c>
      <c r="E23" s="12" t="s">
        <v>126</v>
      </c>
      <c r="F23" s="10">
        <v>37</v>
      </c>
      <c r="G23" s="10">
        <v>37</v>
      </c>
      <c r="H23" s="10" t="s">
        <v>122</v>
      </c>
      <c r="I23" s="10"/>
      <c r="J23" s="10"/>
      <c r="K23" s="10">
        <v>33039066</v>
      </c>
      <c r="L23" s="31">
        <v>40452</v>
      </c>
      <c r="M23" s="21" t="s">
        <v>289</v>
      </c>
      <c r="N23" s="31">
        <v>40452</v>
      </c>
      <c r="O23" s="31">
        <v>40453</v>
      </c>
      <c r="P23" s="30">
        <v>40453</v>
      </c>
      <c r="Q23" s="15">
        <v>0.375</v>
      </c>
      <c r="R23" s="47">
        <f t="shared" si="0"/>
        <v>1</v>
      </c>
      <c r="S23" s="55">
        <f t="shared" si="1"/>
        <v>1</v>
      </c>
    </row>
    <row r="24" spans="1:19" ht="12.75" customHeight="1">
      <c r="A24" s="10" t="s">
        <v>35</v>
      </c>
      <c r="B24" s="10" t="s">
        <v>35</v>
      </c>
      <c r="C24" s="10" t="s">
        <v>28</v>
      </c>
      <c r="D24" s="10" t="s">
        <v>29</v>
      </c>
      <c r="E24" s="12" t="s">
        <v>31</v>
      </c>
      <c r="F24" s="10">
        <v>1176</v>
      </c>
      <c r="G24" s="10">
        <v>1176</v>
      </c>
      <c r="H24" s="10" t="s">
        <v>30</v>
      </c>
      <c r="I24" s="10"/>
      <c r="J24" s="10"/>
      <c r="K24" s="10">
        <v>33039066</v>
      </c>
      <c r="L24" s="32">
        <v>40454</v>
      </c>
      <c r="M24" s="21" t="s">
        <v>303</v>
      </c>
      <c r="N24" s="54">
        <v>40454</v>
      </c>
      <c r="O24" s="54">
        <v>40454</v>
      </c>
      <c r="P24" s="30">
        <v>40455</v>
      </c>
      <c r="Q24" s="15">
        <v>0.40972222222222227</v>
      </c>
      <c r="R24" s="47">
        <f t="shared" si="0"/>
        <v>1</v>
      </c>
      <c r="S24" s="55">
        <f t="shared" si="1"/>
        <v>1</v>
      </c>
    </row>
    <row r="25" spans="1:19" ht="12.75" customHeight="1">
      <c r="A25" s="10" t="s">
        <v>35</v>
      </c>
      <c r="B25" s="10" t="s">
        <v>35</v>
      </c>
      <c r="C25" s="10" t="s">
        <v>175</v>
      </c>
      <c r="D25" s="12" t="s">
        <v>29</v>
      </c>
      <c r="E25" s="12" t="s">
        <v>31</v>
      </c>
      <c r="F25" s="10">
        <v>38</v>
      </c>
      <c r="G25" s="10">
        <v>38</v>
      </c>
      <c r="H25" s="10" t="s">
        <v>123</v>
      </c>
      <c r="I25" s="10"/>
      <c r="J25" s="10"/>
      <c r="K25" s="10">
        <v>33041777</v>
      </c>
      <c r="L25" s="32">
        <v>40454</v>
      </c>
      <c r="M25" s="21" t="s">
        <v>303</v>
      </c>
      <c r="N25" s="54">
        <v>40454</v>
      </c>
      <c r="O25" s="54">
        <v>40454</v>
      </c>
      <c r="P25" s="30">
        <v>40455</v>
      </c>
      <c r="Q25" s="15">
        <v>0.40972222222222227</v>
      </c>
      <c r="R25" s="47">
        <f t="shared" si="0"/>
        <v>1</v>
      </c>
      <c r="S25" s="55">
        <f t="shared" si="1"/>
        <v>1</v>
      </c>
    </row>
    <row r="26" spans="1:19" ht="12.75" customHeight="1">
      <c r="A26" s="10" t="s">
        <v>35</v>
      </c>
      <c r="B26" s="10" t="s">
        <v>35</v>
      </c>
      <c r="C26" s="10" t="s">
        <v>249</v>
      </c>
      <c r="D26" s="10" t="s">
        <v>250</v>
      </c>
      <c r="E26" s="12" t="s">
        <v>62</v>
      </c>
      <c r="F26" s="10">
        <v>20</v>
      </c>
      <c r="G26" s="10">
        <v>20</v>
      </c>
      <c r="H26" s="10" t="s">
        <v>244</v>
      </c>
      <c r="I26" s="12"/>
      <c r="J26" s="12"/>
      <c r="K26" s="12">
        <v>33039067</v>
      </c>
      <c r="L26" s="43">
        <v>40453</v>
      </c>
      <c r="M26" s="21" t="s">
        <v>304</v>
      </c>
      <c r="N26" s="31">
        <v>40453</v>
      </c>
      <c r="O26" s="54">
        <v>40454</v>
      </c>
      <c r="P26" s="30">
        <v>40455</v>
      </c>
      <c r="Q26" s="15">
        <v>0.40972222222222227</v>
      </c>
      <c r="R26" s="47">
        <f t="shared" si="0"/>
        <v>2</v>
      </c>
      <c r="S26" s="55">
        <f t="shared" si="1"/>
        <v>2</v>
      </c>
    </row>
    <row r="27" spans="1:19" ht="12.75" customHeight="1">
      <c r="A27" s="10" t="s">
        <v>35</v>
      </c>
      <c r="B27" s="10" t="s">
        <v>35</v>
      </c>
      <c r="C27" s="10" t="s">
        <v>251</v>
      </c>
      <c r="D27" s="10" t="s">
        <v>250</v>
      </c>
      <c r="E27" s="12" t="s">
        <v>62</v>
      </c>
      <c r="F27" s="10">
        <v>15</v>
      </c>
      <c r="G27" s="10">
        <v>15</v>
      </c>
      <c r="H27" s="10" t="s">
        <v>244</v>
      </c>
      <c r="I27" s="12"/>
      <c r="J27" s="12"/>
      <c r="K27" s="12">
        <v>33039067</v>
      </c>
      <c r="L27" s="43">
        <v>40453</v>
      </c>
      <c r="M27" s="21" t="s">
        <v>304</v>
      </c>
      <c r="N27" s="31">
        <v>40453</v>
      </c>
      <c r="O27" s="54">
        <v>40454</v>
      </c>
      <c r="P27" s="30">
        <v>40455</v>
      </c>
      <c r="Q27" s="15">
        <v>0.40972222222222227</v>
      </c>
      <c r="R27" s="47">
        <f t="shared" si="0"/>
        <v>2</v>
      </c>
      <c r="S27" s="55">
        <f t="shared" si="1"/>
        <v>2</v>
      </c>
    </row>
    <row r="28" spans="1:19" ht="12.75" customHeight="1">
      <c r="A28" s="10" t="s">
        <v>35</v>
      </c>
      <c r="B28" s="10" t="s">
        <v>35</v>
      </c>
      <c r="C28" s="10" t="s">
        <v>252</v>
      </c>
      <c r="D28" s="10" t="s">
        <v>250</v>
      </c>
      <c r="E28" s="12" t="s">
        <v>62</v>
      </c>
      <c r="F28" s="10">
        <v>7</v>
      </c>
      <c r="G28" s="10">
        <v>7</v>
      </c>
      <c r="H28" s="10" t="s">
        <v>244</v>
      </c>
      <c r="I28" s="12"/>
      <c r="J28" s="12"/>
      <c r="K28" s="12">
        <v>33039067</v>
      </c>
      <c r="L28" s="43">
        <v>40453</v>
      </c>
      <c r="M28" s="21" t="s">
        <v>304</v>
      </c>
      <c r="N28" s="31">
        <v>40453</v>
      </c>
      <c r="O28" s="54">
        <v>40454</v>
      </c>
      <c r="P28" s="30">
        <v>40455</v>
      </c>
      <c r="Q28" s="15">
        <v>0.40972222222222227</v>
      </c>
      <c r="R28" s="47">
        <f t="shared" si="0"/>
        <v>2</v>
      </c>
      <c r="S28" s="55">
        <f t="shared" si="1"/>
        <v>2</v>
      </c>
    </row>
    <row r="29" spans="1:19" ht="12.75" customHeight="1">
      <c r="A29" s="10" t="s">
        <v>35</v>
      </c>
      <c r="B29" s="10" t="s">
        <v>35</v>
      </c>
      <c r="C29" s="10" t="s">
        <v>253</v>
      </c>
      <c r="D29" s="10" t="s">
        <v>250</v>
      </c>
      <c r="E29" s="12" t="s">
        <v>62</v>
      </c>
      <c r="F29" s="10">
        <v>8</v>
      </c>
      <c r="G29" s="10">
        <v>8</v>
      </c>
      <c r="H29" s="10" t="s">
        <v>244</v>
      </c>
      <c r="I29" s="12"/>
      <c r="J29" s="12"/>
      <c r="K29" s="12">
        <v>33039067</v>
      </c>
      <c r="L29" s="43">
        <v>40453</v>
      </c>
      <c r="M29" s="21" t="s">
        <v>304</v>
      </c>
      <c r="N29" s="31">
        <v>40453</v>
      </c>
      <c r="O29" s="54">
        <v>40454</v>
      </c>
      <c r="P29" s="30">
        <v>40455</v>
      </c>
      <c r="Q29" s="15">
        <v>0.40972222222222227</v>
      </c>
      <c r="R29" s="47">
        <f t="shared" si="0"/>
        <v>2</v>
      </c>
      <c r="S29" s="55">
        <f t="shared" si="1"/>
        <v>2</v>
      </c>
    </row>
    <row r="30" spans="1:19" ht="12.75" customHeight="1">
      <c r="A30" s="10" t="s">
        <v>35</v>
      </c>
      <c r="B30" s="10" t="s">
        <v>35</v>
      </c>
      <c r="C30" s="10" t="s">
        <v>254</v>
      </c>
      <c r="D30" s="10" t="s">
        <v>250</v>
      </c>
      <c r="E30" s="12" t="s">
        <v>62</v>
      </c>
      <c r="F30" s="10">
        <v>172</v>
      </c>
      <c r="G30" s="10">
        <v>172</v>
      </c>
      <c r="H30" s="10" t="s">
        <v>19</v>
      </c>
      <c r="I30" s="12"/>
      <c r="J30" s="12"/>
      <c r="K30" s="12">
        <v>33039067</v>
      </c>
      <c r="L30" s="43">
        <v>40453</v>
      </c>
      <c r="M30" s="21" t="s">
        <v>304</v>
      </c>
      <c r="N30" s="31">
        <v>40453</v>
      </c>
      <c r="O30" s="54">
        <v>40454</v>
      </c>
      <c r="P30" s="30">
        <v>40455</v>
      </c>
      <c r="Q30" s="15">
        <v>0.40972222222222227</v>
      </c>
      <c r="R30" s="47">
        <f t="shared" si="0"/>
        <v>2</v>
      </c>
      <c r="S30" s="55">
        <f t="shared" si="1"/>
        <v>2</v>
      </c>
    </row>
    <row r="31" spans="1:19" ht="12.75" customHeight="1">
      <c r="A31" s="10" t="s">
        <v>35</v>
      </c>
      <c r="B31" s="10" t="s">
        <v>35</v>
      </c>
      <c r="C31" s="10" t="s">
        <v>255</v>
      </c>
      <c r="D31" s="10" t="s">
        <v>250</v>
      </c>
      <c r="E31" s="12" t="s">
        <v>62</v>
      </c>
      <c r="F31" s="10">
        <v>8</v>
      </c>
      <c r="G31" s="10">
        <v>8</v>
      </c>
      <c r="H31" s="10" t="s">
        <v>244</v>
      </c>
      <c r="I31" s="12"/>
      <c r="J31" s="12"/>
      <c r="K31" s="12">
        <v>33039067</v>
      </c>
      <c r="L31" s="43">
        <v>40453</v>
      </c>
      <c r="M31" s="21" t="s">
        <v>304</v>
      </c>
      <c r="N31" s="31">
        <v>40453</v>
      </c>
      <c r="O31" s="54">
        <v>40454</v>
      </c>
      <c r="P31" s="30">
        <v>40455</v>
      </c>
      <c r="Q31" s="15">
        <v>0.40972222222222227</v>
      </c>
      <c r="R31" s="47">
        <f t="shared" si="0"/>
        <v>2</v>
      </c>
      <c r="S31" s="55">
        <f t="shared" si="1"/>
        <v>2</v>
      </c>
    </row>
    <row r="32" spans="1:19" ht="12.75" customHeight="1">
      <c r="A32" s="10" t="s">
        <v>35</v>
      </c>
      <c r="B32" s="10" t="s">
        <v>35</v>
      </c>
      <c r="C32" s="10" t="s">
        <v>256</v>
      </c>
      <c r="D32" s="10" t="s">
        <v>250</v>
      </c>
      <c r="E32" s="12" t="s">
        <v>62</v>
      </c>
      <c r="F32" s="10">
        <v>2</v>
      </c>
      <c r="G32" s="10">
        <v>2</v>
      </c>
      <c r="H32" s="10" t="s">
        <v>244</v>
      </c>
      <c r="I32" s="12"/>
      <c r="J32" s="12"/>
      <c r="K32" s="12">
        <v>33039067</v>
      </c>
      <c r="L32" s="43">
        <v>40453</v>
      </c>
      <c r="M32" s="21" t="s">
        <v>304</v>
      </c>
      <c r="N32" s="31">
        <v>40453</v>
      </c>
      <c r="O32" s="54">
        <v>40454</v>
      </c>
      <c r="P32" s="30">
        <v>40455</v>
      </c>
      <c r="Q32" s="15">
        <v>0.40972222222222227</v>
      </c>
      <c r="R32" s="47">
        <f t="shared" si="0"/>
        <v>2</v>
      </c>
      <c r="S32" s="55">
        <f t="shared" si="1"/>
        <v>2</v>
      </c>
    </row>
    <row r="33" spans="1:19" ht="12.75" customHeight="1">
      <c r="A33" s="10" t="s">
        <v>35</v>
      </c>
      <c r="B33" s="10" t="s">
        <v>35</v>
      </c>
      <c r="C33" s="10" t="s">
        <v>65</v>
      </c>
      <c r="D33" s="10" t="s">
        <v>66</v>
      </c>
      <c r="E33" s="12" t="s">
        <v>126</v>
      </c>
      <c r="F33" s="10">
        <v>43</v>
      </c>
      <c r="G33" s="10">
        <v>43</v>
      </c>
      <c r="H33" s="10" t="s">
        <v>243</v>
      </c>
      <c r="I33" s="10"/>
      <c r="J33" s="10"/>
      <c r="K33" s="10">
        <v>33043581</v>
      </c>
      <c r="L33" s="32">
        <v>40455</v>
      </c>
      <c r="M33" s="22" t="s">
        <v>291</v>
      </c>
      <c r="N33" s="54">
        <v>40455</v>
      </c>
      <c r="O33" s="54">
        <v>40456</v>
      </c>
      <c r="P33" s="30">
        <v>40456</v>
      </c>
      <c r="Q33" s="15">
        <v>0.39583333333333331</v>
      </c>
      <c r="R33" s="47">
        <f t="shared" si="0"/>
        <v>1</v>
      </c>
      <c r="S33" s="55">
        <f t="shared" si="1"/>
        <v>1</v>
      </c>
    </row>
    <row r="34" spans="1:19" ht="12.75" customHeight="1">
      <c r="A34" s="10" t="s">
        <v>35</v>
      </c>
      <c r="B34" s="10" t="s">
        <v>35</v>
      </c>
      <c r="C34" s="10" t="s">
        <v>58</v>
      </c>
      <c r="D34" s="10" t="s">
        <v>59</v>
      </c>
      <c r="E34" s="12" t="s">
        <v>126</v>
      </c>
      <c r="F34" s="10">
        <v>38</v>
      </c>
      <c r="G34" s="10">
        <v>38</v>
      </c>
      <c r="H34" s="10" t="s">
        <v>123</v>
      </c>
      <c r="I34" s="10"/>
      <c r="J34" s="10"/>
      <c r="K34" s="10">
        <v>33041777</v>
      </c>
      <c r="L34" s="32">
        <v>40455</v>
      </c>
      <c r="M34" s="22" t="s">
        <v>289</v>
      </c>
      <c r="N34" s="54">
        <v>40455</v>
      </c>
      <c r="O34" s="54">
        <v>40455</v>
      </c>
      <c r="P34" s="30">
        <v>40456</v>
      </c>
      <c r="Q34" s="15">
        <v>0.39583333333333331</v>
      </c>
      <c r="R34" s="47">
        <f t="shared" si="0"/>
        <v>1</v>
      </c>
      <c r="S34" s="55">
        <f t="shared" si="1"/>
        <v>1</v>
      </c>
    </row>
    <row r="35" spans="1:19" ht="12.75" customHeight="1">
      <c r="A35" s="10" t="s">
        <v>35</v>
      </c>
      <c r="B35" s="10" t="s">
        <v>35</v>
      </c>
      <c r="C35" s="10" t="s">
        <v>60</v>
      </c>
      <c r="D35" s="10" t="s">
        <v>59</v>
      </c>
      <c r="E35" s="12" t="s">
        <v>126</v>
      </c>
      <c r="F35" s="10">
        <v>661</v>
      </c>
      <c r="G35" s="10">
        <v>661</v>
      </c>
      <c r="H35" s="10" t="s">
        <v>200</v>
      </c>
      <c r="I35" s="10"/>
      <c r="J35" s="10"/>
      <c r="K35" s="10">
        <v>33039066</v>
      </c>
      <c r="L35" s="32">
        <v>40455</v>
      </c>
      <c r="M35" s="22" t="s">
        <v>289</v>
      </c>
      <c r="N35" s="54">
        <v>40455</v>
      </c>
      <c r="O35" s="54">
        <v>40455</v>
      </c>
      <c r="P35" s="30">
        <v>40456</v>
      </c>
      <c r="Q35" s="15">
        <v>0.39583333333333331</v>
      </c>
      <c r="R35" s="47">
        <f t="shared" si="0"/>
        <v>1</v>
      </c>
      <c r="S35" s="55">
        <f t="shared" si="1"/>
        <v>1</v>
      </c>
    </row>
    <row r="36" spans="1:19" ht="12.75" customHeight="1">
      <c r="A36" s="10" t="s">
        <v>35</v>
      </c>
      <c r="B36" s="10" t="s">
        <v>35</v>
      </c>
      <c r="C36" s="10" t="s">
        <v>116</v>
      </c>
      <c r="D36" s="10" t="s">
        <v>119</v>
      </c>
      <c r="E36" s="12" t="s">
        <v>31</v>
      </c>
      <c r="F36" s="10">
        <v>66</v>
      </c>
      <c r="G36" s="10">
        <v>66</v>
      </c>
      <c r="H36" s="10" t="s">
        <v>120</v>
      </c>
      <c r="I36" s="10"/>
      <c r="J36" s="10"/>
      <c r="K36" s="10">
        <v>33043581</v>
      </c>
      <c r="L36" s="32">
        <v>40455</v>
      </c>
      <c r="M36" s="21" t="s">
        <v>289</v>
      </c>
      <c r="N36" s="54">
        <v>40456</v>
      </c>
      <c r="O36" s="54">
        <v>40456</v>
      </c>
      <c r="P36" s="30">
        <v>40457</v>
      </c>
      <c r="Q36" s="15">
        <v>0.375</v>
      </c>
      <c r="R36" s="47">
        <f t="shared" si="0"/>
        <v>2</v>
      </c>
      <c r="S36" s="55">
        <f t="shared" si="1"/>
        <v>1</v>
      </c>
    </row>
    <row r="37" spans="1:19" ht="12.75" customHeight="1">
      <c r="A37" s="10" t="s">
        <v>35</v>
      </c>
      <c r="B37" s="10" t="s">
        <v>35</v>
      </c>
      <c r="C37" s="10" t="s">
        <v>118</v>
      </c>
      <c r="D37" s="10" t="s">
        <v>117</v>
      </c>
      <c r="E37" s="12" t="s">
        <v>31</v>
      </c>
      <c r="F37" s="10">
        <v>71</v>
      </c>
      <c r="G37" s="10">
        <v>71</v>
      </c>
      <c r="H37" s="10" t="s">
        <v>82</v>
      </c>
      <c r="I37" s="10"/>
      <c r="J37" s="10"/>
      <c r="K37" s="10">
        <v>33043581</v>
      </c>
      <c r="L37" s="32">
        <v>40456</v>
      </c>
      <c r="M37" s="21" t="s">
        <v>305</v>
      </c>
      <c r="N37" s="54">
        <v>40457</v>
      </c>
      <c r="O37" s="54">
        <v>40457</v>
      </c>
      <c r="P37" s="30">
        <v>40457</v>
      </c>
      <c r="Q37" s="15">
        <v>0.375</v>
      </c>
      <c r="R37" s="47">
        <f t="shared" si="0"/>
        <v>1</v>
      </c>
      <c r="S37" s="55">
        <f t="shared" si="1"/>
        <v>0</v>
      </c>
    </row>
    <row r="38" spans="1:19" ht="12.75" customHeight="1">
      <c r="A38" s="10" t="s">
        <v>35</v>
      </c>
      <c r="B38" s="10" t="s">
        <v>35</v>
      </c>
      <c r="C38" s="10" t="s">
        <v>269</v>
      </c>
      <c r="D38" s="10" t="s">
        <v>270</v>
      </c>
      <c r="E38" s="12" t="s">
        <v>276</v>
      </c>
      <c r="F38" s="10">
        <v>26</v>
      </c>
      <c r="G38" s="10">
        <v>26</v>
      </c>
      <c r="H38" s="10" t="s">
        <v>271</v>
      </c>
      <c r="I38" s="10"/>
      <c r="J38" s="10"/>
      <c r="K38" s="10">
        <v>33043581</v>
      </c>
      <c r="L38" s="32">
        <v>40456</v>
      </c>
      <c r="M38" s="26" t="s">
        <v>289</v>
      </c>
      <c r="N38" s="54">
        <v>40457</v>
      </c>
      <c r="O38" s="54">
        <v>40457</v>
      </c>
      <c r="P38" s="30">
        <v>40458</v>
      </c>
      <c r="Q38" s="15">
        <v>0.36805555555555558</v>
      </c>
      <c r="R38" s="47">
        <f t="shared" si="0"/>
        <v>2</v>
      </c>
      <c r="S38" s="55">
        <f t="shared" si="1"/>
        <v>1</v>
      </c>
    </row>
    <row r="39" spans="1:19" ht="12.75" customHeight="1">
      <c r="A39" s="10" t="s">
        <v>35</v>
      </c>
      <c r="B39" s="10" t="s">
        <v>35</v>
      </c>
      <c r="C39" s="10" t="s">
        <v>272</v>
      </c>
      <c r="D39" s="10" t="s">
        <v>273</v>
      </c>
      <c r="E39" s="12" t="s">
        <v>276</v>
      </c>
      <c r="F39" s="10">
        <v>157</v>
      </c>
      <c r="G39" s="10">
        <v>157</v>
      </c>
      <c r="H39" s="10" t="s">
        <v>274</v>
      </c>
      <c r="I39" s="10"/>
      <c r="J39" s="10"/>
      <c r="K39" s="10">
        <v>33043581</v>
      </c>
      <c r="L39" s="32">
        <v>40457</v>
      </c>
      <c r="M39" s="26" t="s">
        <v>291</v>
      </c>
      <c r="N39" s="54">
        <v>40457</v>
      </c>
      <c r="O39" s="32">
        <v>40458</v>
      </c>
      <c r="P39" s="30">
        <v>40458</v>
      </c>
      <c r="Q39" s="15">
        <v>0.36805555555555558</v>
      </c>
      <c r="R39" s="47">
        <f t="shared" si="0"/>
        <v>1</v>
      </c>
      <c r="S39" s="55">
        <f t="shared" si="1"/>
        <v>1</v>
      </c>
    </row>
    <row r="40" spans="1:19" ht="12.75" customHeight="1">
      <c r="A40" s="10" t="s">
        <v>35</v>
      </c>
      <c r="B40" s="10" t="s">
        <v>35</v>
      </c>
      <c r="C40" s="10" t="s">
        <v>89</v>
      </c>
      <c r="D40" s="10" t="s">
        <v>90</v>
      </c>
      <c r="E40" s="12" t="s">
        <v>126</v>
      </c>
      <c r="F40" s="10">
        <v>21</v>
      </c>
      <c r="G40" s="10">
        <v>21</v>
      </c>
      <c r="H40" s="10" t="s">
        <v>244</v>
      </c>
      <c r="I40" s="10"/>
      <c r="J40" s="10"/>
      <c r="K40" s="10">
        <v>33041777</v>
      </c>
      <c r="L40" s="32">
        <v>40458</v>
      </c>
      <c r="M40" s="23" t="s">
        <v>309</v>
      </c>
      <c r="N40" s="32">
        <v>40458</v>
      </c>
      <c r="O40" s="32">
        <v>40459</v>
      </c>
      <c r="P40" s="30">
        <v>40459</v>
      </c>
      <c r="Q40" s="15">
        <v>0.375</v>
      </c>
      <c r="R40" s="47">
        <f t="shared" si="0"/>
        <v>1</v>
      </c>
      <c r="S40" s="55">
        <f t="shared" si="1"/>
        <v>1</v>
      </c>
    </row>
    <row r="41" spans="1:19" ht="12.75" customHeight="1">
      <c r="A41" s="10" t="s">
        <v>35</v>
      </c>
      <c r="B41" s="10" t="s">
        <v>35</v>
      </c>
      <c r="C41" s="10" t="s">
        <v>91</v>
      </c>
      <c r="D41" s="10" t="s">
        <v>90</v>
      </c>
      <c r="E41" s="12" t="s">
        <v>126</v>
      </c>
      <c r="F41" s="10">
        <v>1649</v>
      </c>
      <c r="G41" s="10">
        <v>1674</v>
      </c>
      <c r="H41" s="10" t="s">
        <v>92</v>
      </c>
      <c r="I41" s="10"/>
      <c r="J41" s="10"/>
      <c r="K41" s="10">
        <v>33043581</v>
      </c>
      <c r="L41" s="32">
        <v>40458</v>
      </c>
      <c r="M41" s="23" t="s">
        <v>309</v>
      </c>
      <c r="N41" s="32">
        <v>40458</v>
      </c>
      <c r="O41" s="32">
        <v>40459</v>
      </c>
      <c r="P41" s="30">
        <v>40459</v>
      </c>
      <c r="Q41" s="15">
        <v>0.375</v>
      </c>
      <c r="R41" s="47">
        <f t="shared" si="0"/>
        <v>1</v>
      </c>
      <c r="S41" s="55">
        <f t="shared" si="1"/>
        <v>1</v>
      </c>
    </row>
    <row r="42" spans="1:19" ht="12.75" customHeight="1">
      <c r="A42" s="10" t="s">
        <v>35</v>
      </c>
      <c r="B42" s="10" t="s">
        <v>35</v>
      </c>
      <c r="C42" s="10" t="s">
        <v>153</v>
      </c>
      <c r="D42" s="10" t="s">
        <v>154</v>
      </c>
      <c r="E42" s="12" t="s">
        <v>31</v>
      </c>
      <c r="F42" s="10">
        <v>4</v>
      </c>
      <c r="G42" s="10">
        <v>5.5</v>
      </c>
      <c r="H42" s="10" t="s">
        <v>244</v>
      </c>
      <c r="I42" s="10"/>
      <c r="J42" s="10"/>
      <c r="K42" s="10">
        <v>33043581</v>
      </c>
      <c r="L42" s="32">
        <v>40458</v>
      </c>
      <c r="M42" s="23" t="s">
        <v>312</v>
      </c>
      <c r="N42" s="32">
        <v>40459</v>
      </c>
      <c r="O42" s="32">
        <v>40459</v>
      </c>
      <c r="P42" s="30">
        <v>40460</v>
      </c>
      <c r="Q42" s="15">
        <v>0.36805555555555558</v>
      </c>
      <c r="R42" s="47">
        <f t="shared" si="0"/>
        <v>2</v>
      </c>
      <c r="S42" s="55">
        <f t="shared" si="1"/>
        <v>1</v>
      </c>
    </row>
    <row r="43" spans="1:19" ht="12.75" customHeight="1">
      <c r="A43" s="10" t="s">
        <v>35</v>
      </c>
      <c r="B43" s="10" t="s">
        <v>35</v>
      </c>
      <c r="C43" s="10" t="s">
        <v>155</v>
      </c>
      <c r="D43" s="10" t="s">
        <v>156</v>
      </c>
      <c r="E43" s="12" t="s">
        <v>31</v>
      </c>
      <c r="F43" s="10">
        <v>8</v>
      </c>
      <c r="G43" s="10">
        <v>8</v>
      </c>
      <c r="H43" s="10" t="s">
        <v>244</v>
      </c>
      <c r="I43" s="10"/>
      <c r="J43" s="10"/>
      <c r="K43" s="10">
        <v>33041777</v>
      </c>
      <c r="L43" s="32">
        <v>40459</v>
      </c>
      <c r="M43" s="23" t="s">
        <v>314</v>
      </c>
      <c r="N43" s="32">
        <v>40459</v>
      </c>
      <c r="O43" s="32">
        <v>40460</v>
      </c>
      <c r="P43" s="30">
        <v>40460</v>
      </c>
      <c r="Q43" s="15">
        <v>0.36805555555555558</v>
      </c>
      <c r="R43" s="47">
        <f t="shared" si="0"/>
        <v>1</v>
      </c>
      <c r="S43" s="55">
        <f t="shared" si="1"/>
        <v>1</v>
      </c>
    </row>
    <row r="44" spans="1:19" ht="12.75" customHeight="1">
      <c r="A44" s="10" t="s">
        <v>35</v>
      </c>
      <c r="B44" s="10" t="s">
        <v>35</v>
      </c>
      <c r="C44" s="10" t="s">
        <v>157</v>
      </c>
      <c r="D44" s="10" t="s">
        <v>156</v>
      </c>
      <c r="E44" s="12" t="s">
        <v>31</v>
      </c>
      <c r="F44" s="10">
        <v>704</v>
      </c>
      <c r="G44" s="10">
        <v>704</v>
      </c>
      <c r="H44" s="10" t="s">
        <v>18</v>
      </c>
      <c r="I44" s="10"/>
      <c r="J44" s="10"/>
      <c r="K44" s="10">
        <v>33043581</v>
      </c>
      <c r="L44" s="32">
        <v>40459</v>
      </c>
      <c r="M44" s="23" t="s">
        <v>315</v>
      </c>
      <c r="N44" s="32">
        <v>40459</v>
      </c>
      <c r="O44" s="32">
        <v>40460</v>
      </c>
      <c r="P44" s="30">
        <v>40460</v>
      </c>
      <c r="Q44" s="15">
        <v>0.36805555555555558</v>
      </c>
      <c r="R44" s="47">
        <f t="shared" si="0"/>
        <v>1</v>
      </c>
      <c r="S44" s="55">
        <f t="shared" si="1"/>
        <v>1</v>
      </c>
    </row>
    <row r="45" spans="1:19" ht="12.75" customHeight="1">
      <c r="A45" s="10" t="s">
        <v>35</v>
      </c>
      <c r="B45" s="10" t="s">
        <v>35</v>
      </c>
      <c r="C45" s="10" t="s">
        <v>158</v>
      </c>
      <c r="D45" s="10" t="s">
        <v>159</v>
      </c>
      <c r="E45" s="12" t="s">
        <v>62</v>
      </c>
      <c r="F45" s="10">
        <v>14</v>
      </c>
      <c r="G45" s="10">
        <v>19.5</v>
      </c>
      <c r="H45" s="10" t="s">
        <v>244</v>
      </c>
      <c r="I45" s="12"/>
      <c r="J45" s="12"/>
      <c r="K45" s="12">
        <v>33039067</v>
      </c>
      <c r="L45" s="32">
        <v>40458</v>
      </c>
      <c r="M45" s="22" t="s">
        <v>306</v>
      </c>
      <c r="N45" s="32">
        <v>40459</v>
      </c>
      <c r="O45" s="32">
        <v>40459</v>
      </c>
      <c r="P45" s="30">
        <v>40460</v>
      </c>
      <c r="Q45" s="15">
        <v>0.36805555555555558</v>
      </c>
      <c r="R45" s="47">
        <f t="shared" si="0"/>
        <v>2</v>
      </c>
      <c r="S45" s="55">
        <f t="shared" si="1"/>
        <v>1</v>
      </c>
    </row>
    <row r="46" spans="1:19" ht="12.75" customHeight="1">
      <c r="A46" s="10" t="s">
        <v>35</v>
      </c>
      <c r="B46" s="10" t="s">
        <v>35</v>
      </c>
      <c r="C46" s="10" t="s">
        <v>160</v>
      </c>
      <c r="D46" s="10" t="s">
        <v>159</v>
      </c>
      <c r="E46" s="12" t="s">
        <v>62</v>
      </c>
      <c r="F46" s="10">
        <v>20</v>
      </c>
      <c r="G46" s="10">
        <v>20</v>
      </c>
      <c r="H46" s="10" t="s">
        <v>244</v>
      </c>
      <c r="I46" s="12"/>
      <c r="J46" s="12"/>
      <c r="K46" s="12">
        <v>33039067</v>
      </c>
      <c r="L46" s="32">
        <v>40458</v>
      </c>
      <c r="M46" s="22" t="s">
        <v>306</v>
      </c>
      <c r="N46" s="32">
        <v>40459</v>
      </c>
      <c r="O46" s="32">
        <v>40459</v>
      </c>
      <c r="P46" s="30">
        <v>40460</v>
      </c>
      <c r="Q46" s="15">
        <v>0.36805555555555558</v>
      </c>
      <c r="R46" s="47">
        <f t="shared" si="0"/>
        <v>2</v>
      </c>
      <c r="S46" s="55">
        <f t="shared" si="1"/>
        <v>1</v>
      </c>
    </row>
    <row r="47" spans="1:19" ht="12.75" customHeight="1">
      <c r="A47" s="10" t="s">
        <v>35</v>
      </c>
      <c r="B47" s="10" t="s">
        <v>35</v>
      </c>
      <c r="C47" s="10" t="s">
        <v>161</v>
      </c>
      <c r="D47" s="10" t="s">
        <v>159</v>
      </c>
      <c r="E47" s="12" t="s">
        <v>62</v>
      </c>
      <c r="F47" s="10">
        <v>11</v>
      </c>
      <c r="G47" s="10">
        <v>11</v>
      </c>
      <c r="H47" s="10" t="s">
        <v>244</v>
      </c>
      <c r="I47" s="12"/>
      <c r="J47" s="12"/>
      <c r="K47" s="12">
        <v>33039067</v>
      </c>
      <c r="L47" s="32">
        <v>40459</v>
      </c>
      <c r="M47" s="22" t="s">
        <v>306</v>
      </c>
      <c r="N47" s="32">
        <v>40459</v>
      </c>
      <c r="O47" s="32">
        <v>40459</v>
      </c>
      <c r="P47" s="30">
        <v>40460</v>
      </c>
      <c r="Q47" s="15">
        <v>0.36805555555555558</v>
      </c>
      <c r="R47" s="47">
        <f t="shared" si="0"/>
        <v>1</v>
      </c>
      <c r="S47" s="55">
        <f t="shared" si="1"/>
        <v>1</v>
      </c>
    </row>
    <row r="48" spans="1:19" ht="12.75" customHeight="1">
      <c r="A48" s="10" t="s">
        <v>35</v>
      </c>
      <c r="B48" s="10" t="s">
        <v>35</v>
      </c>
      <c r="C48" s="10" t="s">
        <v>162</v>
      </c>
      <c r="D48" s="10" t="s">
        <v>159</v>
      </c>
      <c r="E48" s="12" t="s">
        <v>62</v>
      </c>
      <c r="F48" s="10">
        <v>15</v>
      </c>
      <c r="G48" s="10">
        <v>19.5</v>
      </c>
      <c r="H48" s="10" t="s">
        <v>244</v>
      </c>
      <c r="I48" s="12"/>
      <c r="J48" s="12"/>
      <c r="K48" s="12">
        <v>33039067</v>
      </c>
      <c r="L48" s="32">
        <v>40460</v>
      </c>
      <c r="M48" s="22" t="s">
        <v>306</v>
      </c>
      <c r="N48" s="32">
        <v>40459</v>
      </c>
      <c r="O48" s="32">
        <v>40459</v>
      </c>
      <c r="P48" s="30">
        <v>40460</v>
      </c>
      <c r="Q48" s="15">
        <v>0.36805555555555558</v>
      </c>
      <c r="R48" s="47">
        <f>(P48-L48)</f>
        <v>0</v>
      </c>
      <c r="S48" s="55">
        <f t="shared" si="1"/>
        <v>1</v>
      </c>
    </row>
    <row r="49" spans="1:20" ht="12.75" customHeight="1">
      <c r="A49" s="10" t="s">
        <v>35</v>
      </c>
      <c r="B49" s="10" t="s">
        <v>35</v>
      </c>
      <c r="C49" s="10" t="s">
        <v>125</v>
      </c>
      <c r="D49" s="10" t="s">
        <v>106</v>
      </c>
      <c r="E49" s="12" t="s">
        <v>242</v>
      </c>
      <c r="F49" s="10">
        <v>1264</v>
      </c>
      <c r="G49" s="10">
        <v>1264</v>
      </c>
      <c r="H49" s="10" t="s">
        <v>107</v>
      </c>
      <c r="I49" s="10"/>
      <c r="J49" s="10"/>
      <c r="K49" s="10"/>
      <c r="L49" s="32">
        <v>40460</v>
      </c>
      <c r="M49" s="22" t="s">
        <v>303</v>
      </c>
      <c r="N49" s="54">
        <v>40461</v>
      </c>
      <c r="O49" s="54">
        <v>40461</v>
      </c>
      <c r="P49" s="30">
        <v>40462</v>
      </c>
      <c r="Q49" s="15" t="s">
        <v>224</v>
      </c>
      <c r="R49" s="47">
        <f t="shared" si="0"/>
        <v>2</v>
      </c>
      <c r="S49" s="55">
        <f t="shared" si="1"/>
        <v>1</v>
      </c>
    </row>
    <row r="50" spans="1:20" ht="12.75" customHeight="1">
      <c r="A50" s="10" t="s">
        <v>35</v>
      </c>
      <c r="B50" s="10" t="s">
        <v>35</v>
      </c>
      <c r="C50" s="10" t="s">
        <v>108</v>
      </c>
      <c r="D50" s="10" t="s">
        <v>109</v>
      </c>
      <c r="E50" s="12" t="s">
        <v>242</v>
      </c>
      <c r="F50" s="10">
        <v>192</v>
      </c>
      <c r="G50" s="10">
        <v>192</v>
      </c>
      <c r="H50" s="10" t="s">
        <v>202</v>
      </c>
      <c r="I50" s="10"/>
      <c r="J50" s="10"/>
      <c r="K50" s="10">
        <v>33043581</v>
      </c>
      <c r="L50" s="32">
        <v>40461</v>
      </c>
      <c r="M50" s="22" t="s">
        <v>319</v>
      </c>
      <c r="N50" s="54">
        <v>40462</v>
      </c>
      <c r="O50" s="54">
        <v>40462</v>
      </c>
      <c r="P50" s="30">
        <v>40462</v>
      </c>
      <c r="Q50" s="15" t="s">
        <v>224</v>
      </c>
      <c r="R50" s="47">
        <f t="shared" si="0"/>
        <v>1</v>
      </c>
      <c r="S50" s="55">
        <f t="shared" si="1"/>
        <v>0</v>
      </c>
    </row>
    <row r="51" spans="1:20" ht="12.75" customHeight="1">
      <c r="A51" s="10" t="s">
        <v>35</v>
      </c>
      <c r="B51" s="10" t="s">
        <v>35</v>
      </c>
      <c r="C51" s="10" t="s">
        <v>232</v>
      </c>
      <c r="D51" s="10" t="s">
        <v>109</v>
      </c>
      <c r="E51" s="12" t="s">
        <v>131</v>
      </c>
      <c r="F51" s="10">
        <v>36</v>
      </c>
      <c r="G51" s="10">
        <v>36</v>
      </c>
      <c r="H51" s="10" t="s">
        <v>123</v>
      </c>
      <c r="I51" s="10"/>
      <c r="J51" s="10"/>
      <c r="K51" s="10"/>
      <c r="L51" s="32">
        <v>40461</v>
      </c>
      <c r="M51" s="22" t="s">
        <v>320</v>
      </c>
      <c r="N51" s="54">
        <v>40461</v>
      </c>
      <c r="O51" s="54">
        <v>40462</v>
      </c>
      <c r="P51" s="30">
        <v>40462</v>
      </c>
      <c r="Q51" s="15" t="s">
        <v>224</v>
      </c>
      <c r="R51" s="47">
        <f t="shared" si="0"/>
        <v>1</v>
      </c>
      <c r="S51" s="55">
        <f t="shared" si="1"/>
        <v>1</v>
      </c>
    </row>
    <row r="52" spans="1:20" ht="12.75" customHeight="1">
      <c r="A52" s="10" t="s">
        <v>35</v>
      </c>
      <c r="B52" s="10" t="s">
        <v>35</v>
      </c>
      <c r="C52" s="10" t="s">
        <v>265</v>
      </c>
      <c r="D52" s="10" t="s">
        <v>109</v>
      </c>
      <c r="E52" s="12" t="s">
        <v>131</v>
      </c>
      <c r="F52" s="10">
        <v>5</v>
      </c>
      <c r="G52" s="10">
        <v>5</v>
      </c>
      <c r="H52" s="10" t="s">
        <v>244</v>
      </c>
      <c r="I52" s="10"/>
      <c r="J52" s="10"/>
      <c r="K52" s="10"/>
      <c r="L52" s="32">
        <v>40460</v>
      </c>
      <c r="M52" s="22" t="s">
        <v>303</v>
      </c>
      <c r="N52" s="54">
        <v>40461</v>
      </c>
      <c r="O52" s="54">
        <v>40461</v>
      </c>
      <c r="P52" s="30">
        <v>40462</v>
      </c>
      <c r="Q52" s="15" t="s">
        <v>224</v>
      </c>
      <c r="R52" s="47">
        <f t="shared" si="0"/>
        <v>2</v>
      </c>
      <c r="S52" s="55">
        <f t="shared" si="1"/>
        <v>1</v>
      </c>
    </row>
    <row r="53" spans="1:20" ht="12.75" customHeight="1">
      <c r="A53" s="10" t="s">
        <v>35</v>
      </c>
      <c r="B53" s="10" t="s">
        <v>35</v>
      </c>
      <c r="C53" s="10" t="s">
        <v>83</v>
      </c>
      <c r="D53" s="10" t="s">
        <v>84</v>
      </c>
      <c r="E53" s="12" t="s">
        <v>131</v>
      </c>
      <c r="F53" s="10">
        <v>14</v>
      </c>
      <c r="G53" s="10">
        <v>14</v>
      </c>
      <c r="H53" s="10" t="s">
        <v>244</v>
      </c>
      <c r="I53" s="10"/>
      <c r="J53" s="10"/>
      <c r="K53" s="10"/>
      <c r="L53" s="32">
        <v>40459</v>
      </c>
      <c r="M53" s="22" t="s">
        <v>289</v>
      </c>
      <c r="N53" s="54">
        <v>40460</v>
      </c>
      <c r="O53" s="54">
        <v>40460</v>
      </c>
      <c r="P53" s="30">
        <v>40462</v>
      </c>
      <c r="Q53" s="15" t="s">
        <v>224</v>
      </c>
      <c r="R53" s="47">
        <f t="shared" si="0"/>
        <v>3</v>
      </c>
      <c r="S53" s="55">
        <f t="shared" si="1"/>
        <v>2</v>
      </c>
      <c r="T53" s="57" t="s">
        <v>331</v>
      </c>
    </row>
    <row r="54" spans="1:20" ht="12.75" customHeight="1">
      <c r="A54" s="10" t="s">
        <v>35</v>
      </c>
      <c r="B54" s="10" t="s">
        <v>35</v>
      </c>
      <c r="C54" s="10" t="s">
        <v>225</v>
      </c>
      <c r="D54" s="10" t="s">
        <v>223</v>
      </c>
      <c r="E54" s="12" t="s">
        <v>62</v>
      </c>
      <c r="F54" s="10">
        <v>44</v>
      </c>
      <c r="G54" s="10">
        <v>44</v>
      </c>
      <c r="H54" s="10" t="s">
        <v>123</v>
      </c>
      <c r="I54" s="12"/>
      <c r="J54" s="12"/>
      <c r="K54" s="12">
        <v>33039067</v>
      </c>
      <c r="L54" s="32">
        <v>40460</v>
      </c>
      <c r="M54" s="21" t="s">
        <v>306</v>
      </c>
      <c r="N54" s="54">
        <v>40461</v>
      </c>
      <c r="O54" s="54">
        <v>40461</v>
      </c>
      <c r="P54" s="30">
        <v>40462</v>
      </c>
      <c r="Q54" s="15" t="s">
        <v>224</v>
      </c>
      <c r="R54" s="47">
        <f t="shared" si="0"/>
        <v>2</v>
      </c>
      <c r="S54" s="55">
        <f t="shared" si="1"/>
        <v>1</v>
      </c>
    </row>
    <row r="55" spans="1:20" ht="12.75" customHeight="1">
      <c r="A55" s="10" t="s">
        <v>35</v>
      </c>
      <c r="B55" s="10" t="s">
        <v>35</v>
      </c>
      <c r="C55" s="10" t="s">
        <v>227</v>
      </c>
      <c r="D55" s="10" t="s">
        <v>223</v>
      </c>
      <c r="E55" s="12" t="s">
        <v>62</v>
      </c>
      <c r="F55" s="10">
        <v>6</v>
      </c>
      <c r="G55" s="10">
        <v>6</v>
      </c>
      <c r="H55" s="10" t="s">
        <v>244</v>
      </c>
      <c r="I55" s="12"/>
      <c r="J55" s="12"/>
      <c r="K55" s="12">
        <v>33039067</v>
      </c>
      <c r="L55" s="32">
        <v>40460</v>
      </c>
      <c r="M55" s="21" t="s">
        <v>306</v>
      </c>
      <c r="N55" s="54">
        <v>40461</v>
      </c>
      <c r="O55" s="54">
        <v>40461</v>
      </c>
      <c r="P55" s="30">
        <v>40462</v>
      </c>
      <c r="Q55" s="15" t="s">
        <v>224</v>
      </c>
      <c r="R55" s="47">
        <f t="shared" si="0"/>
        <v>2</v>
      </c>
      <c r="S55" s="55">
        <f t="shared" si="1"/>
        <v>1</v>
      </c>
    </row>
    <row r="56" spans="1:20" ht="12.75" customHeight="1">
      <c r="A56" s="10" t="s">
        <v>35</v>
      </c>
      <c r="B56" s="10" t="s">
        <v>35</v>
      </c>
      <c r="C56" s="10" t="s">
        <v>226</v>
      </c>
      <c r="D56" s="10" t="s">
        <v>223</v>
      </c>
      <c r="E56" s="12" t="s">
        <v>62</v>
      </c>
      <c r="F56" s="10">
        <v>3</v>
      </c>
      <c r="G56" s="10">
        <v>3</v>
      </c>
      <c r="H56" s="10" t="s">
        <v>244</v>
      </c>
      <c r="I56" s="12"/>
      <c r="J56" s="12"/>
      <c r="K56" s="12">
        <v>33039067</v>
      </c>
      <c r="L56" s="32">
        <v>40460</v>
      </c>
      <c r="M56" s="21" t="s">
        <v>306</v>
      </c>
      <c r="N56" s="54">
        <v>40461</v>
      </c>
      <c r="O56" s="54">
        <v>40461</v>
      </c>
      <c r="P56" s="30">
        <v>40462</v>
      </c>
      <c r="Q56" s="15" t="s">
        <v>224</v>
      </c>
      <c r="R56" s="47">
        <f t="shared" si="0"/>
        <v>2</v>
      </c>
      <c r="S56" s="55">
        <f t="shared" si="1"/>
        <v>1</v>
      </c>
    </row>
    <row r="57" spans="1:20" ht="12.75" customHeight="1">
      <c r="A57" s="10" t="s">
        <v>35</v>
      </c>
      <c r="B57" s="10" t="s">
        <v>35</v>
      </c>
      <c r="C57" s="10" t="s">
        <v>222</v>
      </c>
      <c r="D57" s="10" t="s">
        <v>223</v>
      </c>
      <c r="E57" s="12" t="s">
        <v>62</v>
      </c>
      <c r="F57" s="10">
        <v>2</v>
      </c>
      <c r="G57" s="10">
        <v>2</v>
      </c>
      <c r="H57" s="10" t="s">
        <v>244</v>
      </c>
      <c r="I57" s="12"/>
      <c r="J57" s="12"/>
      <c r="K57" s="12">
        <v>33039067</v>
      </c>
      <c r="L57" s="32">
        <v>40460</v>
      </c>
      <c r="M57" s="21" t="s">
        <v>306</v>
      </c>
      <c r="N57" s="54">
        <v>40461</v>
      </c>
      <c r="O57" s="54">
        <v>40461</v>
      </c>
      <c r="P57" s="30">
        <v>40462</v>
      </c>
      <c r="Q57" s="15" t="s">
        <v>224</v>
      </c>
      <c r="R57" s="47">
        <f t="shared" si="0"/>
        <v>2</v>
      </c>
      <c r="S57" s="55">
        <f t="shared" si="1"/>
        <v>1</v>
      </c>
    </row>
    <row r="58" spans="1:20" ht="12.75" customHeight="1">
      <c r="A58" s="10" t="s">
        <v>35</v>
      </c>
      <c r="B58" s="10" t="s">
        <v>35</v>
      </c>
      <c r="C58" s="10" t="s">
        <v>230</v>
      </c>
      <c r="D58" s="10" t="s">
        <v>223</v>
      </c>
      <c r="E58" s="12" t="s">
        <v>62</v>
      </c>
      <c r="F58" s="10">
        <v>20</v>
      </c>
      <c r="G58" s="10">
        <v>20</v>
      </c>
      <c r="H58" s="10" t="s">
        <v>244</v>
      </c>
      <c r="I58" s="12"/>
      <c r="J58" s="12"/>
      <c r="K58" s="12">
        <v>33039067</v>
      </c>
      <c r="L58" s="32">
        <v>40460</v>
      </c>
      <c r="M58" s="21" t="s">
        <v>306</v>
      </c>
      <c r="N58" s="54">
        <v>40461</v>
      </c>
      <c r="O58" s="54">
        <v>40461</v>
      </c>
      <c r="P58" s="30">
        <v>40462</v>
      </c>
      <c r="Q58" s="15" t="s">
        <v>224</v>
      </c>
      <c r="R58" s="47">
        <f t="shared" si="0"/>
        <v>2</v>
      </c>
      <c r="S58" s="55">
        <f t="shared" si="1"/>
        <v>1</v>
      </c>
    </row>
    <row r="59" spans="1:20" ht="12.75" customHeight="1">
      <c r="A59" s="10" t="s">
        <v>35</v>
      </c>
      <c r="B59" s="10" t="s">
        <v>35</v>
      </c>
      <c r="C59" s="10" t="s">
        <v>64</v>
      </c>
      <c r="D59" s="10" t="s">
        <v>229</v>
      </c>
      <c r="E59" s="12" t="s">
        <v>62</v>
      </c>
      <c r="F59" s="10">
        <v>92</v>
      </c>
      <c r="G59" s="10">
        <v>92</v>
      </c>
      <c r="H59" s="10" t="s">
        <v>243</v>
      </c>
      <c r="I59" s="12"/>
      <c r="J59" s="12"/>
      <c r="K59" s="12">
        <v>33039067</v>
      </c>
      <c r="L59" s="32">
        <v>40460</v>
      </c>
      <c r="M59" s="21" t="s">
        <v>307</v>
      </c>
      <c r="N59" s="54">
        <v>40461</v>
      </c>
      <c r="O59" s="54">
        <v>40461</v>
      </c>
      <c r="P59" s="30">
        <v>40462</v>
      </c>
      <c r="Q59" s="15" t="s">
        <v>224</v>
      </c>
      <c r="R59" s="47">
        <f t="shared" si="0"/>
        <v>2</v>
      </c>
      <c r="S59" s="55">
        <f t="shared" si="1"/>
        <v>1</v>
      </c>
    </row>
    <row r="60" spans="1:20" ht="12.75" customHeight="1">
      <c r="A60" s="10" t="s">
        <v>35</v>
      </c>
      <c r="B60" s="10" t="s">
        <v>35</v>
      </c>
      <c r="C60" s="10" t="s">
        <v>228</v>
      </c>
      <c r="D60" s="10" t="s">
        <v>229</v>
      </c>
      <c r="E60" s="12" t="s">
        <v>62</v>
      </c>
      <c r="F60" s="10">
        <v>64</v>
      </c>
      <c r="G60" s="10">
        <v>64</v>
      </c>
      <c r="H60" s="10" t="s">
        <v>122</v>
      </c>
      <c r="I60" s="12"/>
      <c r="J60" s="12"/>
      <c r="K60" s="12">
        <v>33039067</v>
      </c>
      <c r="L60" s="32">
        <v>40460</v>
      </c>
      <c r="M60" s="21" t="s">
        <v>307</v>
      </c>
      <c r="N60" s="54">
        <v>40461</v>
      </c>
      <c r="O60" s="54">
        <v>40461</v>
      </c>
      <c r="P60" s="30">
        <v>40462</v>
      </c>
      <c r="Q60" s="15" t="s">
        <v>224</v>
      </c>
      <c r="R60" s="47">
        <f t="shared" si="0"/>
        <v>2</v>
      </c>
      <c r="S60" s="55">
        <f t="shared" si="1"/>
        <v>1</v>
      </c>
    </row>
    <row r="61" spans="1:20" ht="12.75" customHeight="1">
      <c r="A61" s="10" t="s">
        <v>35</v>
      </c>
      <c r="B61" s="10" t="s">
        <v>35</v>
      </c>
      <c r="C61" s="10" t="s">
        <v>63</v>
      </c>
      <c r="D61" s="10" t="s">
        <v>229</v>
      </c>
      <c r="E61" s="12" t="s">
        <v>62</v>
      </c>
      <c r="F61" s="10">
        <v>51</v>
      </c>
      <c r="G61" s="10">
        <v>51</v>
      </c>
      <c r="H61" s="10" t="s">
        <v>122</v>
      </c>
      <c r="I61" s="12"/>
      <c r="J61" s="12"/>
      <c r="K61" s="12">
        <v>33039067</v>
      </c>
      <c r="L61" s="32">
        <v>40460</v>
      </c>
      <c r="M61" s="21" t="s">
        <v>307</v>
      </c>
      <c r="N61" s="54">
        <v>40461</v>
      </c>
      <c r="O61" s="54">
        <v>40461</v>
      </c>
      <c r="P61" s="30">
        <v>40462</v>
      </c>
      <c r="Q61" s="15" t="s">
        <v>224</v>
      </c>
      <c r="R61" s="47">
        <f t="shared" si="0"/>
        <v>2</v>
      </c>
      <c r="S61" s="55">
        <f t="shared" si="1"/>
        <v>1</v>
      </c>
    </row>
    <row r="62" spans="1:20" ht="12.75" customHeight="1">
      <c r="A62" s="10" t="s">
        <v>35</v>
      </c>
      <c r="B62" s="10" t="s">
        <v>35</v>
      </c>
      <c r="C62" s="10" t="s">
        <v>114</v>
      </c>
      <c r="D62" s="10" t="s">
        <v>115</v>
      </c>
      <c r="E62" s="12" t="s">
        <v>276</v>
      </c>
      <c r="F62" s="10">
        <v>254</v>
      </c>
      <c r="G62" s="10">
        <v>254</v>
      </c>
      <c r="H62" s="10" t="s">
        <v>247</v>
      </c>
      <c r="I62" s="10"/>
      <c r="J62" s="10"/>
      <c r="K62" s="10">
        <v>33043581</v>
      </c>
      <c r="L62" s="32">
        <v>40461</v>
      </c>
      <c r="M62" s="21" t="s">
        <v>289</v>
      </c>
      <c r="N62" s="54">
        <v>40462</v>
      </c>
      <c r="O62" s="54">
        <v>40462</v>
      </c>
      <c r="P62" s="30">
        <v>40463</v>
      </c>
      <c r="Q62" s="15">
        <v>0.375</v>
      </c>
      <c r="R62" s="47">
        <f t="shared" si="0"/>
        <v>2</v>
      </c>
      <c r="S62" s="55">
        <f t="shared" si="1"/>
        <v>1</v>
      </c>
    </row>
    <row r="63" spans="1:20" ht="12.75" customHeight="1">
      <c r="A63" s="10" t="s">
        <v>35</v>
      </c>
      <c r="B63" s="10" t="s">
        <v>35</v>
      </c>
      <c r="C63" s="10" t="s">
        <v>248</v>
      </c>
      <c r="D63" s="10" t="s">
        <v>73</v>
      </c>
      <c r="E63" s="12" t="s">
        <v>276</v>
      </c>
      <c r="F63" s="10">
        <v>172</v>
      </c>
      <c r="G63" s="10">
        <v>172</v>
      </c>
      <c r="H63" s="10" t="s">
        <v>93</v>
      </c>
      <c r="I63" s="10"/>
      <c r="J63" s="10"/>
      <c r="K63" s="10">
        <v>33043581</v>
      </c>
      <c r="L63" s="32">
        <v>40462</v>
      </c>
      <c r="M63" s="21" t="s">
        <v>308</v>
      </c>
      <c r="N63" s="54">
        <v>40463</v>
      </c>
      <c r="O63" s="32">
        <v>40464</v>
      </c>
      <c r="P63" s="30">
        <v>40463</v>
      </c>
      <c r="Q63" s="15">
        <v>0.375</v>
      </c>
      <c r="R63" s="47">
        <f t="shared" si="0"/>
        <v>1</v>
      </c>
      <c r="S63" s="55">
        <f t="shared" si="1"/>
        <v>0</v>
      </c>
    </row>
    <row r="64" spans="1:20" ht="12.75" customHeight="1">
      <c r="A64" s="10" t="s">
        <v>35</v>
      </c>
      <c r="B64" s="10" t="s">
        <v>35</v>
      </c>
      <c r="C64" s="10" t="s">
        <v>241</v>
      </c>
      <c r="D64" s="10" t="s">
        <v>73</v>
      </c>
      <c r="E64" s="12" t="s">
        <v>276</v>
      </c>
      <c r="F64" s="10">
        <v>3</v>
      </c>
      <c r="G64" s="10">
        <v>5.5</v>
      </c>
      <c r="H64" s="10" t="s">
        <v>244</v>
      </c>
      <c r="I64" s="10"/>
      <c r="J64" s="10"/>
      <c r="K64" s="10">
        <v>33040017</v>
      </c>
      <c r="L64" s="32">
        <v>40462</v>
      </c>
      <c r="M64" s="21" t="s">
        <v>308</v>
      </c>
      <c r="N64" s="54">
        <v>40463</v>
      </c>
      <c r="O64" s="32">
        <v>40464</v>
      </c>
      <c r="P64" s="30">
        <v>40463</v>
      </c>
      <c r="Q64" s="15">
        <v>0.375</v>
      </c>
      <c r="R64" s="47">
        <f t="shared" si="0"/>
        <v>1</v>
      </c>
      <c r="S64" s="55">
        <f t="shared" si="1"/>
        <v>0</v>
      </c>
    </row>
    <row r="65" spans="1:19" ht="12.75" customHeight="1">
      <c r="A65" s="10" t="s">
        <v>35</v>
      </c>
      <c r="B65" s="10" t="s">
        <v>35</v>
      </c>
      <c r="C65" s="10" t="s">
        <v>257</v>
      </c>
      <c r="D65" s="10" t="s">
        <v>258</v>
      </c>
      <c r="E65" s="12" t="s">
        <v>276</v>
      </c>
      <c r="F65" s="10">
        <v>10</v>
      </c>
      <c r="G65" s="10">
        <v>10</v>
      </c>
      <c r="H65" s="10" t="s">
        <v>244</v>
      </c>
      <c r="I65" s="10"/>
      <c r="J65" s="10"/>
      <c r="K65" s="10">
        <v>33040017</v>
      </c>
      <c r="L65" s="32">
        <v>40463</v>
      </c>
      <c r="M65" s="21" t="s">
        <v>309</v>
      </c>
      <c r="N65" s="54">
        <v>40463</v>
      </c>
      <c r="O65" s="32">
        <v>40464</v>
      </c>
      <c r="P65" s="30">
        <v>40464</v>
      </c>
      <c r="Q65" s="15">
        <v>0.39583333333333331</v>
      </c>
      <c r="R65" s="47">
        <f t="shared" si="0"/>
        <v>1</v>
      </c>
      <c r="S65" s="55">
        <f t="shared" si="1"/>
        <v>1</v>
      </c>
    </row>
    <row r="66" spans="1:19" ht="12.75" customHeight="1">
      <c r="A66" s="10" t="s">
        <v>35</v>
      </c>
      <c r="B66" s="10" t="s">
        <v>35</v>
      </c>
      <c r="C66" s="10" t="s">
        <v>259</v>
      </c>
      <c r="D66" s="10" t="s">
        <v>258</v>
      </c>
      <c r="E66" s="12" t="s">
        <v>276</v>
      </c>
      <c r="F66" s="10">
        <v>11</v>
      </c>
      <c r="G66" s="10">
        <v>11</v>
      </c>
      <c r="H66" s="10" t="s">
        <v>244</v>
      </c>
      <c r="I66" s="10"/>
      <c r="J66" s="10"/>
      <c r="K66" s="10">
        <v>33041777</v>
      </c>
      <c r="L66" s="32">
        <v>40463</v>
      </c>
      <c r="M66" s="21" t="s">
        <v>309</v>
      </c>
      <c r="N66" s="54">
        <v>40463</v>
      </c>
      <c r="O66" s="32">
        <v>40464</v>
      </c>
      <c r="P66" s="30">
        <v>40464</v>
      </c>
      <c r="Q66" s="15">
        <v>0.39583333333333331</v>
      </c>
      <c r="R66" s="47">
        <f t="shared" si="0"/>
        <v>1</v>
      </c>
      <c r="S66" s="55">
        <f t="shared" si="1"/>
        <v>1</v>
      </c>
    </row>
    <row r="67" spans="1:19" ht="12.75" customHeight="1">
      <c r="A67" s="10" t="s">
        <v>35</v>
      </c>
      <c r="B67" s="10" t="s">
        <v>35</v>
      </c>
      <c r="C67" s="10" t="s">
        <v>260</v>
      </c>
      <c r="D67" s="10" t="s">
        <v>258</v>
      </c>
      <c r="E67" s="12" t="s">
        <v>276</v>
      </c>
      <c r="F67" s="10">
        <v>9</v>
      </c>
      <c r="G67" s="10">
        <v>10.5</v>
      </c>
      <c r="H67" s="10" t="s">
        <v>123</v>
      </c>
      <c r="I67" s="10"/>
      <c r="J67" s="10"/>
      <c r="K67" s="10">
        <v>33043583</v>
      </c>
      <c r="L67" s="32">
        <v>40463</v>
      </c>
      <c r="M67" s="21" t="s">
        <v>309</v>
      </c>
      <c r="N67" s="54">
        <v>40463</v>
      </c>
      <c r="O67" s="32">
        <v>40464</v>
      </c>
      <c r="P67" s="30">
        <v>40464</v>
      </c>
      <c r="Q67" s="15">
        <v>0.39583333333333331</v>
      </c>
      <c r="R67" s="47">
        <f t="shared" si="0"/>
        <v>1</v>
      </c>
      <c r="S67" s="55">
        <f t="shared" si="1"/>
        <v>1</v>
      </c>
    </row>
    <row r="68" spans="1:19" ht="12.75" customHeight="1">
      <c r="A68" s="10" t="s">
        <v>35</v>
      </c>
      <c r="B68" s="10" t="s">
        <v>35</v>
      </c>
      <c r="C68" s="10" t="s">
        <v>261</v>
      </c>
      <c r="D68" s="10" t="s">
        <v>258</v>
      </c>
      <c r="E68" s="12" t="s">
        <v>276</v>
      </c>
      <c r="F68" s="10">
        <v>205</v>
      </c>
      <c r="G68" s="10">
        <v>205</v>
      </c>
      <c r="H68" s="10" t="s">
        <v>262</v>
      </c>
      <c r="I68" s="10"/>
      <c r="J68" s="10"/>
      <c r="K68" s="10">
        <v>33043581</v>
      </c>
      <c r="L68" s="32">
        <v>40463</v>
      </c>
      <c r="M68" s="21" t="s">
        <v>309</v>
      </c>
      <c r="N68" s="54">
        <v>40463</v>
      </c>
      <c r="O68" s="32">
        <v>40464</v>
      </c>
      <c r="P68" s="30">
        <v>40464</v>
      </c>
      <c r="Q68" s="15">
        <v>0.39583333333333331</v>
      </c>
      <c r="R68" s="47">
        <f t="shared" si="0"/>
        <v>1</v>
      </c>
      <c r="S68" s="55">
        <f t="shared" si="1"/>
        <v>1</v>
      </c>
    </row>
    <row r="69" spans="1:19" ht="12.75" customHeight="1">
      <c r="A69" s="10" t="s">
        <v>35</v>
      </c>
      <c r="B69" s="10" t="s">
        <v>35</v>
      </c>
      <c r="C69" s="10" t="s">
        <v>50</v>
      </c>
      <c r="D69" s="10" t="s">
        <v>51</v>
      </c>
      <c r="E69" s="12" t="s">
        <v>131</v>
      </c>
      <c r="F69" s="10">
        <v>30</v>
      </c>
      <c r="G69" s="10">
        <v>30</v>
      </c>
      <c r="H69" s="10" t="s">
        <v>123</v>
      </c>
      <c r="I69" s="10"/>
      <c r="J69" s="10"/>
      <c r="K69" s="10">
        <v>33043581</v>
      </c>
      <c r="L69" s="32">
        <v>40463</v>
      </c>
      <c r="M69" s="21" t="s">
        <v>288</v>
      </c>
      <c r="N69" s="32">
        <v>40464</v>
      </c>
      <c r="O69" s="32">
        <v>40464</v>
      </c>
      <c r="P69" s="30">
        <v>40465</v>
      </c>
      <c r="Q69" s="15">
        <v>0.36458333333333331</v>
      </c>
      <c r="R69" s="47">
        <f t="shared" ref="R69:R98" si="2">(P69-L69)</f>
        <v>2</v>
      </c>
      <c r="S69" s="55">
        <f t="shared" ref="S69:S98" si="3">(P69-N69)</f>
        <v>1</v>
      </c>
    </row>
    <row r="70" spans="1:19" ht="12.75" customHeight="1">
      <c r="A70" s="10" t="s">
        <v>35</v>
      </c>
      <c r="B70" s="10" t="s">
        <v>35</v>
      </c>
      <c r="C70" s="10" t="s">
        <v>49</v>
      </c>
      <c r="D70" s="10" t="s">
        <v>47</v>
      </c>
      <c r="E70" s="12" t="s">
        <v>131</v>
      </c>
      <c r="F70" s="10">
        <v>9</v>
      </c>
      <c r="G70" s="10">
        <v>10</v>
      </c>
      <c r="H70" s="10" t="s">
        <v>244</v>
      </c>
      <c r="I70" s="10"/>
      <c r="J70" s="10"/>
      <c r="K70" s="10">
        <v>33043583</v>
      </c>
      <c r="L70" s="32">
        <v>40464</v>
      </c>
      <c r="M70" s="21" t="s">
        <v>291</v>
      </c>
      <c r="N70" s="32">
        <v>40464</v>
      </c>
      <c r="O70" s="32">
        <v>40465</v>
      </c>
      <c r="P70" s="30">
        <v>40465</v>
      </c>
      <c r="Q70" s="15">
        <v>0.36458333333333331</v>
      </c>
      <c r="R70" s="47">
        <f t="shared" si="2"/>
        <v>1</v>
      </c>
      <c r="S70" s="55">
        <f t="shared" si="3"/>
        <v>1</v>
      </c>
    </row>
    <row r="71" spans="1:19" ht="12.75" customHeight="1">
      <c r="A71" s="10" t="s">
        <v>35</v>
      </c>
      <c r="B71" s="10" t="s">
        <v>35</v>
      </c>
      <c r="C71" s="10" t="s">
        <v>46</v>
      </c>
      <c r="D71" s="10" t="s">
        <v>47</v>
      </c>
      <c r="E71" s="12" t="s">
        <v>131</v>
      </c>
      <c r="F71" s="10">
        <v>313</v>
      </c>
      <c r="G71" s="10">
        <v>313</v>
      </c>
      <c r="H71" s="10" t="s">
        <v>48</v>
      </c>
      <c r="I71" s="10"/>
      <c r="J71" s="10"/>
      <c r="K71" s="10">
        <v>33043581</v>
      </c>
      <c r="L71" s="32">
        <v>40464</v>
      </c>
      <c r="M71" s="21" t="s">
        <v>291</v>
      </c>
      <c r="N71" s="32">
        <v>40464</v>
      </c>
      <c r="O71" s="32">
        <v>40465</v>
      </c>
      <c r="P71" s="30">
        <v>40465</v>
      </c>
      <c r="Q71" s="15">
        <v>0.36458333333333331</v>
      </c>
      <c r="R71" s="47">
        <f t="shared" si="2"/>
        <v>1</v>
      </c>
      <c r="S71" s="55">
        <f t="shared" si="3"/>
        <v>1</v>
      </c>
    </row>
    <row r="72" spans="1:19" ht="12.75" customHeight="1">
      <c r="A72" s="10" t="s">
        <v>35</v>
      </c>
      <c r="B72" s="10" t="s">
        <v>35</v>
      </c>
      <c r="C72" s="10" t="s">
        <v>234</v>
      </c>
      <c r="D72" s="10" t="s">
        <v>235</v>
      </c>
      <c r="E72" s="12" t="s">
        <v>31</v>
      </c>
      <c r="F72" s="10">
        <v>18</v>
      </c>
      <c r="G72" s="10">
        <v>19.5</v>
      </c>
      <c r="H72" s="10" t="s">
        <v>244</v>
      </c>
      <c r="I72" s="10"/>
      <c r="J72" s="10"/>
      <c r="K72" s="10">
        <v>33043581</v>
      </c>
      <c r="L72" s="32">
        <v>40465</v>
      </c>
      <c r="M72" s="23" t="s">
        <v>289</v>
      </c>
      <c r="N72" s="32">
        <v>40465</v>
      </c>
      <c r="O72" s="32">
        <v>40465</v>
      </c>
      <c r="P72" s="30">
        <v>40466</v>
      </c>
      <c r="Q72" s="15">
        <v>0.375</v>
      </c>
      <c r="R72" s="47">
        <f t="shared" si="2"/>
        <v>1</v>
      </c>
      <c r="S72" s="55">
        <f t="shared" si="3"/>
        <v>1</v>
      </c>
    </row>
    <row r="73" spans="1:19" ht="12.75" customHeight="1">
      <c r="A73" s="10" t="s">
        <v>35</v>
      </c>
      <c r="B73" s="10" t="s">
        <v>35</v>
      </c>
      <c r="C73" s="10" t="s">
        <v>236</v>
      </c>
      <c r="D73" s="10" t="s">
        <v>237</v>
      </c>
      <c r="E73" s="12" t="s">
        <v>31</v>
      </c>
      <c r="F73" s="10">
        <v>22</v>
      </c>
      <c r="G73" s="10">
        <v>22</v>
      </c>
      <c r="H73" s="10" t="s">
        <v>244</v>
      </c>
      <c r="I73" s="10"/>
      <c r="J73" s="10"/>
      <c r="K73" s="10">
        <v>33041777</v>
      </c>
      <c r="L73" s="32">
        <v>40465</v>
      </c>
      <c r="M73" s="23" t="s">
        <v>316</v>
      </c>
      <c r="N73" s="32">
        <v>40465</v>
      </c>
      <c r="O73" s="32">
        <v>40466</v>
      </c>
      <c r="P73" s="30">
        <v>40466</v>
      </c>
      <c r="Q73" s="15">
        <v>0.375</v>
      </c>
      <c r="R73" s="47">
        <f t="shared" si="2"/>
        <v>1</v>
      </c>
      <c r="S73" s="55">
        <f t="shared" si="3"/>
        <v>1</v>
      </c>
    </row>
    <row r="74" spans="1:19" ht="12.75" customHeight="1">
      <c r="A74" s="10" t="s">
        <v>35</v>
      </c>
      <c r="B74" s="10" t="s">
        <v>35</v>
      </c>
      <c r="C74" s="10" t="s">
        <v>238</v>
      </c>
      <c r="D74" s="10" t="s">
        <v>237</v>
      </c>
      <c r="E74" s="12" t="s">
        <v>31</v>
      </c>
      <c r="F74" s="10">
        <v>1488</v>
      </c>
      <c r="G74" s="10">
        <v>1488</v>
      </c>
      <c r="H74" s="10" t="s">
        <v>239</v>
      </c>
      <c r="I74" s="10"/>
      <c r="J74" s="10"/>
      <c r="K74" s="10">
        <v>33043581</v>
      </c>
      <c r="L74" s="32">
        <v>40465</v>
      </c>
      <c r="M74" s="23" t="s">
        <v>301</v>
      </c>
      <c r="N74" s="32">
        <v>40465</v>
      </c>
      <c r="O74" s="32">
        <v>40466</v>
      </c>
      <c r="P74" s="30">
        <v>40466</v>
      </c>
      <c r="Q74" s="15">
        <v>0.375</v>
      </c>
      <c r="R74" s="47">
        <f t="shared" si="2"/>
        <v>1</v>
      </c>
      <c r="S74" s="55">
        <f t="shared" si="3"/>
        <v>1</v>
      </c>
    </row>
    <row r="75" spans="1:19" ht="12.75" customHeight="1">
      <c r="A75" s="10" t="s">
        <v>35</v>
      </c>
      <c r="B75" s="10" t="s">
        <v>35</v>
      </c>
      <c r="C75" s="10" t="s">
        <v>206</v>
      </c>
      <c r="D75" s="10" t="s">
        <v>204</v>
      </c>
      <c r="E75" s="12" t="s">
        <v>62</v>
      </c>
      <c r="F75" s="10">
        <v>6</v>
      </c>
      <c r="G75" s="10">
        <v>10</v>
      </c>
      <c r="H75" s="10" t="s">
        <v>244</v>
      </c>
      <c r="I75" s="12"/>
      <c r="J75" s="12"/>
      <c r="K75" s="12">
        <v>33043582</v>
      </c>
      <c r="L75" s="32">
        <v>40465</v>
      </c>
      <c r="M75" s="21" t="s">
        <v>310</v>
      </c>
      <c r="N75" s="32">
        <v>40466</v>
      </c>
      <c r="O75" s="32">
        <v>40466</v>
      </c>
      <c r="P75" s="30">
        <v>40466</v>
      </c>
      <c r="Q75" s="15">
        <v>0.64583333333333337</v>
      </c>
      <c r="R75" s="47">
        <f t="shared" si="2"/>
        <v>1</v>
      </c>
      <c r="S75" s="55">
        <f>(P75-N75)</f>
        <v>0</v>
      </c>
    </row>
    <row r="76" spans="1:19" ht="12.75" customHeight="1">
      <c r="A76" s="10" t="s">
        <v>35</v>
      </c>
      <c r="B76" s="10" t="s">
        <v>35</v>
      </c>
      <c r="C76" s="10" t="s">
        <v>203</v>
      </c>
      <c r="D76" s="10" t="s">
        <v>204</v>
      </c>
      <c r="E76" s="12" t="s">
        <v>62</v>
      </c>
      <c r="F76" s="10">
        <v>19</v>
      </c>
      <c r="G76" s="10">
        <v>19.5</v>
      </c>
      <c r="H76" s="10" t="s">
        <v>244</v>
      </c>
      <c r="I76" s="12"/>
      <c r="J76" s="12"/>
      <c r="K76" s="12">
        <v>33043582</v>
      </c>
      <c r="L76" s="32">
        <v>40465</v>
      </c>
      <c r="M76" s="21" t="s">
        <v>310</v>
      </c>
      <c r="N76" s="32">
        <v>40466</v>
      </c>
      <c r="O76" s="32">
        <v>40466</v>
      </c>
      <c r="P76" s="30">
        <v>40466</v>
      </c>
      <c r="Q76" s="15">
        <v>0.64583333333333337</v>
      </c>
      <c r="R76" s="47">
        <f t="shared" si="2"/>
        <v>1</v>
      </c>
      <c r="S76" s="55">
        <f t="shared" si="3"/>
        <v>0</v>
      </c>
    </row>
    <row r="77" spans="1:19" ht="12.75" customHeight="1">
      <c r="A77" s="10" t="s">
        <v>35</v>
      </c>
      <c r="B77" s="10" t="s">
        <v>35</v>
      </c>
      <c r="C77" s="10" t="s">
        <v>205</v>
      </c>
      <c r="D77" s="10" t="s">
        <v>204</v>
      </c>
      <c r="E77" s="12" t="s">
        <v>62</v>
      </c>
      <c r="F77" s="10">
        <v>27</v>
      </c>
      <c r="G77" s="10">
        <v>27</v>
      </c>
      <c r="H77" s="10" t="s">
        <v>123</v>
      </c>
      <c r="I77" s="12"/>
      <c r="J77" s="12"/>
      <c r="K77" s="12">
        <v>33043582</v>
      </c>
      <c r="L77" s="32">
        <v>40465</v>
      </c>
      <c r="M77" s="21" t="s">
        <v>310</v>
      </c>
      <c r="N77" s="32">
        <v>40466</v>
      </c>
      <c r="O77" s="32">
        <v>40466</v>
      </c>
      <c r="P77" s="30">
        <v>40466</v>
      </c>
      <c r="Q77" s="15">
        <v>0.64583333333333337</v>
      </c>
      <c r="R77" s="47">
        <f t="shared" si="2"/>
        <v>1</v>
      </c>
      <c r="S77" s="55">
        <f t="shared" si="3"/>
        <v>0</v>
      </c>
    </row>
    <row r="78" spans="1:19" ht="12.75" customHeight="1">
      <c r="A78" s="10" t="s">
        <v>35</v>
      </c>
      <c r="B78" s="10" t="s">
        <v>35</v>
      </c>
      <c r="C78" s="10" t="s">
        <v>207</v>
      </c>
      <c r="D78" s="10" t="s">
        <v>204</v>
      </c>
      <c r="E78" s="12" t="s">
        <v>62</v>
      </c>
      <c r="F78" s="10">
        <v>40</v>
      </c>
      <c r="G78" s="10">
        <v>40</v>
      </c>
      <c r="H78" s="10" t="s">
        <v>123</v>
      </c>
      <c r="I78" s="12"/>
      <c r="J78" s="12"/>
      <c r="K78" s="12">
        <v>33043582</v>
      </c>
      <c r="L78" s="32">
        <v>40465</v>
      </c>
      <c r="M78" s="21" t="s">
        <v>310</v>
      </c>
      <c r="N78" s="32">
        <v>40466</v>
      </c>
      <c r="O78" s="32">
        <v>40466</v>
      </c>
      <c r="P78" s="30">
        <v>40466</v>
      </c>
      <c r="Q78" s="15">
        <v>0.64583333333333337</v>
      </c>
      <c r="R78" s="47">
        <f t="shared" si="2"/>
        <v>1</v>
      </c>
      <c r="S78" s="55">
        <f t="shared" si="3"/>
        <v>0</v>
      </c>
    </row>
    <row r="79" spans="1:19" ht="12.75" customHeight="1">
      <c r="A79" s="10" t="s">
        <v>35</v>
      </c>
      <c r="B79" s="10" t="s">
        <v>35</v>
      </c>
      <c r="C79" s="10" t="s">
        <v>208</v>
      </c>
      <c r="D79" s="10" t="s">
        <v>204</v>
      </c>
      <c r="E79" s="12" t="s">
        <v>62</v>
      </c>
      <c r="F79" s="10">
        <v>125</v>
      </c>
      <c r="G79" s="10">
        <v>145.5</v>
      </c>
      <c r="H79" s="10" t="s">
        <v>19</v>
      </c>
      <c r="I79" s="12"/>
      <c r="J79" s="12"/>
      <c r="K79" s="12">
        <v>33043582</v>
      </c>
      <c r="L79" s="32">
        <v>40465</v>
      </c>
      <c r="M79" s="21" t="s">
        <v>310</v>
      </c>
      <c r="N79" s="32">
        <v>40466</v>
      </c>
      <c r="O79" s="32">
        <v>40466</v>
      </c>
      <c r="P79" s="30">
        <v>40466</v>
      </c>
      <c r="Q79" s="15">
        <v>0.64583333333333337</v>
      </c>
      <c r="R79" s="47">
        <f t="shared" si="2"/>
        <v>1</v>
      </c>
      <c r="S79" s="55">
        <f t="shared" si="3"/>
        <v>0</v>
      </c>
    </row>
    <row r="80" spans="1:19" ht="12.75" customHeight="1">
      <c r="A80" s="10" t="s">
        <v>35</v>
      </c>
      <c r="B80" s="10" t="s">
        <v>35</v>
      </c>
      <c r="C80" s="10" t="s">
        <v>209</v>
      </c>
      <c r="D80" s="10" t="s">
        <v>204</v>
      </c>
      <c r="E80" s="12" t="s">
        <v>62</v>
      </c>
      <c r="F80" s="10">
        <v>141</v>
      </c>
      <c r="G80" s="10">
        <v>145.5</v>
      </c>
      <c r="H80" s="10" t="s">
        <v>19</v>
      </c>
      <c r="I80" s="12"/>
      <c r="J80" s="12"/>
      <c r="K80" s="12">
        <v>33043582</v>
      </c>
      <c r="L80" s="32">
        <v>40465</v>
      </c>
      <c r="M80" s="21" t="s">
        <v>310</v>
      </c>
      <c r="N80" s="32">
        <v>40466</v>
      </c>
      <c r="O80" s="32">
        <v>40466</v>
      </c>
      <c r="P80" s="30">
        <v>40466</v>
      </c>
      <c r="Q80" s="15">
        <v>0.64583333333333337</v>
      </c>
      <c r="R80" s="47">
        <f t="shared" si="2"/>
        <v>1</v>
      </c>
      <c r="S80" s="55">
        <f t="shared" si="3"/>
        <v>0</v>
      </c>
    </row>
    <row r="81" spans="1:20" ht="12.75" customHeight="1">
      <c r="A81" s="10" t="s">
        <v>35</v>
      </c>
      <c r="B81" s="10" t="s">
        <v>35</v>
      </c>
      <c r="C81" s="10" t="s">
        <v>210</v>
      </c>
      <c r="D81" s="10" t="s">
        <v>211</v>
      </c>
      <c r="E81" s="12" t="s">
        <v>212</v>
      </c>
      <c r="F81" s="10">
        <v>4</v>
      </c>
      <c r="G81" s="10">
        <v>11</v>
      </c>
      <c r="H81" s="10" t="s">
        <v>244</v>
      </c>
      <c r="I81" s="12"/>
      <c r="J81" s="12"/>
      <c r="K81" s="12">
        <v>33040585</v>
      </c>
      <c r="L81" s="32">
        <v>40465</v>
      </c>
      <c r="M81" s="21" t="s">
        <v>311</v>
      </c>
      <c r="N81" s="32">
        <v>40466</v>
      </c>
      <c r="O81" s="32">
        <v>40466</v>
      </c>
      <c r="P81" s="30">
        <v>40466</v>
      </c>
      <c r="Q81" s="15">
        <v>0.64583333333333337</v>
      </c>
      <c r="R81" s="47">
        <f t="shared" si="2"/>
        <v>1</v>
      </c>
      <c r="S81" s="55">
        <f t="shared" si="3"/>
        <v>0</v>
      </c>
    </row>
    <row r="82" spans="1:20" ht="12.75" customHeight="1">
      <c r="A82" s="10" t="s">
        <v>35</v>
      </c>
      <c r="B82" s="10" t="s">
        <v>35</v>
      </c>
      <c r="C82" s="10" t="s">
        <v>95</v>
      </c>
      <c r="D82" s="10" t="s">
        <v>96</v>
      </c>
      <c r="E82" s="12" t="s">
        <v>31</v>
      </c>
      <c r="F82" s="10">
        <v>36</v>
      </c>
      <c r="G82" s="10">
        <v>36</v>
      </c>
      <c r="H82" s="10" t="s">
        <v>123</v>
      </c>
      <c r="I82" s="10"/>
      <c r="J82" s="10"/>
      <c r="K82" s="10">
        <v>33043581</v>
      </c>
      <c r="L82" s="32">
        <v>40466</v>
      </c>
      <c r="M82" s="12" t="s">
        <v>312</v>
      </c>
      <c r="N82" s="32">
        <v>40466</v>
      </c>
      <c r="O82" s="32">
        <v>40467</v>
      </c>
      <c r="P82" s="30">
        <v>40467</v>
      </c>
      <c r="Q82" s="15">
        <v>0.37847222222222227</v>
      </c>
      <c r="R82" s="47">
        <f t="shared" si="2"/>
        <v>1</v>
      </c>
      <c r="S82" s="55">
        <f t="shared" si="3"/>
        <v>1</v>
      </c>
    </row>
    <row r="83" spans="1:20" ht="12.75" customHeight="1">
      <c r="A83" s="10" t="s">
        <v>35</v>
      </c>
      <c r="B83" s="10" t="s">
        <v>35</v>
      </c>
      <c r="C83" s="10" t="s">
        <v>97</v>
      </c>
      <c r="D83" s="10" t="s">
        <v>98</v>
      </c>
      <c r="E83" s="12" t="s">
        <v>31</v>
      </c>
      <c r="F83" s="10">
        <v>527</v>
      </c>
      <c r="G83" s="10">
        <v>527</v>
      </c>
      <c r="H83" s="10" t="s">
        <v>99</v>
      </c>
      <c r="I83" s="10"/>
      <c r="J83" s="10"/>
      <c r="K83" s="10">
        <v>33043581</v>
      </c>
      <c r="L83" s="32">
        <v>40466</v>
      </c>
      <c r="M83" s="12" t="s">
        <v>313</v>
      </c>
      <c r="N83" s="32">
        <v>40466</v>
      </c>
      <c r="O83" s="32">
        <v>40467</v>
      </c>
      <c r="P83" s="30">
        <v>40467</v>
      </c>
      <c r="Q83" s="15">
        <v>0.37847222222222227</v>
      </c>
      <c r="R83" s="47">
        <f t="shared" si="2"/>
        <v>1</v>
      </c>
      <c r="S83" s="55">
        <f t="shared" si="3"/>
        <v>1</v>
      </c>
    </row>
    <row r="84" spans="1:20" ht="12.75" customHeight="1">
      <c r="A84" s="10" t="s">
        <v>35</v>
      </c>
      <c r="B84" s="10" t="s">
        <v>35</v>
      </c>
      <c r="C84" s="10" t="s">
        <v>178</v>
      </c>
      <c r="D84" s="10" t="s">
        <v>179</v>
      </c>
      <c r="E84" s="12" t="s">
        <v>180</v>
      </c>
      <c r="F84" s="10">
        <v>3</v>
      </c>
      <c r="G84" s="10">
        <v>8.0500000000000007</v>
      </c>
      <c r="H84" s="10" t="s">
        <v>244</v>
      </c>
      <c r="I84" s="10" t="s">
        <v>128</v>
      </c>
      <c r="J84" s="10">
        <v>4000</v>
      </c>
      <c r="K84" s="10">
        <v>7139331</v>
      </c>
      <c r="L84" s="32">
        <v>40466</v>
      </c>
      <c r="M84" s="12" t="s">
        <v>317</v>
      </c>
      <c r="N84" s="32">
        <v>40466</v>
      </c>
      <c r="O84" s="32">
        <v>40466</v>
      </c>
      <c r="P84" s="30">
        <v>40469</v>
      </c>
      <c r="Q84" s="15">
        <v>0.41666666666666669</v>
      </c>
      <c r="R84" s="47">
        <f t="shared" si="2"/>
        <v>3</v>
      </c>
      <c r="S84" s="55">
        <f t="shared" si="3"/>
        <v>3</v>
      </c>
    </row>
    <row r="85" spans="1:20" ht="12.75" customHeight="1">
      <c r="A85" s="10" t="s">
        <v>35</v>
      </c>
      <c r="B85" s="10" t="s">
        <v>35</v>
      </c>
      <c r="C85" s="10" t="s">
        <v>67</v>
      </c>
      <c r="D85" s="10" t="s">
        <v>68</v>
      </c>
      <c r="E85" s="12" t="s">
        <v>242</v>
      </c>
      <c r="F85" s="10">
        <v>228</v>
      </c>
      <c r="G85" s="10">
        <v>228</v>
      </c>
      <c r="H85" s="10" t="s">
        <v>141</v>
      </c>
      <c r="I85" s="10"/>
      <c r="J85" s="10"/>
      <c r="K85" s="10">
        <v>33043581</v>
      </c>
      <c r="L85" s="32">
        <v>40468</v>
      </c>
      <c r="M85" s="23" t="s">
        <v>318</v>
      </c>
      <c r="N85" s="54">
        <v>40468</v>
      </c>
      <c r="O85" s="32">
        <v>40469</v>
      </c>
      <c r="P85" s="30">
        <v>40469</v>
      </c>
      <c r="Q85" s="15">
        <v>0.41666666666666669</v>
      </c>
      <c r="R85" s="47">
        <f t="shared" si="2"/>
        <v>1</v>
      </c>
      <c r="S85" s="55">
        <f t="shared" si="3"/>
        <v>1</v>
      </c>
    </row>
    <row r="86" spans="1:20" ht="12.75" customHeight="1">
      <c r="A86" s="10" t="s">
        <v>35</v>
      </c>
      <c r="B86" s="10" t="s">
        <v>35</v>
      </c>
      <c r="C86" s="10" t="s">
        <v>69</v>
      </c>
      <c r="D86" s="10" t="s">
        <v>70</v>
      </c>
      <c r="E86" s="12" t="s">
        <v>242</v>
      </c>
      <c r="F86" s="10">
        <v>1248</v>
      </c>
      <c r="G86" s="10">
        <v>1248</v>
      </c>
      <c r="H86" s="10" t="s">
        <v>71</v>
      </c>
      <c r="I86" s="10"/>
      <c r="J86" s="10"/>
      <c r="K86" s="10">
        <v>33043581</v>
      </c>
      <c r="L86" s="32">
        <v>40467</v>
      </c>
      <c r="M86" s="23" t="s">
        <v>288</v>
      </c>
      <c r="N86" s="54">
        <v>40468</v>
      </c>
      <c r="O86" s="54">
        <v>40468</v>
      </c>
      <c r="P86" s="30">
        <v>40469</v>
      </c>
      <c r="Q86" s="15">
        <v>0.41666666666666669</v>
      </c>
      <c r="R86" s="47">
        <f t="shared" si="2"/>
        <v>2</v>
      </c>
      <c r="S86" s="55">
        <f t="shared" si="3"/>
        <v>1</v>
      </c>
    </row>
    <row r="87" spans="1:20" ht="12.75" customHeight="1">
      <c r="A87" s="10" t="s">
        <v>35</v>
      </c>
      <c r="B87" s="10" t="s">
        <v>35</v>
      </c>
      <c r="C87" s="10" t="s">
        <v>172</v>
      </c>
      <c r="D87" s="10" t="s">
        <v>70</v>
      </c>
      <c r="E87" s="12" t="s">
        <v>242</v>
      </c>
      <c r="F87" s="10">
        <v>4</v>
      </c>
      <c r="G87" s="10">
        <v>5</v>
      </c>
      <c r="H87" s="10" t="s">
        <v>244</v>
      </c>
      <c r="I87" s="10" t="s">
        <v>275</v>
      </c>
      <c r="J87" s="10" t="s">
        <v>199</v>
      </c>
      <c r="K87" s="10" t="s">
        <v>94</v>
      </c>
      <c r="L87" s="32">
        <v>40467</v>
      </c>
      <c r="M87" s="23" t="s">
        <v>288</v>
      </c>
      <c r="N87" s="54">
        <v>40468</v>
      </c>
      <c r="O87" s="54">
        <v>40468</v>
      </c>
      <c r="P87" s="30" t="s">
        <v>134</v>
      </c>
      <c r="Q87" s="15" t="s">
        <v>135</v>
      </c>
      <c r="R87" s="47" t="e">
        <f t="shared" si="2"/>
        <v>#VALUE!</v>
      </c>
      <c r="S87" s="55" t="e">
        <f t="shared" si="3"/>
        <v>#VALUE!</v>
      </c>
      <c r="T87" s="57" t="s">
        <v>330</v>
      </c>
    </row>
    <row r="88" spans="1:20" ht="12.75" customHeight="1">
      <c r="A88" s="10" t="s">
        <v>35</v>
      </c>
      <c r="B88" s="10" t="s">
        <v>35</v>
      </c>
      <c r="C88" s="10" t="s">
        <v>193</v>
      </c>
      <c r="D88" s="10" t="s">
        <v>194</v>
      </c>
      <c r="E88" s="12" t="s">
        <v>31</v>
      </c>
      <c r="F88" s="10">
        <v>364</v>
      </c>
      <c r="G88" s="10">
        <v>364</v>
      </c>
      <c r="H88" s="10" t="s">
        <v>195</v>
      </c>
      <c r="I88" s="10"/>
      <c r="J88" s="10"/>
      <c r="K88" s="10">
        <v>33043581</v>
      </c>
      <c r="L88" s="32">
        <v>40468</v>
      </c>
      <c r="M88" s="23" t="s">
        <v>289</v>
      </c>
      <c r="N88" s="32">
        <v>40469</v>
      </c>
      <c r="O88" s="32">
        <v>40469</v>
      </c>
      <c r="P88" s="30">
        <v>40470</v>
      </c>
      <c r="Q88" s="15">
        <v>0.4375</v>
      </c>
      <c r="R88" s="47">
        <f t="shared" si="2"/>
        <v>2</v>
      </c>
      <c r="S88" s="55">
        <f t="shared" si="3"/>
        <v>1</v>
      </c>
    </row>
    <row r="89" spans="1:20" ht="12.75" customHeight="1">
      <c r="A89" s="10" t="s">
        <v>35</v>
      </c>
      <c r="B89" s="10" t="s">
        <v>35</v>
      </c>
      <c r="C89" s="10" t="s">
        <v>196</v>
      </c>
      <c r="D89" s="10" t="s">
        <v>194</v>
      </c>
      <c r="E89" s="12" t="s">
        <v>31</v>
      </c>
      <c r="F89" s="10">
        <v>3</v>
      </c>
      <c r="G89" s="10">
        <v>5</v>
      </c>
      <c r="H89" s="10" t="s">
        <v>244</v>
      </c>
      <c r="I89" s="10" t="s">
        <v>124</v>
      </c>
      <c r="J89" s="10">
        <v>1000</v>
      </c>
      <c r="K89" s="10">
        <v>33040017</v>
      </c>
      <c r="L89" s="32">
        <v>40468</v>
      </c>
      <c r="M89" s="23" t="s">
        <v>289</v>
      </c>
      <c r="N89" s="32">
        <v>40469</v>
      </c>
      <c r="O89" s="32">
        <v>40469</v>
      </c>
      <c r="P89" s="30">
        <v>40470</v>
      </c>
      <c r="Q89" s="15">
        <v>0.4375</v>
      </c>
      <c r="R89" s="47">
        <f t="shared" si="2"/>
        <v>2</v>
      </c>
      <c r="S89" s="55">
        <f t="shared" si="3"/>
        <v>1</v>
      </c>
    </row>
    <row r="90" spans="1:20" ht="12.75" customHeight="1">
      <c r="A90" s="10" t="s">
        <v>35</v>
      </c>
      <c r="B90" s="10" t="s">
        <v>35</v>
      </c>
      <c r="C90" s="10" t="s">
        <v>197</v>
      </c>
      <c r="D90" s="10" t="s">
        <v>198</v>
      </c>
      <c r="E90" s="12" t="s">
        <v>31</v>
      </c>
      <c r="F90" s="10">
        <v>213</v>
      </c>
      <c r="G90" s="10">
        <v>213</v>
      </c>
      <c r="H90" s="10" t="s">
        <v>202</v>
      </c>
      <c r="I90" s="10"/>
      <c r="J90" s="10"/>
      <c r="K90" s="10">
        <v>33043581</v>
      </c>
      <c r="L90" s="32">
        <v>40469</v>
      </c>
      <c r="M90" s="23" t="s">
        <v>302</v>
      </c>
      <c r="N90" s="32">
        <v>40469</v>
      </c>
      <c r="O90" s="32">
        <v>40470</v>
      </c>
      <c r="P90" s="30">
        <v>40470</v>
      </c>
      <c r="Q90" s="15">
        <v>0.4375</v>
      </c>
      <c r="R90" s="47">
        <f t="shared" si="2"/>
        <v>1</v>
      </c>
      <c r="S90" s="55">
        <f t="shared" si="3"/>
        <v>1</v>
      </c>
    </row>
    <row r="91" spans="1:20" ht="12.75" customHeight="1">
      <c r="A91" s="10" t="s">
        <v>35</v>
      </c>
      <c r="B91" s="10" t="s">
        <v>35</v>
      </c>
      <c r="C91" s="10" t="s">
        <v>102</v>
      </c>
      <c r="D91" s="10" t="s">
        <v>103</v>
      </c>
      <c r="E91" s="12" t="s">
        <v>126</v>
      </c>
      <c r="F91" s="10">
        <v>287</v>
      </c>
      <c r="G91" s="10">
        <v>287</v>
      </c>
      <c r="H91" s="10" t="s">
        <v>104</v>
      </c>
      <c r="I91" s="10"/>
      <c r="J91" s="10"/>
      <c r="K91" s="10">
        <v>33043581</v>
      </c>
      <c r="L91" s="32">
        <v>40470</v>
      </c>
      <c r="M91" s="23" t="s">
        <v>316</v>
      </c>
      <c r="N91" s="32">
        <v>40470</v>
      </c>
      <c r="O91" s="32">
        <v>40471</v>
      </c>
      <c r="P91" s="30">
        <v>40471</v>
      </c>
      <c r="Q91" s="15">
        <v>0.375</v>
      </c>
      <c r="R91" s="47">
        <f t="shared" si="2"/>
        <v>1</v>
      </c>
      <c r="S91" s="55">
        <f t="shared" si="3"/>
        <v>1</v>
      </c>
    </row>
    <row r="92" spans="1:20" ht="12.75" customHeight="1">
      <c r="A92" s="10" t="s">
        <v>35</v>
      </c>
      <c r="B92" s="10" t="s">
        <v>35</v>
      </c>
      <c r="C92" s="10" t="s">
        <v>105</v>
      </c>
      <c r="D92" s="10" t="s">
        <v>103</v>
      </c>
      <c r="E92" s="12" t="s">
        <v>126</v>
      </c>
      <c r="F92" s="10">
        <v>8</v>
      </c>
      <c r="G92" s="10">
        <v>8</v>
      </c>
      <c r="H92" s="10" t="s">
        <v>244</v>
      </c>
      <c r="I92" s="10" t="s">
        <v>87</v>
      </c>
      <c r="J92" s="10" t="s">
        <v>145</v>
      </c>
      <c r="K92" s="10">
        <v>33043581</v>
      </c>
      <c r="L92" s="32">
        <v>40470</v>
      </c>
      <c r="M92" s="23" t="s">
        <v>316</v>
      </c>
      <c r="N92" s="32">
        <v>40470</v>
      </c>
      <c r="O92" s="32">
        <v>40471</v>
      </c>
      <c r="P92" s="30">
        <v>40471</v>
      </c>
      <c r="Q92" s="15">
        <v>0.375</v>
      </c>
      <c r="R92" s="47">
        <f t="shared" si="2"/>
        <v>1</v>
      </c>
      <c r="S92" s="55">
        <f t="shared" si="3"/>
        <v>1</v>
      </c>
    </row>
    <row r="93" spans="1:20" ht="12.75" customHeight="1">
      <c r="A93" s="10" t="s">
        <v>35</v>
      </c>
      <c r="B93" s="10" t="s">
        <v>35</v>
      </c>
      <c r="C93" s="10" t="s">
        <v>163</v>
      </c>
      <c r="D93" s="10" t="s">
        <v>164</v>
      </c>
      <c r="E93" s="12" t="s">
        <v>242</v>
      </c>
      <c r="F93" s="10">
        <v>408</v>
      </c>
      <c r="G93" s="10">
        <v>408</v>
      </c>
      <c r="H93" s="10" t="s">
        <v>74</v>
      </c>
      <c r="I93" s="10"/>
      <c r="J93" s="10"/>
      <c r="K93" s="10">
        <v>33043581</v>
      </c>
      <c r="L93" s="32">
        <v>40471</v>
      </c>
      <c r="M93" s="23" t="s">
        <v>291</v>
      </c>
      <c r="N93" s="32">
        <v>40471</v>
      </c>
      <c r="O93" s="32">
        <v>40472</v>
      </c>
      <c r="P93" s="30">
        <v>40472</v>
      </c>
      <c r="Q93" s="15">
        <v>0.39583333333333331</v>
      </c>
      <c r="R93" s="47">
        <f t="shared" si="2"/>
        <v>1</v>
      </c>
      <c r="S93" s="55">
        <f t="shared" si="3"/>
        <v>1</v>
      </c>
    </row>
    <row r="94" spans="1:20" ht="16.5" customHeight="1">
      <c r="A94" s="10" t="s">
        <v>35</v>
      </c>
      <c r="B94" s="10" t="s">
        <v>35</v>
      </c>
      <c r="C94" s="10" t="s">
        <v>165</v>
      </c>
      <c r="D94" s="10" t="s">
        <v>166</v>
      </c>
      <c r="E94" s="12" t="s">
        <v>62</v>
      </c>
      <c r="F94" s="10">
        <v>7</v>
      </c>
      <c r="G94" s="10">
        <v>10</v>
      </c>
      <c r="H94" s="10" t="s">
        <v>244</v>
      </c>
      <c r="I94" s="10" t="s">
        <v>182</v>
      </c>
      <c r="J94" s="10" t="s">
        <v>145</v>
      </c>
      <c r="K94" s="10">
        <v>33043582</v>
      </c>
      <c r="L94" s="43">
        <v>40466</v>
      </c>
      <c r="M94" s="12" t="s">
        <v>307</v>
      </c>
      <c r="N94" s="32">
        <v>40471</v>
      </c>
      <c r="O94" s="32">
        <v>40471</v>
      </c>
      <c r="P94" s="30">
        <v>40472</v>
      </c>
      <c r="Q94" s="15">
        <v>0.39583333333333331</v>
      </c>
      <c r="R94" s="47">
        <f t="shared" si="2"/>
        <v>6</v>
      </c>
      <c r="S94" s="55">
        <f t="shared" si="3"/>
        <v>1</v>
      </c>
      <c r="T94" s="179" t="s">
        <v>332</v>
      </c>
    </row>
    <row r="95" spans="1:20" ht="16.5" customHeight="1">
      <c r="A95" s="10" t="s">
        <v>35</v>
      </c>
      <c r="B95" s="10" t="s">
        <v>35</v>
      </c>
      <c r="C95" s="10" t="s">
        <v>167</v>
      </c>
      <c r="D95" s="10" t="s">
        <v>168</v>
      </c>
      <c r="E95" s="12" t="s">
        <v>62</v>
      </c>
      <c r="F95" s="10">
        <v>5</v>
      </c>
      <c r="G95" s="10">
        <v>5</v>
      </c>
      <c r="H95" s="10" t="s">
        <v>244</v>
      </c>
      <c r="I95" s="10" t="s">
        <v>169</v>
      </c>
      <c r="J95" s="10" t="s">
        <v>147</v>
      </c>
      <c r="K95" s="10">
        <v>33043582</v>
      </c>
      <c r="L95" s="43">
        <v>40466</v>
      </c>
      <c r="M95" s="12" t="s">
        <v>307</v>
      </c>
      <c r="N95" s="32">
        <v>40471</v>
      </c>
      <c r="O95" s="32">
        <v>40471</v>
      </c>
      <c r="P95" s="30">
        <v>40472</v>
      </c>
      <c r="Q95" s="15">
        <v>0.39583333333333331</v>
      </c>
      <c r="R95" s="47">
        <f t="shared" si="2"/>
        <v>6</v>
      </c>
      <c r="S95" s="55">
        <f t="shared" si="3"/>
        <v>1</v>
      </c>
      <c r="T95" s="179"/>
    </row>
    <row r="96" spans="1:20" ht="12.75" customHeight="1">
      <c r="A96" s="10" t="s">
        <v>35</v>
      </c>
      <c r="B96" s="10" t="s">
        <v>35</v>
      </c>
      <c r="C96" s="10" t="s">
        <v>240</v>
      </c>
      <c r="D96" s="10" t="s">
        <v>110</v>
      </c>
      <c r="E96" s="12" t="s">
        <v>242</v>
      </c>
      <c r="F96" s="10">
        <v>1352</v>
      </c>
      <c r="G96" s="10">
        <v>1352</v>
      </c>
      <c r="H96" s="10" t="s">
        <v>111</v>
      </c>
      <c r="I96" s="10"/>
      <c r="J96" s="10"/>
      <c r="K96" s="10">
        <v>33043581</v>
      </c>
      <c r="L96" s="32">
        <v>40472</v>
      </c>
      <c r="M96" s="23" t="s">
        <v>301</v>
      </c>
      <c r="N96" s="32">
        <v>40472</v>
      </c>
      <c r="O96" s="32">
        <v>40473</v>
      </c>
      <c r="P96" s="30">
        <v>40473</v>
      </c>
      <c r="Q96" s="15">
        <v>0.375</v>
      </c>
      <c r="R96" s="47">
        <f t="shared" si="2"/>
        <v>1</v>
      </c>
      <c r="S96" s="55">
        <f t="shared" si="3"/>
        <v>1</v>
      </c>
    </row>
    <row r="97" spans="1:19" ht="12.75" customHeight="1">
      <c r="A97" s="10" t="s">
        <v>35</v>
      </c>
      <c r="B97" s="10" t="s">
        <v>35</v>
      </c>
      <c r="C97" s="10" t="s">
        <v>112</v>
      </c>
      <c r="D97" s="10" t="s">
        <v>113</v>
      </c>
      <c r="E97" s="12" t="s">
        <v>242</v>
      </c>
      <c r="F97" s="10">
        <v>11</v>
      </c>
      <c r="G97" s="10">
        <v>11</v>
      </c>
      <c r="H97" s="10" t="s">
        <v>123</v>
      </c>
      <c r="I97" s="10"/>
      <c r="J97" s="10"/>
      <c r="K97" s="10">
        <v>33043581</v>
      </c>
      <c r="L97" s="32">
        <v>40471</v>
      </c>
      <c r="M97" s="23" t="s">
        <v>288</v>
      </c>
      <c r="N97" s="32">
        <v>40472</v>
      </c>
      <c r="O97" s="32">
        <v>40472</v>
      </c>
      <c r="P97" s="30">
        <v>40473</v>
      </c>
      <c r="Q97" s="15">
        <v>0.375</v>
      </c>
      <c r="R97" s="47">
        <f t="shared" si="2"/>
        <v>2</v>
      </c>
      <c r="S97" s="55">
        <f t="shared" si="3"/>
        <v>1</v>
      </c>
    </row>
    <row r="98" spans="1:19" ht="12.75" customHeight="1">
      <c r="A98" s="10" t="s">
        <v>35</v>
      </c>
      <c r="B98" s="10" t="s">
        <v>35</v>
      </c>
      <c r="C98" s="10" t="s">
        <v>219</v>
      </c>
      <c r="D98" s="10" t="s">
        <v>220</v>
      </c>
      <c r="E98" s="12" t="s">
        <v>121</v>
      </c>
      <c r="F98" s="10">
        <v>1241</v>
      </c>
      <c r="G98" s="10">
        <v>1241</v>
      </c>
      <c r="H98" s="10" t="s">
        <v>221</v>
      </c>
      <c r="I98" s="10"/>
      <c r="J98" s="10"/>
      <c r="K98" s="10">
        <v>33043581</v>
      </c>
      <c r="L98" s="32">
        <v>40473</v>
      </c>
      <c r="M98" s="12" t="s">
        <v>321</v>
      </c>
      <c r="N98" s="32">
        <v>40473</v>
      </c>
      <c r="O98" s="32">
        <v>40474</v>
      </c>
      <c r="P98" s="30">
        <v>40474</v>
      </c>
      <c r="Q98" s="15">
        <v>0.38194444444444442</v>
      </c>
      <c r="R98" s="48">
        <f t="shared" si="2"/>
        <v>1</v>
      </c>
      <c r="S98" s="55">
        <f t="shared" si="3"/>
        <v>1</v>
      </c>
    </row>
    <row r="99" spans="1:19" ht="12.75" customHeight="1"/>
    <row r="100" spans="1:19" ht="12.75" customHeight="1"/>
    <row r="101" spans="1:19" ht="12.75" customHeight="1"/>
    <row r="102" spans="1:19" ht="12.75" customHeight="1"/>
    <row r="103" spans="1:19" ht="12.75" customHeight="1"/>
    <row r="104" spans="1:19" ht="12.75" customHeight="1"/>
    <row r="105" spans="1:19" ht="12.75" customHeight="1"/>
    <row r="106" spans="1:19" ht="12.75" customHeight="1"/>
    <row r="107" spans="1:19" ht="12.75" customHeight="1"/>
    <row r="108" spans="1:19" ht="12.75" customHeight="1"/>
    <row r="109" spans="1:19" ht="12.75" customHeight="1"/>
    <row r="110" spans="1:19" ht="12.75" customHeight="1"/>
    <row r="111" spans="1:19" ht="12.75" customHeight="1"/>
    <row r="112" spans="1:19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64253" spans="13:13">
      <c r="M64253" s="12" t="s">
        <v>37</v>
      </c>
    </row>
  </sheetData>
  <autoFilter ref="A3:S98">
    <filterColumn colId="15" showButton="0"/>
  </autoFilter>
  <mergeCells count="2">
    <mergeCell ref="P3:Q3"/>
    <mergeCell ref="T94:T95"/>
  </mergeCells>
  <phoneticPr fontId="4" type="noConversion"/>
  <pageMargins left="0.75" right="0.75" top="1" bottom="1" header="0.5" footer="0.5"/>
  <pageSetup orientation="portrait" r:id="rId1"/>
  <headerFooter alignWithMargins="0"/>
  <ignoredErrors>
    <ignoredError sqref="R84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47"/>
  <sheetViews>
    <sheetView tabSelected="1" topLeftCell="H2" zoomScaleNormal="100" workbookViewId="0">
      <pane ySplit="1" topLeftCell="A3" activePane="bottomLeft" state="frozen"/>
      <selection activeCell="M83" sqref="M83"/>
      <selection pane="bottomLeft" activeCell="T9" sqref="T9"/>
    </sheetView>
  </sheetViews>
  <sheetFormatPr defaultRowHeight="12"/>
  <cols>
    <col min="1" max="2" width="9.85546875" style="24" bestFit="1" customWidth="1"/>
    <col min="3" max="3" width="10.42578125" style="24" bestFit="1" customWidth="1"/>
    <col min="4" max="4" width="11.85546875" style="24" bestFit="1" customWidth="1"/>
    <col min="5" max="5" width="6.5703125" style="24" bestFit="1" customWidth="1"/>
    <col min="6" max="6" width="6.7109375" style="24" bestFit="1" customWidth="1"/>
    <col min="7" max="7" width="9" style="24" bestFit="1" customWidth="1"/>
    <col min="8" max="8" width="18.140625" style="24" bestFit="1" customWidth="1"/>
    <col min="9" max="9" width="255.7109375" style="83" hidden="1" customWidth="1"/>
    <col min="10" max="10" width="11.140625" style="24" bestFit="1" customWidth="1"/>
    <col min="11" max="11" width="12.5703125" style="24" bestFit="1" customWidth="1"/>
    <col min="12" max="12" width="13.140625" style="33" bestFit="1" customWidth="1"/>
    <col min="13" max="13" width="10.28515625" style="24" bestFit="1" customWidth="1"/>
    <col min="14" max="14" width="13.140625" style="24" bestFit="1" customWidth="1"/>
    <col min="15" max="15" width="14.85546875" style="24" bestFit="1" customWidth="1"/>
    <col min="16" max="16" width="8" style="24" bestFit="1" customWidth="1"/>
    <col min="17" max="17" width="7.5703125" style="24" bestFit="1" customWidth="1"/>
    <col min="18" max="18" width="13.140625" style="163" bestFit="1" customWidth="1"/>
    <col min="19" max="19" width="15.42578125" style="163" customWidth="1"/>
    <col min="20" max="20" width="36.85546875" style="92" bestFit="1" customWidth="1"/>
    <col min="21" max="16384" width="9.140625" style="24"/>
  </cols>
  <sheetData>
    <row r="1" spans="1:24">
      <c r="A1" s="2"/>
      <c r="B1" s="2"/>
      <c r="C1" s="2"/>
      <c r="D1" s="8"/>
      <c r="E1" s="1"/>
      <c r="F1" s="1"/>
      <c r="G1" s="1"/>
      <c r="H1" s="2"/>
      <c r="I1" s="81"/>
      <c r="J1" s="3"/>
      <c r="K1" s="3"/>
      <c r="L1" s="36"/>
      <c r="P1" s="19"/>
      <c r="Q1" s="27"/>
    </row>
    <row r="2" spans="1:24" s="64" customFormat="1" ht="45">
      <c r="A2" s="61" t="s">
        <v>129</v>
      </c>
      <c r="B2" s="61" t="s">
        <v>130</v>
      </c>
      <c r="C2" s="61" t="s">
        <v>173</v>
      </c>
      <c r="D2" s="61" t="s">
        <v>174</v>
      </c>
      <c r="E2" s="61" t="s">
        <v>213</v>
      </c>
      <c r="F2" s="62" t="s">
        <v>214</v>
      </c>
      <c r="G2" s="62" t="s">
        <v>215</v>
      </c>
      <c r="H2" s="61" t="s">
        <v>216</v>
      </c>
      <c r="I2" s="61" t="s">
        <v>282</v>
      </c>
      <c r="J2" s="61" t="s">
        <v>266</v>
      </c>
      <c r="K2" s="61" t="s">
        <v>218</v>
      </c>
      <c r="L2" s="63" t="s">
        <v>285</v>
      </c>
      <c r="M2" s="61" t="s">
        <v>283</v>
      </c>
      <c r="N2" s="61" t="s">
        <v>284</v>
      </c>
      <c r="O2" s="61" t="s">
        <v>281</v>
      </c>
      <c r="P2" s="180" t="s">
        <v>36</v>
      </c>
      <c r="Q2" s="181"/>
      <c r="R2" s="62" t="s">
        <v>278</v>
      </c>
      <c r="S2" s="62" t="s">
        <v>279</v>
      </c>
      <c r="T2" s="97" t="s">
        <v>418</v>
      </c>
    </row>
    <row r="3" spans="1:24" s="88" customFormat="1" ht="12.75" customHeight="1">
      <c r="A3" s="10" t="s">
        <v>267</v>
      </c>
      <c r="B3" s="10" t="s">
        <v>267</v>
      </c>
      <c r="C3" s="10">
        <v>75918135</v>
      </c>
      <c r="D3" s="10" t="s">
        <v>446</v>
      </c>
      <c r="E3" s="12" t="s">
        <v>31</v>
      </c>
      <c r="F3" s="10">
        <v>697</v>
      </c>
      <c r="G3" s="10">
        <v>697</v>
      </c>
      <c r="H3" s="10">
        <v>34</v>
      </c>
      <c r="I3" s="10" t="s">
        <v>447</v>
      </c>
      <c r="J3" s="10">
        <v>304000</v>
      </c>
      <c r="K3" s="10">
        <v>33047896</v>
      </c>
      <c r="L3" s="111">
        <v>40542</v>
      </c>
      <c r="M3" s="12" t="s">
        <v>448</v>
      </c>
      <c r="N3" s="111">
        <v>40543</v>
      </c>
      <c r="O3" s="111">
        <v>40544</v>
      </c>
      <c r="P3" s="112">
        <v>40546</v>
      </c>
      <c r="Q3" s="15">
        <v>0.39583333333333331</v>
      </c>
      <c r="R3" s="47">
        <f t="shared" ref="R3:R34" si="0">(P3-L3)</f>
        <v>4</v>
      </c>
      <c r="S3" s="55">
        <f t="shared" ref="S3:S34" si="1">(P3-N3)</f>
        <v>3</v>
      </c>
      <c r="T3" s="81"/>
    </row>
    <row r="4" spans="1:24" ht="12.75" customHeight="1">
      <c r="A4" s="10" t="s">
        <v>267</v>
      </c>
      <c r="B4" s="10" t="s">
        <v>267</v>
      </c>
      <c r="C4" s="10">
        <v>75918161</v>
      </c>
      <c r="D4" s="10" t="s">
        <v>449</v>
      </c>
      <c r="E4" s="12" t="s">
        <v>31</v>
      </c>
      <c r="F4" s="10">
        <v>411</v>
      </c>
      <c r="G4" s="10">
        <v>411</v>
      </c>
      <c r="H4" s="10">
        <v>2</v>
      </c>
      <c r="I4" s="10" t="s">
        <v>450</v>
      </c>
      <c r="J4" s="10">
        <v>360000</v>
      </c>
      <c r="K4" s="10">
        <v>33047896</v>
      </c>
      <c r="L4" s="111">
        <v>40545</v>
      </c>
      <c r="M4" s="12" t="s">
        <v>313</v>
      </c>
      <c r="N4" s="111">
        <v>40546</v>
      </c>
      <c r="O4" s="111">
        <v>40547</v>
      </c>
      <c r="P4" s="112">
        <v>40547</v>
      </c>
      <c r="Q4" s="15">
        <v>0.3888888888888889</v>
      </c>
      <c r="R4" s="47">
        <f t="shared" si="0"/>
        <v>2</v>
      </c>
      <c r="S4" s="55">
        <f t="shared" si="1"/>
        <v>1</v>
      </c>
      <c r="T4" s="81"/>
    </row>
    <row r="5" spans="1:24" ht="12.75" customHeight="1">
      <c r="A5" s="10" t="s">
        <v>267</v>
      </c>
      <c r="B5" s="10" t="s">
        <v>267</v>
      </c>
      <c r="C5" s="10">
        <v>75918172</v>
      </c>
      <c r="D5" s="10" t="s">
        <v>451</v>
      </c>
      <c r="E5" s="12" t="s">
        <v>31</v>
      </c>
      <c r="F5" s="10">
        <v>553</v>
      </c>
      <c r="G5" s="10">
        <v>553</v>
      </c>
      <c r="H5" s="10">
        <v>15</v>
      </c>
      <c r="I5" s="10" t="s">
        <v>452</v>
      </c>
      <c r="J5" s="10">
        <v>360000</v>
      </c>
      <c r="K5" s="10">
        <v>33047896</v>
      </c>
      <c r="L5" s="111">
        <v>40546</v>
      </c>
      <c r="M5" s="12" t="s">
        <v>293</v>
      </c>
      <c r="N5" s="111">
        <v>40547</v>
      </c>
      <c r="O5" s="111">
        <v>40548</v>
      </c>
      <c r="P5" s="112">
        <v>40548</v>
      </c>
      <c r="Q5" s="15">
        <v>0.375</v>
      </c>
      <c r="R5" s="47">
        <f t="shared" si="0"/>
        <v>2</v>
      </c>
      <c r="S5" s="55">
        <f t="shared" si="1"/>
        <v>1</v>
      </c>
      <c r="T5" s="81"/>
    </row>
    <row r="6" spans="1:24" ht="12.75" customHeight="1">
      <c r="A6" s="10" t="s">
        <v>267</v>
      </c>
      <c r="B6" s="10" t="s">
        <v>267</v>
      </c>
      <c r="C6" s="10">
        <v>75918183</v>
      </c>
      <c r="D6" s="10" t="s">
        <v>453</v>
      </c>
      <c r="E6" s="12" t="s">
        <v>31</v>
      </c>
      <c r="F6" s="10">
        <v>643</v>
      </c>
      <c r="G6" s="10">
        <v>643</v>
      </c>
      <c r="H6" s="10">
        <v>6</v>
      </c>
      <c r="I6" s="10" t="s">
        <v>447</v>
      </c>
      <c r="J6" s="10">
        <v>360000</v>
      </c>
      <c r="K6" s="10">
        <v>33047896</v>
      </c>
      <c r="L6" s="111">
        <v>40547</v>
      </c>
      <c r="M6" s="12" t="s">
        <v>313</v>
      </c>
      <c r="N6" s="111">
        <v>40548</v>
      </c>
      <c r="O6" s="111">
        <v>40549</v>
      </c>
      <c r="P6" s="112">
        <v>40549</v>
      </c>
      <c r="Q6" s="15">
        <v>0.36805555555555558</v>
      </c>
      <c r="R6" s="47">
        <f t="shared" si="0"/>
        <v>2</v>
      </c>
      <c r="S6" s="55">
        <f t="shared" si="1"/>
        <v>1</v>
      </c>
      <c r="T6" s="81"/>
    </row>
    <row r="7" spans="1:24" ht="12.75" customHeight="1">
      <c r="A7" s="10" t="s">
        <v>267</v>
      </c>
      <c r="B7" s="10" t="s">
        <v>267</v>
      </c>
      <c r="C7" s="10">
        <v>75918194</v>
      </c>
      <c r="D7" s="10" t="s">
        <v>454</v>
      </c>
      <c r="E7" s="12" t="s">
        <v>31</v>
      </c>
      <c r="F7" s="10">
        <v>512</v>
      </c>
      <c r="G7" s="10">
        <v>512</v>
      </c>
      <c r="H7" s="10">
        <v>11</v>
      </c>
      <c r="I7" s="10" t="s">
        <v>452</v>
      </c>
      <c r="J7" s="10">
        <v>360000</v>
      </c>
      <c r="K7" s="10">
        <v>33047896</v>
      </c>
      <c r="L7" s="111">
        <v>40548</v>
      </c>
      <c r="M7" s="12" t="s">
        <v>293</v>
      </c>
      <c r="N7" s="111">
        <v>40549</v>
      </c>
      <c r="O7" s="111">
        <v>40550</v>
      </c>
      <c r="P7" s="112">
        <v>40550</v>
      </c>
      <c r="Q7" s="15">
        <v>0.34375</v>
      </c>
      <c r="R7" s="47">
        <f t="shared" si="0"/>
        <v>2</v>
      </c>
      <c r="S7" s="55">
        <f t="shared" si="1"/>
        <v>1</v>
      </c>
      <c r="T7" s="81"/>
    </row>
    <row r="8" spans="1:24" ht="12.75" customHeight="1">
      <c r="A8" s="10" t="s">
        <v>267</v>
      </c>
      <c r="B8" s="10" t="s">
        <v>267</v>
      </c>
      <c r="C8" s="10">
        <v>75918205</v>
      </c>
      <c r="D8" s="10" t="s">
        <v>455</v>
      </c>
      <c r="E8" s="12" t="s">
        <v>31</v>
      </c>
      <c r="F8" s="10">
        <v>569</v>
      </c>
      <c r="G8" s="10">
        <v>604</v>
      </c>
      <c r="H8" s="10">
        <v>16</v>
      </c>
      <c r="I8" s="10" t="s">
        <v>447</v>
      </c>
      <c r="J8" s="10">
        <v>360000</v>
      </c>
      <c r="K8" s="10">
        <v>33047896</v>
      </c>
      <c r="L8" s="111">
        <v>40549</v>
      </c>
      <c r="M8" s="12" t="s">
        <v>313</v>
      </c>
      <c r="N8" s="111">
        <v>40550</v>
      </c>
      <c r="O8" s="111">
        <v>40551</v>
      </c>
      <c r="P8" s="112">
        <v>40551</v>
      </c>
      <c r="Q8" s="15">
        <v>0.35416666666666669</v>
      </c>
      <c r="R8" s="47">
        <f t="shared" si="0"/>
        <v>2</v>
      </c>
      <c r="S8" s="55">
        <f t="shared" si="1"/>
        <v>1</v>
      </c>
      <c r="T8" s="81"/>
    </row>
    <row r="9" spans="1:24" ht="12.75" customHeight="1">
      <c r="A9" s="10" t="s">
        <v>267</v>
      </c>
      <c r="B9" s="10" t="s">
        <v>267</v>
      </c>
      <c r="C9" s="10">
        <v>75918216</v>
      </c>
      <c r="D9" s="10" t="s">
        <v>456</v>
      </c>
      <c r="E9" s="12" t="s">
        <v>31</v>
      </c>
      <c r="F9" s="10">
        <v>486</v>
      </c>
      <c r="G9" s="10">
        <v>487</v>
      </c>
      <c r="H9" s="10">
        <v>20</v>
      </c>
      <c r="I9" s="10" t="s">
        <v>447</v>
      </c>
      <c r="J9" s="10">
        <v>360000</v>
      </c>
      <c r="K9" s="10">
        <v>33047896</v>
      </c>
      <c r="L9" s="111">
        <v>40550</v>
      </c>
      <c r="M9" s="12" t="s">
        <v>293</v>
      </c>
      <c r="N9" s="111">
        <v>40551</v>
      </c>
      <c r="O9" s="111">
        <v>40552</v>
      </c>
      <c r="P9" s="112">
        <v>40553</v>
      </c>
      <c r="Q9" s="15">
        <v>0.36458333333333331</v>
      </c>
      <c r="R9" s="47">
        <f t="shared" si="0"/>
        <v>3</v>
      </c>
      <c r="S9" s="55">
        <f t="shared" si="1"/>
        <v>2</v>
      </c>
      <c r="T9" s="155" t="s">
        <v>331</v>
      </c>
    </row>
    <row r="10" spans="1:24" ht="12.75" customHeight="1">
      <c r="A10" s="10" t="s">
        <v>267</v>
      </c>
      <c r="B10" s="10" t="s">
        <v>267</v>
      </c>
      <c r="C10" s="10">
        <v>75918150</v>
      </c>
      <c r="D10" s="10" t="s">
        <v>457</v>
      </c>
      <c r="E10" s="113" t="s">
        <v>31</v>
      </c>
      <c r="F10" s="10">
        <v>556</v>
      </c>
      <c r="G10" s="10">
        <v>556</v>
      </c>
      <c r="H10" s="10">
        <v>16</v>
      </c>
      <c r="I10" s="10" t="s">
        <v>447</v>
      </c>
      <c r="J10" s="10">
        <v>360000</v>
      </c>
      <c r="K10" s="10">
        <v>33047896</v>
      </c>
      <c r="L10" s="111">
        <v>40553</v>
      </c>
      <c r="M10" s="113" t="s">
        <v>293</v>
      </c>
      <c r="N10" s="111">
        <v>40554</v>
      </c>
      <c r="O10" s="111">
        <v>40555</v>
      </c>
      <c r="P10" s="112">
        <v>40555</v>
      </c>
      <c r="Q10" s="15">
        <v>0.375</v>
      </c>
      <c r="R10" s="47">
        <f t="shared" si="0"/>
        <v>2</v>
      </c>
      <c r="S10" s="55">
        <f t="shared" si="1"/>
        <v>1</v>
      </c>
      <c r="T10" s="81"/>
    </row>
    <row r="11" spans="1:24" ht="12.75" customHeight="1">
      <c r="A11" s="10" t="s">
        <v>267</v>
      </c>
      <c r="B11" s="10" t="s">
        <v>267</v>
      </c>
      <c r="C11" s="10">
        <v>75918253</v>
      </c>
      <c r="D11" s="10" t="s">
        <v>458</v>
      </c>
      <c r="E11" s="113" t="s">
        <v>31</v>
      </c>
      <c r="F11" s="10">
        <v>710</v>
      </c>
      <c r="G11" s="10">
        <v>710</v>
      </c>
      <c r="H11" s="10">
        <v>10</v>
      </c>
      <c r="I11" s="10" t="s">
        <v>447</v>
      </c>
      <c r="J11" s="10">
        <v>360000</v>
      </c>
      <c r="K11" s="10">
        <v>33047896</v>
      </c>
      <c r="L11" s="111">
        <v>40554</v>
      </c>
      <c r="M11" s="113" t="s">
        <v>313</v>
      </c>
      <c r="N11" s="111">
        <v>40555</v>
      </c>
      <c r="O11" s="111">
        <v>40556</v>
      </c>
      <c r="P11" s="112">
        <v>40556</v>
      </c>
      <c r="Q11" s="15">
        <v>0.33333333333333331</v>
      </c>
      <c r="R11" s="48">
        <f t="shared" si="0"/>
        <v>2</v>
      </c>
      <c r="S11" s="55">
        <f t="shared" si="1"/>
        <v>1</v>
      </c>
      <c r="T11" s="81"/>
    </row>
    <row r="12" spans="1:24" ht="12.75" customHeight="1">
      <c r="A12" s="10" t="s">
        <v>267</v>
      </c>
      <c r="B12" s="10" t="s">
        <v>267</v>
      </c>
      <c r="C12" s="10">
        <v>75893086</v>
      </c>
      <c r="D12" s="10" t="s">
        <v>459</v>
      </c>
      <c r="E12" s="113" t="s">
        <v>31</v>
      </c>
      <c r="F12" s="10">
        <v>3</v>
      </c>
      <c r="G12" s="10">
        <v>6</v>
      </c>
      <c r="H12" s="10">
        <v>1</v>
      </c>
      <c r="I12" s="10" t="s">
        <v>460</v>
      </c>
      <c r="J12" s="10">
        <v>6000</v>
      </c>
      <c r="K12" s="10">
        <v>33047896</v>
      </c>
      <c r="L12" s="111">
        <v>40555</v>
      </c>
      <c r="M12" s="113" t="s">
        <v>293</v>
      </c>
      <c r="N12" s="111">
        <v>40556</v>
      </c>
      <c r="O12" s="111">
        <v>40557</v>
      </c>
      <c r="P12" s="112">
        <v>40557</v>
      </c>
      <c r="Q12" s="15">
        <v>0.36458333333333331</v>
      </c>
      <c r="R12" s="48">
        <f t="shared" si="0"/>
        <v>2</v>
      </c>
      <c r="S12" s="55">
        <f t="shared" si="1"/>
        <v>1</v>
      </c>
      <c r="T12" s="81"/>
      <c r="U12" s="73"/>
      <c r="V12" s="73"/>
      <c r="W12" s="76"/>
      <c r="X12" s="77"/>
    </row>
    <row r="13" spans="1:24" ht="12.75" customHeight="1">
      <c r="A13" s="10" t="s">
        <v>267</v>
      </c>
      <c r="B13" s="10" t="s">
        <v>267</v>
      </c>
      <c r="C13" s="10">
        <v>75918264</v>
      </c>
      <c r="D13" s="10" t="s">
        <v>459</v>
      </c>
      <c r="E13" s="113" t="s">
        <v>31</v>
      </c>
      <c r="F13" s="10">
        <v>580</v>
      </c>
      <c r="G13" s="10">
        <v>603</v>
      </c>
      <c r="H13" s="10">
        <v>10</v>
      </c>
      <c r="I13" s="10" t="s">
        <v>447</v>
      </c>
      <c r="J13" s="10">
        <v>360000</v>
      </c>
      <c r="K13" s="10">
        <v>33047896</v>
      </c>
      <c r="L13" s="111">
        <v>40555</v>
      </c>
      <c r="M13" s="113" t="s">
        <v>293</v>
      </c>
      <c r="N13" s="111">
        <v>40556</v>
      </c>
      <c r="O13" s="111">
        <v>40557</v>
      </c>
      <c r="P13" s="112">
        <v>40557</v>
      </c>
      <c r="Q13" s="15">
        <v>0.36458333333333331</v>
      </c>
      <c r="R13" s="48">
        <f t="shared" si="0"/>
        <v>2</v>
      </c>
      <c r="S13" s="55">
        <f t="shared" si="1"/>
        <v>1</v>
      </c>
      <c r="T13" s="81"/>
      <c r="U13" s="73"/>
      <c r="V13" s="73"/>
      <c r="W13" s="76"/>
      <c r="X13" s="78"/>
    </row>
    <row r="14" spans="1:24" ht="12.75" customHeight="1">
      <c r="A14" s="10" t="s">
        <v>267</v>
      </c>
      <c r="B14" s="10" t="s">
        <v>267</v>
      </c>
      <c r="C14" s="10">
        <v>75893075</v>
      </c>
      <c r="D14" s="10" t="s">
        <v>459</v>
      </c>
      <c r="E14" s="113" t="s">
        <v>31</v>
      </c>
      <c r="F14" s="10">
        <v>14</v>
      </c>
      <c r="G14" s="10">
        <v>21</v>
      </c>
      <c r="H14" s="10">
        <v>2</v>
      </c>
      <c r="I14" s="10" t="s">
        <v>461</v>
      </c>
      <c r="J14" s="10">
        <v>4828</v>
      </c>
      <c r="K14" s="10">
        <v>33047896</v>
      </c>
      <c r="L14" s="111">
        <v>40555</v>
      </c>
      <c r="M14" s="113" t="s">
        <v>293</v>
      </c>
      <c r="N14" s="111">
        <v>40556</v>
      </c>
      <c r="O14" s="111">
        <v>40557</v>
      </c>
      <c r="P14" s="112">
        <v>40557</v>
      </c>
      <c r="Q14" s="15">
        <v>0.36458333333333331</v>
      </c>
      <c r="R14" s="48">
        <f t="shared" si="0"/>
        <v>2</v>
      </c>
      <c r="S14" s="55">
        <f t="shared" si="1"/>
        <v>1</v>
      </c>
      <c r="T14" s="81"/>
      <c r="U14" s="73"/>
      <c r="V14" s="73"/>
      <c r="W14" s="76"/>
      <c r="X14" s="78"/>
    </row>
    <row r="15" spans="1:24" ht="12.75" customHeight="1">
      <c r="A15" s="10" t="s">
        <v>267</v>
      </c>
      <c r="B15" s="10" t="s">
        <v>267</v>
      </c>
      <c r="C15" s="10">
        <v>75918275</v>
      </c>
      <c r="D15" s="10" t="s">
        <v>462</v>
      </c>
      <c r="E15" s="113" t="s">
        <v>31</v>
      </c>
      <c r="F15" s="10">
        <v>128</v>
      </c>
      <c r="G15" s="10">
        <v>128</v>
      </c>
      <c r="H15" s="10">
        <v>6</v>
      </c>
      <c r="I15" s="10" t="s">
        <v>452</v>
      </c>
      <c r="J15" s="10">
        <v>360000</v>
      </c>
      <c r="K15" s="10">
        <v>33047896</v>
      </c>
      <c r="L15" s="111">
        <v>40556</v>
      </c>
      <c r="M15" s="113" t="s">
        <v>313</v>
      </c>
      <c r="N15" s="111">
        <v>40557</v>
      </c>
      <c r="O15" s="111">
        <v>40558</v>
      </c>
      <c r="P15" s="112">
        <v>40558</v>
      </c>
      <c r="Q15" s="15">
        <v>0.375</v>
      </c>
      <c r="R15" s="48">
        <f t="shared" si="0"/>
        <v>2</v>
      </c>
      <c r="S15" s="55">
        <f t="shared" si="1"/>
        <v>1</v>
      </c>
      <c r="T15" s="81"/>
      <c r="U15" s="73"/>
      <c r="V15" s="73"/>
      <c r="W15" s="76"/>
      <c r="X15" s="78"/>
    </row>
    <row r="16" spans="1:24" ht="12.75" customHeight="1">
      <c r="A16" s="10" t="s">
        <v>267</v>
      </c>
      <c r="B16" s="10" t="s">
        <v>267</v>
      </c>
      <c r="C16" s="10">
        <v>75931660</v>
      </c>
      <c r="D16" s="10" t="s">
        <v>462</v>
      </c>
      <c r="E16" s="113" t="s">
        <v>31</v>
      </c>
      <c r="F16" s="10">
        <v>275</v>
      </c>
      <c r="G16" s="10">
        <v>277.5</v>
      </c>
      <c r="H16" s="10">
        <v>10</v>
      </c>
      <c r="I16" s="10" t="s">
        <v>432</v>
      </c>
      <c r="J16" s="10">
        <v>1210</v>
      </c>
      <c r="K16" s="10">
        <v>33047896</v>
      </c>
      <c r="L16" s="111">
        <v>40556</v>
      </c>
      <c r="M16" s="113" t="s">
        <v>313</v>
      </c>
      <c r="N16" s="111">
        <v>40557</v>
      </c>
      <c r="O16" s="111">
        <v>40558</v>
      </c>
      <c r="P16" s="112">
        <v>40558</v>
      </c>
      <c r="Q16" s="15">
        <v>0.375</v>
      </c>
      <c r="R16" s="48">
        <f t="shared" si="0"/>
        <v>2</v>
      </c>
      <c r="S16" s="55">
        <f t="shared" si="1"/>
        <v>1</v>
      </c>
      <c r="T16" s="81"/>
      <c r="U16" s="73"/>
      <c r="V16" s="73"/>
      <c r="W16" s="76"/>
      <c r="X16" s="78"/>
    </row>
    <row r="17" spans="1:24" ht="12.75" customHeight="1">
      <c r="A17" s="10" t="s">
        <v>267</v>
      </c>
      <c r="B17" s="10" t="s">
        <v>267</v>
      </c>
      <c r="C17" s="10">
        <v>75918286</v>
      </c>
      <c r="D17" s="10" t="s">
        <v>463</v>
      </c>
      <c r="E17" s="113" t="s">
        <v>31</v>
      </c>
      <c r="F17" s="10">
        <v>468</v>
      </c>
      <c r="G17" s="10">
        <v>468</v>
      </c>
      <c r="H17" s="10">
        <v>3</v>
      </c>
      <c r="I17" s="10" t="s">
        <v>450</v>
      </c>
      <c r="J17" s="10">
        <v>360000</v>
      </c>
      <c r="K17" s="10">
        <v>33047896</v>
      </c>
      <c r="L17" s="111">
        <v>40558</v>
      </c>
      <c r="M17" s="113" t="s">
        <v>293</v>
      </c>
      <c r="N17" s="111">
        <v>40558</v>
      </c>
      <c r="O17" s="111">
        <v>40559</v>
      </c>
      <c r="P17" s="112">
        <v>40560</v>
      </c>
      <c r="Q17" s="15">
        <v>0.36458333333333331</v>
      </c>
      <c r="R17" s="48">
        <f t="shared" si="0"/>
        <v>2</v>
      </c>
      <c r="S17" s="55">
        <f t="shared" si="1"/>
        <v>2</v>
      </c>
      <c r="T17" s="81"/>
      <c r="U17" s="73"/>
      <c r="V17" s="73"/>
      <c r="W17" s="76"/>
      <c r="X17" s="78"/>
    </row>
    <row r="18" spans="1:24" ht="12.75" customHeight="1">
      <c r="A18" s="10" t="s">
        <v>267</v>
      </c>
      <c r="B18" s="10" t="s">
        <v>267</v>
      </c>
      <c r="C18" s="10">
        <v>75893134</v>
      </c>
      <c r="D18" s="10" t="s">
        <v>464</v>
      </c>
      <c r="E18" s="113" t="s">
        <v>31</v>
      </c>
      <c r="F18" s="10">
        <v>7</v>
      </c>
      <c r="G18" s="10">
        <v>10</v>
      </c>
      <c r="H18" s="10">
        <v>1</v>
      </c>
      <c r="I18" s="10" t="s">
        <v>460</v>
      </c>
      <c r="J18" s="10">
        <v>14000</v>
      </c>
      <c r="K18" s="10">
        <v>33038665</v>
      </c>
      <c r="L18" s="111">
        <v>40559</v>
      </c>
      <c r="M18" s="113" t="s">
        <v>313</v>
      </c>
      <c r="N18" s="111">
        <v>40560</v>
      </c>
      <c r="O18" s="111">
        <v>40561</v>
      </c>
      <c r="P18" s="112">
        <v>40561</v>
      </c>
      <c r="Q18" s="114">
        <v>0.49305555555555558</v>
      </c>
      <c r="R18" s="48">
        <f t="shared" si="0"/>
        <v>2</v>
      </c>
      <c r="S18" s="55">
        <f t="shared" si="1"/>
        <v>1</v>
      </c>
      <c r="T18" s="81"/>
      <c r="U18" s="73"/>
      <c r="V18" s="73"/>
      <c r="W18" s="76"/>
      <c r="X18" s="78"/>
    </row>
    <row r="19" spans="1:24" ht="12.75" customHeight="1">
      <c r="A19" s="10" t="s">
        <v>267</v>
      </c>
      <c r="B19" s="10" t="s">
        <v>267</v>
      </c>
      <c r="C19" s="10">
        <v>75931763</v>
      </c>
      <c r="D19" s="10" t="s">
        <v>464</v>
      </c>
      <c r="E19" s="113" t="s">
        <v>31</v>
      </c>
      <c r="F19" s="10">
        <v>6</v>
      </c>
      <c r="G19" s="10">
        <v>19</v>
      </c>
      <c r="H19" s="10">
        <v>2</v>
      </c>
      <c r="I19" s="10" t="s">
        <v>465</v>
      </c>
      <c r="J19" s="10">
        <v>492</v>
      </c>
      <c r="K19" s="10">
        <v>4100003292</v>
      </c>
      <c r="L19" s="111">
        <v>40559</v>
      </c>
      <c r="M19" s="113" t="s">
        <v>313</v>
      </c>
      <c r="N19" s="111">
        <v>40560</v>
      </c>
      <c r="O19" s="111">
        <v>40561</v>
      </c>
      <c r="P19" s="112">
        <v>40561</v>
      </c>
      <c r="Q19" s="114">
        <v>0.375</v>
      </c>
      <c r="R19" s="48">
        <f t="shared" si="0"/>
        <v>2</v>
      </c>
      <c r="S19" s="55">
        <f t="shared" si="1"/>
        <v>1</v>
      </c>
      <c r="T19" s="81"/>
      <c r="U19" s="73"/>
      <c r="V19" s="73"/>
      <c r="W19" s="76"/>
      <c r="X19" s="78"/>
    </row>
    <row r="20" spans="1:24" ht="12.75" customHeight="1">
      <c r="A20" s="10" t="s">
        <v>267</v>
      </c>
      <c r="B20" s="10" t="s">
        <v>267</v>
      </c>
      <c r="C20" s="10">
        <v>75893145</v>
      </c>
      <c r="D20" s="10" t="s">
        <v>466</v>
      </c>
      <c r="E20" s="113" t="s">
        <v>31</v>
      </c>
      <c r="F20" s="10">
        <v>495</v>
      </c>
      <c r="G20" s="10">
        <v>495</v>
      </c>
      <c r="H20" s="10">
        <v>11</v>
      </c>
      <c r="I20" s="10" t="s">
        <v>450</v>
      </c>
      <c r="J20" s="10">
        <v>360000</v>
      </c>
      <c r="K20" s="10">
        <v>33047896</v>
      </c>
      <c r="L20" s="111">
        <v>40560</v>
      </c>
      <c r="M20" s="113" t="s">
        <v>293</v>
      </c>
      <c r="N20" s="111">
        <v>40561</v>
      </c>
      <c r="O20" s="111">
        <v>40562</v>
      </c>
      <c r="P20" s="112">
        <v>40562</v>
      </c>
      <c r="Q20" s="114">
        <v>0.34375</v>
      </c>
      <c r="R20" s="48">
        <f t="shared" si="0"/>
        <v>2</v>
      </c>
      <c r="S20" s="55">
        <f t="shared" si="1"/>
        <v>1</v>
      </c>
      <c r="T20" s="81"/>
      <c r="U20" s="73"/>
      <c r="V20" s="73"/>
      <c r="W20" s="76"/>
      <c r="X20" s="78"/>
    </row>
    <row r="21" spans="1:24" ht="12.75" customHeight="1">
      <c r="A21" s="10" t="s">
        <v>267</v>
      </c>
      <c r="B21" s="10" t="s">
        <v>267</v>
      </c>
      <c r="C21" s="10">
        <v>75893156</v>
      </c>
      <c r="D21" s="10" t="s">
        <v>467</v>
      </c>
      <c r="E21" s="113" t="s">
        <v>31</v>
      </c>
      <c r="F21" s="10">
        <v>565</v>
      </c>
      <c r="G21" s="10">
        <v>565</v>
      </c>
      <c r="H21" s="10">
        <v>18</v>
      </c>
      <c r="I21" s="10" t="s">
        <v>447</v>
      </c>
      <c r="J21" s="10">
        <v>360000</v>
      </c>
      <c r="K21" s="10">
        <v>33047896</v>
      </c>
      <c r="L21" s="111">
        <v>40561</v>
      </c>
      <c r="M21" s="113" t="s">
        <v>313</v>
      </c>
      <c r="N21" s="111">
        <v>40562</v>
      </c>
      <c r="O21" s="111">
        <v>40563</v>
      </c>
      <c r="P21" s="112">
        <v>40563</v>
      </c>
      <c r="Q21" s="114">
        <v>0.375</v>
      </c>
      <c r="R21" s="48">
        <f t="shared" si="0"/>
        <v>2</v>
      </c>
      <c r="S21" s="55">
        <f t="shared" si="1"/>
        <v>1</v>
      </c>
      <c r="T21" s="81"/>
      <c r="U21" s="73"/>
      <c r="V21" s="73"/>
      <c r="W21" s="76"/>
      <c r="X21" s="78"/>
    </row>
    <row r="22" spans="1:24" ht="12.75" customHeight="1">
      <c r="A22" s="10" t="s">
        <v>267</v>
      </c>
      <c r="B22" s="10" t="s">
        <v>267</v>
      </c>
      <c r="C22" s="10">
        <v>75932124</v>
      </c>
      <c r="D22" s="10" t="s">
        <v>467</v>
      </c>
      <c r="E22" s="113" t="s">
        <v>31</v>
      </c>
      <c r="F22" s="10">
        <v>2</v>
      </c>
      <c r="G22" s="10">
        <v>10</v>
      </c>
      <c r="H22" s="10">
        <v>1</v>
      </c>
      <c r="I22" s="10" t="s">
        <v>468</v>
      </c>
      <c r="J22" s="10">
        <v>97</v>
      </c>
      <c r="K22" s="10">
        <v>4100003292</v>
      </c>
      <c r="L22" s="111">
        <v>40561</v>
      </c>
      <c r="M22" s="113" t="s">
        <v>313</v>
      </c>
      <c r="N22" s="111">
        <v>40562</v>
      </c>
      <c r="O22" s="111">
        <v>40563</v>
      </c>
      <c r="P22" s="112">
        <v>40563</v>
      </c>
      <c r="Q22" s="114">
        <v>0.59722222222222221</v>
      </c>
      <c r="R22" s="48">
        <f t="shared" si="0"/>
        <v>2</v>
      </c>
      <c r="S22" s="55">
        <f t="shared" si="1"/>
        <v>1</v>
      </c>
      <c r="T22" s="81"/>
      <c r="U22" s="73"/>
      <c r="V22" s="73"/>
      <c r="W22" s="76"/>
      <c r="X22" s="78"/>
    </row>
    <row r="23" spans="1:24" ht="12.75" customHeight="1">
      <c r="A23" s="10" t="s">
        <v>267</v>
      </c>
      <c r="B23" s="10" t="s">
        <v>267</v>
      </c>
      <c r="C23" s="10">
        <v>75893160</v>
      </c>
      <c r="D23" s="10" t="s">
        <v>469</v>
      </c>
      <c r="E23" s="113" t="s">
        <v>31</v>
      </c>
      <c r="F23" s="10">
        <v>690</v>
      </c>
      <c r="G23" s="10">
        <v>690</v>
      </c>
      <c r="H23" s="10">
        <v>11</v>
      </c>
      <c r="I23" s="10" t="s">
        <v>447</v>
      </c>
      <c r="J23" s="10">
        <v>360000</v>
      </c>
      <c r="K23" s="10">
        <v>33047896</v>
      </c>
      <c r="L23" s="111">
        <v>40562</v>
      </c>
      <c r="M23" s="113" t="s">
        <v>293</v>
      </c>
      <c r="N23" s="111">
        <v>40563</v>
      </c>
      <c r="O23" s="111">
        <v>40564</v>
      </c>
      <c r="P23" s="112">
        <v>40564</v>
      </c>
      <c r="Q23" s="114">
        <v>0.33888888888888885</v>
      </c>
      <c r="R23" s="48">
        <f t="shared" si="0"/>
        <v>2</v>
      </c>
      <c r="S23" s="55">
        <f t="shared" si="1"/>
        <v>1</v>
      </c>
      <c r="T23" s="81"/>
      <c r="U23" s="73"/>
      <c r="V23" s="73"/>
      <c r="W23" s="76"/>
      <c r="X23" s="78"/>
    </row>
    <row r="24" spans="1:24" ht="12.75" customHeight="1">
      <c r="A24" s="10" t="s">
        <v>267</v>
      </c>
      <c r="B24" s="10" t="s">
        <v>267</v>
      </c>
      <c r="C24" s="10">
        <v>75893171</v>
      </c>
      <c r="D24" s="10" t="s">
        <v>470</v>
      </c>
      <c r="E24" s="113" t="s">
        <v>31</v>
      </c>
      <c r="F24" s="10">
        <v>920</v>
      </c>
      <c r="G24" s="10">
        <v>920</v>
      </c>
      <c r="H24" s="10">
        <v>12</v>
      </c>
      <c r="I24" s="10" t="s">
        <v>372</v>
      </c>
      <c r="J24" s="10">
        <v>104000</v>
      </c>
      <c r="K24" s="10">
        <v>33047896</v>
      </c>
      <c r="L24" s="111">
        <v>40563</v>
      </c>
      <c r="M24" s="113" t="s">
        <v>308</v>
      </c>
      <c r="N24" s="111">
        <v>40564</v>
      </c>
      <c r="O24" s="111">
        <v>40565</v>
      </c>
      <c r="P24" s="112">
        <v>40565</v>
      </c>
      <c r="Q24" s="114">
        <v>0.375</v>
      </c>
      <c r="R24" s="48">
        <f t="shared" si="0"/>
        <v>2</v>
      </c>
      <c r="S24" s="55">
        <f t="shared" si="1"/>
        <v>1</v>
      </c>
      <c r="T24" s="81"/>
      <c r="U24" s="73"/>
      <c r="V24" s="73"/>
      <c r="W24" s="76"/>
      <c r="X24" s="78"/>
    </row>
    <row r="25" spans="1:24" ht="12.75" customHeight="1">
      <c r="A25" s="10" t="s">
        <v>267</v>
      </c>
      <c r="B25" s="10" t="s">
        <v>267</v>
      </c>
      <c r="C25" s="10">
        <v>75893182</v>
      </c>
      <c r="D25" s="10" t="s">
        <v>471</v>
      </c>
      <c r="E25" s="113" t="s">
        <v>31</v>
      </c>
      <c r="F25" s="10">
        <v>892</v>
      </c>
      <c r="G25" s="10">
        <v>892</v>
      </c>
      <c r="H25" s="10">
        <v>17</v>
      </c>
      <c r="I25" s="10" t="s">
        <v>447</v>
      </c>
      <c r="J25" s="10">
        <v>360000</v>
      </c>
      <c r="K25" s="10">
        <v>33047896</v>
      </c>
      <c r="L25" s="111">
        <v>40564</v>
      </c>
      <c r="M25" s="113" t="s">
        <v>293</v>
      </c>
      <c r="N25" s="111">
        <v>40565</v>
      </c>
      <c r="O25" s="111">
        <v>40566</v>
      </c>
      <c r="P25" s="112">
        <v>40567</v>
      </c>
      <c r="Q25" s="114">
        <v>0.3611111111111111</v>
      </c>
      <c r="R25" s="48">
        <f t="shared" si="0"/>
        <v>3</v>
      </c>
      <c r="S25" s="55">
        <f t="shared" si="1"/>
        <v>2</v>
      </c>
      <c r="T25" s="81" t="s">
        <v>472</v>
      </c>
      <c r="U25" s="73"/>
      <c r="V25" s="73"/>
      <c r="W25" s="76"/>
      <c r="X25" s="78"/>
    </row>
    <row r="26" spans="1:24" ht="12.75" customHeight="1">
      <c r="A26" s="65" t="s">
        <v>35</v>
      </c>
      <c r="B26" s="65" t="s">
        <v>35</v>
      </c>
      <c r="C26" s="67" t="s">
        <v>0</v>
      </c>
      <c r="D26" s="67" t="s">
        <v>1</v>
      </c>
      <c r="E26" s="23" t="s">
        <v>31</v>
      </c>
      <c r="F26" s="65">
        <v>124</v>
      </c>
      <c r="G26" s="65">
        <v>139.5</v>
      </c>
      <c r="H26" s="65" t="s">
        <v>142</v>
      </c>
      <c r="I26" s="82" t="s">
        <v>85</v>
      </c>
      <c r="J26" s="67" t="s">
        <v>152</v>
      </c>
      <c r="K26" s="67">
        <v>33043581</v>
      </c>
      <c r="L26" s="45">
        <v>40536</v>
      </c>
      <c r="M26" s="23" t="s">
        <v>302</v>
      </c>
      <c r="N26" s="45">
        <v>40536</v>
      </c>
      <c r="O26" s="45">
        <v>40537</v>
      </c>
      <c r="P26" s="14">
        <v>40539</v>
      </c>
      <c r="Q26" s="15">
        <v>0.39583333333333331</v>
      </c>
      <c r="R26" s="98">
        <f>(P26-L26)</f>
        <v>3</v>
      </c>
      <c r="S26" s="3">
        <f>(P26-N26)</f>
        <v>3</v>
      </c>
      <c r="T26" s="93" t="s">
        <v>333</v>
      </c>
    </row>
    <row r="27" spans="1:24" ht="12.75" customHeight="1">
      <c r="A27" s="67" t="s">
        <v>35</v>
      </c>
      <c r="B27" s="67" t="s">
        <v>35</v>
      </c>
      <c r="C27" s="67" t="s">
        <v>2</v>
      </c>
      <c r="D27" s="67" t="s">
        <v>3</v>
      </c>
      <c r="E27" s="110" t="s">
        <v>31</v>
      </c>
      <c r="F27" s="67">
        <v>91</v>
      </c>
      <c r="G27" s="67">
        <v>91</v>
      </c>
      <c r="H27" s="67" t="s">
        <v>132</v>
      </c>
      <c r="I27" s="84" t="s">
        <v>4</v>
      </c>
      <c r="J27" s="67" t="s">
        <v>100</v>
      </c>
      <c r="K27" s="67">
        <v>33043581</v>
      </c>
      <c r="L27" s="45">
        <v>40537</v>
      </c>
      <c r="M27" s="110" t="s">
        <v>327</v>
      </c>
      <c r="N27" s="45">
        <v>40537</v>
      </c>
      <c r="O27" s="45">
        <v>40538</v>
      </c>
      <c r="P27" s="86">
        <v>40539</v>
      </c>
      <c r="Q27" s="87">
        <v>0.39583333333333331</v>
      </c>
      <c r="R27" s="100">
        <f t="shared" si="0"/>
        <v>2</v>
      </c>
      <c r="S27" s="99">
        <f t="shared" si="1"/>
        <v>2</v>
      </c>
      <c r="T27" s="93" t="s">
        <v>333</v>
      </c>
      <c r="U27" s="73"/>
      <c r="V27" s="73"/>
      <c r="W27" s="76"/>
      <c r="X27" s="78"/>
    </row>
    <row r="28" spans="1:24" ht="12.75" customHeight="1">
      <c r="A28" s="65" t="s">
        <v>35</v>
      </c>
      <c r="B28" s="65" t="s">
        <v>35</v>
      </c>
      <c r="C28" s="67" t="s">
        <v>5</v>
      </c>
      <c r="D28" s="67" t="s">
        <v>6</v>
      </c>
      <c r="E28" s="23" t="s">
        <v>31</v>
      </c>
      <c r="F28" s="65">
        <v>44</v>
      </c>
      <c r="G28" s="65">
        <v>44</v>
      </c>
      <c r="H28" s="65" t="s">
        <v>123</v>
      </c>
      <c r="I28" s="82" t="s">
        <v>201</v>
      </c>
      <c r="J28" s="67" t="s">
        <v>86</v>
      </c>
      <c r="K28" s="67">
        <v>33043581</v>
      </c>
      <c r="L28" s="45">
        <v>40538</v>
      </c>
      <c r="M28" s="23" t="s">
        <v>322</v>
      </c>
      <c r="N28" s="45">
        <v>40538</v>
      </c>
      <c r="O28" s="45">
        <v>40539</v>
      </c>
      <c r="P28" s="14">
        <v>40539</v>
      </c>
      <c r="Q28" s="15">
        <v>0.39583333333333331</v>
      </c>
      <c r="R28" s="100">
        <f t="shared" si="0"/>
        <v>1</v>
      </c>
      <c r="S28" s="3">
        <f t="shared" si="1"/>
        <v>1</v>
      </c>
      <c r="T28" s="93"/>
      <c r="U28" s="73"/>
      <c r="V28" s="73"/>
      <c r="W28" s="76"/>
      <c r="X28" s="78"/>
    </row>
    <row r="29" spans="1:24" ht="12.75" customHeight="1">
      <c r="A29" s="65" t="s">
        <v>35</v>
      </c>
      <c r="B29" s="65" t="s">
        <v>35</v>
      </c>
      <c r="C29" s="67" t="s">
        <v>7</v>
      </c>
      <c r="D29" s="67" t="s">
        <v>8</v>
      </c>
      <c r="E29" s="23" t="s">
        <v>342</v>
      </c>
      <c r="F29" s="65">
        <v>8</v>
      </c>
      <c r="G29" s="65">
        <v>10</v>
      </c>
      <c r="H29" s="65" t="s">
        <v>244</v>
      </c>
      <c r="I29" s="82" t="s">
        <v>192</v>
      </c>
      <c r="J29" s="67" t="s">
        <v>127</v>
      </c>
      <c r="K29" s="67">
        <v>33043582</v>
      </c>
      <c r="L29" s="45">
        <v>40536</v>
      </c>
      <c r="M29" s="23" t="s">
        <v>326</v>
      </c>
      <c r="N29" s="45">
        <v>40537</v>
      </c>
      <c r="O29" s="45">
        <v>40537</v>
      </c>
      <c r="P29" s="14">
        <v>40539</v>
      </c>
      <c r="Q29" s="15">
        <v>0.39583333333333331</v>
      </c>
      <c r="R29" s="100">
        <f t="shared" si="0"/>
        <v>3</v>
      </c>
      <c r="S29" s="3">
        <f t="shared" si="1"/>
        <v>2</v>
      </c>
      <c r="T29" s="93" t="s">
        <v>333</v>
      </c>
      <c r="U29" s="73"/>
      <c r="V29" s="73"/>
      <c r="W29" s="76"/>
      <c r="X29" s="78"/>
    </row>
    <row r="30" spans="1:24" ht="12.75" customHeight="1">
      <c r="A30" s="65" t="s">
        <v>35</v>
      </c>
      <c r="B30" s="65" t="s">
        <v>35</v>
      </c>
      <c r="C30" s="67" t="s">
        <v>9</v>
      </c>
      <c r="D30" s="67" t="s">
        <v>8</v>
      </c>
      <c r="E30" s="23" t="s">
        <v>342</v>
      </c>
      <c r="F30" s="65">
        <v>7</v>
      </c>
      <c r="G30" s="65">
        <v>10</v>
      </c>
      <c r="H30" s="65" t="s">
        <v>244</v>
      </c>
      <c r="I30" s="82" t="s">
        <v>76</v>
      </c>
      <c r="J30" s="67" t="s">
        <v>145</v>
      </c>
      <c r="K30" s="67">
        <v>33043582</v>
      </c>
      <c r="L30" s="45">
        <v>40536</v>
      </c>
      <c r="M30" s="23" t="s">
        <v>326</v>
      </c>
      <c r="N30" s="45">
        <v>40537</v>
      </c>
      <c r="O30" s="45">
        <v>40537</v>
      </c>
      <c r="P30" s="14">
        <v>40539</v>
      </c>
      <c r="Q30" s="15">
        <v>0.39583333333333331</v>
      </c>
      <c r="R30" s="100">
        <f t="shared" si="0"/>
        <v>3</v>
      </c>
      <c r="S30" s="3">
        <f t="shared" si="1"/>
        <v>2</v>
      </c>
      <c r="T30" s="93" t="s">
        <v>333</v>
      </c>
      <c r="U30" s="73"/>
      <c r="V30" s="73"/>
      <c r="W30" s="76"/>
      <c r="X30" s="78"/>
    </row>
    <row r="31" spans="1:24" ht="12.75" customHeight="1">
      <c r="A31" s="65" t="s">
        <v>35</v>
      </c>
      <c r="B31" s="65" t="s">
        <v>35</v>
      </c>
      <c r="C31" s="67" t="s">
        <v>10</v>
      </c>
      <c r="D31" s="67" t="s">
        <v>8</v>
      </c>
      <c r="E31" s="23" t="s">
        <v>342</v>
      </c>
      <c r="F31" s="65">
        <v>12</v>
      </c>
      <c r="G31" s="65">
        <v>12</v>
      </c>
      <c r="H31" s="65" t="s">
        <v>244</v>
      </c>
      <c r="I31" s="82" t="s">
        <v>169</v>
      </c>
      <c r="J31" s="67" t="s">
        <v>146</v>
      </c>
      <c r="K31" s="67">
        <v>33043582</v>
      </c>
      <c r="L31" s="45">
        <v>40536</v>
      </c>
      <c r="M31" s="23" t="s">
        <v>326</v>
      </c>
      <c r="N31" s="45">
        <v>40537</v>
      </c>
      <c r="O31" s="45">
        <v>40537</v>
      </c>
      <c r="P31" s="14">
        <v>40539</v>
      </c>
      <c r="Q31" s="15">
        <v>0.39583333333333331</v>
      </c>
      <c r="R31" s="100">
        <f t="shared" si="0"/>
        <v>3</v>
      </c>
      <c r="S31" s="3">
        <f t="shared" si="1"/>
        <v>2</v>
      </c>
      <c r="T31" s="93" t="s">
        <v>333</v>
      </c>
      <c r="U31" s="73"/>
      <c r="V31" s="73"/>
      <c r="W31" s="76"/>
      <c r="X31" s="78"/>
    </row>
    <row r="32" spans="1:24" ht="12.75" customHeight="1">
      <c r="A32" s="65" t="s">
        <v>35</v>
      </c>
      <c r="B32" s="65" t="s">
        <v>35</v>
      </c>
      <c r="C32" s="67" t="s">
        <v>11</v>
      </c>
      <c r="D32" s="67" t="s">
        <v>8</v>
      </c>
      <c r="E32" s="23" t="s">
        <v>342</v>
      </c>
      <c r="F32" s="65">
        <v>49</v>
      </c>
      <c r="G32" s="65">
        <v>49</v>
      </c>
      <c r="H32" s="65" t="s">
        <v>122</v>
      </c>
      <c r="I32" s="82" t="s">
        <v>75</v>
      </c>
      <c r="J32" s="67" t="s">
        <v>44</v>
      </c>
      <c r="K32" s="67">
        <v>33043582</v>
      </c>
      <c r="L32" s="45">
        <v>40536</v>
      </c>
      <c r="M32" s="23" t="s">
        <v>326</v>
      </c>
      <c r="N32" s="45">
        <v>40537</v>
      </c>
      <c r="O32" s="45">
        <v>40537</v>
      </c>
      <c r="P32" s="14">
        <v>40539</v>
      </c>
      <c r="Q32" s="15">
        <v>0.39583333333333331</v>
      </c>
      <c r="R32" s="100">
        <f t="shared" si="0"/>
        <v>3</v>
      </c>
      <c r="S32" s="3">
        <f t="shared" si="1"/>
        <v>2</v>
      </c>
      <c r="T32" s="93" t="s">
        <v>333</v>
      </c>
      <c r="U32" s="73"/>
      <c r="V32" s="73"/>
      <c r="W32" s="76"/>
      <c r="X32" s="78"/>
    </row>
    <row r="33" spans="1:24" ht="12.75" customHeight="1">
      <c r="A33" s="65" t="s">
        <v>35</v>
      </c>
      <c r="B33" s="65" t="s">
        <v>35</v>
      </c>
      <c r="C33" s="67" t="s">
        <v>12</v>
      </c>
      <c r="D33" s="67" t="s">
        <v>8</v>
      </c>
      <c r="E33" s="23" t="s">
        <v>342</v>
      </c>
      <c r="F33" s="65">
        <v>37</v>
      </c>
      <c r="G33" s="65">
        <v>40.5</v>
      </c>
      <c r="H33" s="65" t="s">
        <v>123</v>
      </c>
      <c r="I33" s="82" t="s">
        <v>170</v>
      </c>
      <c r="J33" s="67" t="s">
        <v>231</v>
      </c>
      <c r="K33" s="67">
        <v>33043582</v>
      </c>
      <c r="L33" s="45">
        <v>40536</v>
      </c>
      <c r="M33" s="23" t="s">
        <v>326</v>
      </c>
      <c r="N33" s="45">
        <v>40537</v>
      </c>
      <c r="O33" s="45">
        <v>40537</v>
      </c>
      <c r="P33" s="14">
        <v>40539</v>
      </c>
      <c r="Q33" s="15">
        <v>0.39583333333333331</v>
      </c>
      <c r="R33" s="100">
        <f t="shared" si="0"/>
        <v>3</v>
      </c>
      <c r="S33" s="3">
        <f t="shared" si="1"/>
        <v>2</v>
      </c>
      <c r="T33" s="93" t="s">
        <v>333</v>
      </c>
      <c r="U33" s="73"/>
      <c r="V33" s="73"/>
      <c r="W33" s="76"/>
      <c r="X33" s="78"/>
    </row>
    <row r="34" spans="1:24" ht="12.75" customHeight="1">
      <c r="A34" s="65" t="s">
        <v>35</v>
      </c>
      <c r="B34" s="65" t="s">
        <v>35</v>
      </c>
      <c r="C34" s="67" t="s">
        <v>13</v>
      </c>
      <c r="D34" s="67" t="s">
        <v>14</v>
      </c>
      <c r="E34" s="23" t="s">
        <v>342</v>
      </c>
      <c r="F34" s="65">
        <v>4</v>
      </c>
      <c r="G34" s="65">
        <v>4</v>
      </c>
      <c r="H34" s="65" t="s">
        <v>72</v>
      </c>
      <c r="I34" s="82" t="s">
        <v>15</v>
      </c>
      <c r="J34" s="67" t="s">
        <v>199</v>
      </c>
      <c r="K34" s="67">
        <v>33043582</v>
      </c>
      <c r="L34" s="45">
        <v>40536</v>
      </c>
      <c r="M34" s="23" t="s">
        <v>328</v>
      </c>
      <c r="N34" s="45">
        <v>40539</v>
      </c>
      <c r="O34" s="45">
        <v>40539</v>
      </c>
      <c r="P34" s="14">
        <v>40540</v>
      </c>
      <c r="Q34" s="15">
        <v>0.43055555555555558</v>
      </c>
      <c r="R34" s="100">
        <f t="shared" si="0"/>
        <v>4</v>
      </c>
      <c r="S34" s="3">
        <f t="shared" si="1"/>
        <v>1</v>
      </c>
      <c r="T34" s="93" t="s">
        <v>334</v>
      </c>
      <c r="U34" s="73"/>
      <c r="V34" s="73"/>
      <c r="W34" s="76"/>
      <c r="X34" s="78"/>
    </row>
    <row r="35" spans="1:24" ht="12.75" customHeight="1">
      <c r="A35" s="65" t="s">
        <v>35</v>
      </c>
      <c r="B35" s="65" t="s">
        <v>35</v>
      </c>
      <c r="C35" s="67" t="s">
        <v>16</v>
      </c>
      <c r="D35" s="67" t="s">
        <v>17</v>
      </c>
      <c r="E35" s="23" t="s">
        <v>31</v>
      </c>
      <c r="F35" s="65">
        <v>59</v>
      </c>
      <c r="G35" s="65">
        <v>59</v>
      </c>
      <c r="H35" s="65" t="s">
        <v>122</v>
      </c>
      <c r="I35" s="82" t="s">
        <v>201</v>
      </c>
      <c r="J35" s="67" t="s">
        <v>183</v>
      </c>
      <c r="K35" s="67">
        <v>33043581</v>
      </c>
      <c r="L35" s="45">
        <v>40539</v>
      </c>
      <c r="M35" s="23" t="s">
        <v>302</v>
      </c>
      <c r="N35" s="45">
        <v>40540</v>
      </c>
      <c r="O35" s="45">
        <v>40540</v>
      </c>
      <c r="P35" s="14">
        <v>40540</v>
      </c>
      <c r="Q35" s="15">
        <v>0.43055555555555558</v>
      </c>
      <c r="R35" s="100">
        <f t="shared" ref="R35:R66" si="2">(P35-L35)</f>
        <v>1</v>
      </c>
      <c r="S35" s="3">
        <f t="shared" ref="S35:S66" si="3">(P35-N35)</f>
        <v>0</v>
      </c>
      <c r="T35" s="93"/>
      <c r="U35" s="73"/>
      <c r="V35" s="73"/>
      <c r="W35" s="76"/>
      <c r="X35" s="78"/>
    </row>
    <row r="36" spans="1:24" ht="12.75" customHeight="1">
      <c r="A36" s="65" t="s">
        <v>35</v>
      </c>
      <c r="B36" s="65" t="s">
        <v>35</v>
      </c>
      <c r="C36" s="69">
        <v>4431375576</v>
      </c>
      <c r="D36" s="70" t="s">
        <v>335</v>
      </c>
      <c r="E36" s="70" t="s">
        <v>31</v>
      </c>
      <c r="F36" s="70">
        <v>19</v>
      </c>
      <c r="G36" s="70">
        <v>52</v>
      </c>
      <c r="H36" s="71" t="s">
        <v>243</v>
      </c>
      <c r="I36" s="82" t="s">
        <v>376</v>
      </c>
      <c r="J36" s="65">
        <v>190</v>
      </c>
      <c r="K36" s="65" t="s">
        <v>377</v>
      </c>
      <c r="L36" s="66">
        <f>N36-1</f>
        <v>40540</v>
      </c>
      <c r="M36" s="65" t="s">
        <v>293</v>
      </c>
      <c r="N36" s="80">
        <v>40541</v>
      </c>
      <c r="O36" s="72">
        <v>40541</v>
      </c>
      <c r="P36" s="89">
        <v>40541</v>
      </c>
      <c r="Q36" s="15">
        <v>0.40625</v>
      </c>
      <c r="R36" s="100">
        <f t="shared" si="2"/>
        <v>1</v>
      </c>
      <c r="S36" s="3">
        <f t="shared" si="3"/>
        <v>0</v>
      </c>
      <c r="T36" s="93"/>
      <c r="U36" s="73"/>
      <c r="V36" s="73"/>
      <c r="W36" s="76"/>
      <c r="X36" s="78"/>
    </row>
    <row r="37" spans="1:24" ht="12.75" customHeight="1">
      <c r="A37" s="65" t="s">
        <v>35</v>
      </c>
      <c r="B37" s="65" t="s">
        <v>35</v>
      </c>
      <c r="C37" s="69">
        <v>4431375615</v>
      </c>
      <c r="D37" s="70" t="s">
        <v>335</v>
      </c>
      <c r="E37" s="70" t="s">
        <v>31</v>
      </c>
      <c r="F37" s="70">
        <v>40</v>
      </c>
      <c r="G37" s="70">
        <v>40</v>
      </c>
      <c r="H37" s="71" t="s">
        <v>123</v>
      </c>
      <c r="I37" s="82" t="s">
        <v>378</v>
      </c>
      <c r="J37" s="65">
        <v>54000</v>
      </c>
      <c r="K37" s="65">
        <v>33043581</v>
      </c>
      <c r="L37" s="66">
        <f>N37-1</f>
        <v>40540</v>
      </c>
      <c r="M37" s="65" t="s">
        <v>293</v>
      </c>
      <c r="N37" s="80">
        <v>40541</v>
      </c>
      <c r="O37" s="72">
        <v>40541</v>
      </c>
      <c r="P37" s="89">
        <v>40541</v>
      </c>
      <c r="Q37" s="15">
        <v>0.40625</v>
      </c>
      <c r="R37" s="100">
        <f t="shared" si="2"/>
        <v>1</v>
      </c>
      <c r="S37" s="3">
        <f t="shared" si="3"/>
        <v>0</v>
      </c>
      <c r="T37" s="93"/>
      <c r="U37" s="73"/>
      <c r="V37" s="73"/>
      <c r="W37" s="76"/>
      <c r="X37" s="78"/>
    </row>
    <row r="38" spans="1:24" ht="12.75" customHeight="1">
      <c r="A38" s="65" t="s">
        <v>35</v>
      </c>
      <c r="B38" s="65" t="s">
        <v>35</v>
      </c>
      <c r="C38" s="69">
        <v>4431375630</v>
      </c>
      <c r="D38" s="70" t="s">
        <v>336</v>
      </c>
      <c r="E38" s="70" t="s">
        <v>31</v>
      </c>
      <c r="F38" s="70">
        <v>6</v>
      </c>
      <c r="G38" s="70">
        <v>13.5</v>
      </c>
      <c r="H38" s="71" t="s">
        <v>144</v>
      </c>
      <c r="I38" s="82" t="s">
        <v>379</v>
      </c>
      <c r="J38" s="65">
        <v>365</v>
      </c>
      <c r="K38" s="65" t="s">
        <v>377</v>
      </c>
      <c r="L38" s="66">
        <f>N38-1</f>
        <v>40540</v>
      </c>
      <c r="M38" s="65" t="s">
        <v>292</v>
      </c>
      <c r="N38" s="80">
        <v>40541</v>
      </c>
      <c r="O38" s="72">
        <v>40541</v>
      </c>
      <c r="P38" s="14">
        <v>40542</v>
      </c>
      <c r="Q38" s="15">
        <v>0.3576388888888889</v>
      </c>
      <c r="R38" s="100">
        <f t="shared" si="2"/>
        <v>2</v>
      </c>
      <c r="S38" s="3">
        <f t="shared" si="3"/>
        <v>1</v>
      </c>
      <c r="T38" s="93"/>
      <c r="U38" s="73"/>
      <c r="V38" s="73"/>
      <c r="W38" s="76"/>
      <c r="X38" s="78"/>
    </row>
    <row r="39" spans="1:24" ht="12.75" customHeight="1">
      <c r="A39" s="65" t="s">
        <v>35</v>
      </c>
      <c r="B39" s="65" t="s">
        <v>35</v>
      </c>
      <c r="C39" s="69">
        <v>4394777177</v>
      </c>
      <c r="D39" s="70" t="s">
        <v>337</v>
      </c>
      <c r="E39" s="70" t="s">
        <v>342</v>
      </c>
      <c r="F39" s="70">
        <v>6</v>
      </c>
      <c r="G39" s="70">
        <v>6</v>
      </c>
      <c r="H39" s="71" t="s">
        <v>144</v>
      </c>
      <c r="I39" s="82" t="s">
        <v>381</v>
      </c>
      <c r="J39" s="65">
        <v>5979</v>
      </c>
      <c r="K39" s="65">
        <v>4100002238</v>
      </c>
      <c r="L39" s="66">
        <v>40539</v>
      </c>
      <c r="M39" s="65" t="s">
        <v>380</v>
      </c>
      <c r="N39" s="80">
        <v>40541</v>
      </c>
      <c r="O39" s="72">
        <v>40541</v>
      </c>
      <c r="P39" s="14">
        <v>40542</v>
      </c>
      <c r="Q39" s="15">
        <v>0.375</v>
      </c>
      <c r="R39" s="100">
        <f t="shared" si="2"/>
        <v>3</v>
      </c>
      <c r="S39" s="3">
        <f t="shared" si="3"/>
        <v>1</v>
      </c>
      <c r="T39" s="93"/>
      <c r="U39" s="73"/>
      <c r="V39" s="73"/>
      <c r="W39" s="76"/>
      <c r="X39" s="78"/>
    </row>
    <row r="40" spans="1:24" ht="12.75" customHeight="1">
      <c r="A40" s="65" t="s">
        <v>35</v>
      </c>
      <c r="B40" s="65" t="s">
        <v>35</v>
      </c>
      <c r="C40" s="69">
        <v>4431375681</v>
      </c>
      <c r="D40" s="70" t="s">
        <v>338</v>
      </c>
      <c r="E40" s="70" t="s">
        <v>31</v>
      </c>
      <c r="F40" s="70">
        <v>43</v>
      </c>
      <c r="G40" s="70">
        <v>43</v>
      </c>
      <c r="H40" s="71" t="s">
        <v>122</v>
      </c>
      <c r="I40" s="82" t="s">
        <v>201</v>
      </c>
      <c r="J40" s="65">
        <v>4000</v>
      </c>
      <c r="K40" s="65">
        <v>33043581</v>
      </c>
      <c r="L40" s="66">
        <v>40540</v>
      </c>
      <c r="M40" s="65" t="s">
        <v>313</v>
      </c>
      <c r="N40" s="72">
        <v>40542</v>
      </c>
      <c r="O40" s="72">
        <v>40542</v>
      </c>
      <c r="P40" s="14">
        <v>40542</v>
      </c>
      <c r="Q40" s="15">
        <v>0.375</v>
      </c>
      <c r="R40" s="100">
        <f t="shared" si="2"/>
        <v>2</v>
      </c>
      <c r="S40" s="3">
        <f t="shared" si="3"/>
        <v>0</v>
      </c>
      <c r="T40" s="93"/>
      <c r="U40" s="73"/>
      <c r="V40" s="73"/>
      <c r="W40" s="76"/>
      <c r="X40" s="78"/>
    </row>
    <row r="41" spans="1:24" ht="12.75" customHeight="1">
      <c r="A41" s="65" t="s">
        <v>35</v>
      </c>
      <c r="B41" s="65" t="s">
        <v>35</v>
      </c>
      <c r="C41" s="69">
        <v>4394777879</v>
      </c>
      <c r="D41" s="70" t="s">
        <v>339</v>
      </c>
      <c r="E41" s="70" t="s">
        <v>342</v>
      </c>
      <c r="F41" s="70">
        <v>3</v>
      </c>
      <c r="G41" s="70">
        <v>9.5</v>
      </c>
      <c r="H41" s="71" t="s">
        <v>144</v>
      </c>
      <c r="I41" s="82" t="s">
        <v>381</v>
      </c>
      <c r="J41" s="65">
        <v>2648</v>
      </c>
      <c r="K41" s="65">
        <v>4100002238</v>
      </c>
      <c r="L41" s="66">
        <f>N41-1</f>
        <v>40541</v>
      </c>
      <c r="M41" s="65" t="s">
        <v>382</v>
      </c>
      <c r="N41" s="72">
        <v>40542</v>
      </c>
      <c r="O41" s="72">
        <v>40542</v>
      </c>
      <c r="P41" s="14">
        <v>40542</v>
      </c>
      <c r="Q41" s="15">
        <v>0.64583333333333337</v>
      </c>
      <c r="R41" s="100">
        <f t="shared" si="2"/>
        <v>1</v>
      </c>
      <c r="S41" s="3">
        <f t="shared" si="3"/>
        <v>0</v>
      </c>
      <c r="T41" s="93"/>
      <c r="U41" s="73"/>
      <c r="V41" s="73"/>
      <c r="W41" s="76"/>
      <c r="X41" s="78"/>
    </row>
    <row r="42" spans="1:24" ht="12.75" customHeight="1">
      <c r="A42" s="65" t="s">
        <v>35</v>
      </c>
      <c r="B42" s="65" t="s">
        <v>35</v>
      </c>
      <c r="C42" s="69">
        <v>4431375598</v>
      </c>
      <c r="D42" s="70" t="s">
        <v>340</v>
      </c>
      <c r="E42" s="70" t="s">
        <v>31</v>
      </c>
      <c r="F42" s="70">
        <v>3390</v>
      </c>
      <c r="G42" s="70">
        <v>3418.5</v>
      </c>
      <c r="H42" s="71" t="s">
        <v>343</v>
      </c>
      <c r="I42" s="82" t="s">
        <v>263</v>
      </c>
      <c r="J42" s="65">
        <v>39000</v>
      </c>
      <c r="K42" s="65">
        <v>33043581</v>
      </c>
      <c r="L42" s="66">
        <f>N42-1</f>
        <v>40542</v>
      </c>
      <c r="M42" s="65" t="s">
        <v>293</v>
      </c>
      <c r="N42" s="72">
        <v>40543</v>
      </c>
      <c r="O42" s="72">
        <v>40543</v>
      </c>
      <c r="P42" s="89">
        <v>40543</v>
      </c>
      <c r="Q42" s="15">
        <v>0.375</v>
      </c>
      <c r="R42" s="100">
        <f t="shared" si="2"/>
        <v>1</v>
      </c>
      <c r="S42" s="3">
        <f t="shared" si="3"/>
        <v>0</v>
      </c>
      <c r="T42" s="93"/>
      <c r="U42" s="73"/>
      <c r="V42" s="73"/>
      <c r="W42" s="76"/>
      <c r="X42" s="78"/>
    </row>
    <row r="43" spans="1:24" ht="12.75" customHeight="1">
      <c r="A43" s="65" t="s">
        <v>35</v>
      </c>
      <c r="B43" s="65" t="s">
        <v>35</v>
      </c>
      <c r="C43" s="69">
        <v>4394778156</v>
      </c>
      <c r="D43" s="70" t="s">
        <v>341</v>
      </c>
      <c r="E43" s="70" t="s">
        <v>342</v>
      </c>
      <c r="F43" s="70">
        <v>13</v>
      </c>
      <c r="G43" s="70">
        <v>13</v>
      </c>
      <c r="H43" s="71" t="s">
        <v>144</v>
      </c>
      <c r="I43" s="82" t="s">
        <v>136</v>
      </c>
      <c r="J43" s="65">
        <v>9000</v>
      </c>
      <c r="K43" s="65" t="s">
        <v>385</v>
      </c>
      <c r="L43" s="66">
        <v>40541</v>
      </c>
      <c r="M43" s="65" t="s">
        <v>383</v>
      </c>
      <c r="N43" s="72">
        <v>40543</v>
      </c>
      <c r="O43" s="72">
        <v>40543</v>
      </c>
      <c r="P43" s="14">
        <v>40546</v>
      </c>
      <c r="Q43" s="15">
        <v>0.41666666666666669</v>
      </c>
      <c r="R43" s="100">
        <f t="shared" si="2"/>
        <v>5</v>
      </c>
      <c r="S43" s="3">
        <f t="shared" si="3"/>
        <v>3</v>
      </c>
      <c r="T43" s="93" t="s">
        <v>384</v>
      </c>
      <c r="U43" s="73"/>
      <c r="V43" s="73"/>
      <c r="W43" s="76"/>
      <c r="X43" s="78"/>
    </row>
    <row r="44" spans="1:24" ht="12.75" customHeight="1">
      <c r="A44" s="65" t="s">
        <v>35</v>
      </c>
      <c r="B44" s="65" t="s">
        <v>35</v>
      </c>
      <c r="C44" s="69">
        <v>4394778157</v>
      </c>
      <c r="D44" s="70" t="s">
        <v>341</v>
      </c>
      <c r="E44" s="70" t="s">
        <v>342</v>
      </c>
      <c r="F44" s="70">
        <v>80</v>
      </c>
      <c r="G44" s="70">
        <v>80</v>
      </c>
      <c r="H44" s="71" t="s">
        <v>243</v>
      </c>
      <c r="I44" s="82" t="s">
        <v>192</v>
      </c>
      <c r="J44" s="65">
        <v>67000</v>
      </c>
      <c r="K44" s="65" t="s">
        <v>385</v>
      </c>
      <c r="L44" s="66">
        <v>40541</v>
      </c>
      <c r="M44" s="65" t="s">
        <v>383</v>
      </c>
      <c r="N44" s="72">
        <v>40543</v>
      </c>
      <c r="O44" s="72">
        <v>40543</v>
      </c>
      <c r="P44" s="14">
        <v>40546</v>
      </c>
      <c r="Q44" s="15">
        <v>0.41666666666666669</v>
      </c>
      <c r="R44" s="100">
        <f t="shared" si="2"/>
        <v>5</v>
      </c>
      <c r="S44" s="3">
        <f t="shared" si="3"/>
        <v>3</v>
      </c>
      <c r="T44" s="93" t="s">
        <v>384</v>
      </c>
      <c r="U44" s="73"/>
      <c r="V44" s="73"/>
      <c r="W44" s="76"/>
      <c r="X44" s="78"/>
    </row>
    <row r="45" spans="1:24" ht="12.75" customHeight="1">
      <c r="A45" s="65" t="s">
        <v>35</v>
      </c>
      <c r="B45" s="65" t="s">
        <v>35</v>
      </c>
      <c r="C45" s="69">
        <v>4394778158</v>
      </c>
      <c r="D45" s="70" t="s">
        <v>341</v>
      </c>
      <c r="E45" s="70" t="s">
        <v>342</v>
      </c>
      <c r="F45" s="70">
        <v>127</v>
      </c>
      <c r="G45" s="70">
        <v>127</v>
      </c>
      <c r="H45" s="71" t="s">
        <v>144</v>
      </c>
      <c r="I45" s="82" t="s">
        <v>171</v>
      </c>
      <c r="J45" s="65">
        <v>100000</v>
      </c>
      <c r="K45" s="65" t="s">
        <v>385</v>
      </c>
      <c r="L45" s="66">
        <v>40541</v>
      </c>
      <c r="M45" s="65" t="s">
        <v>383</v>
      </c>
      <c r="N45" s="72">
        <v>40543</v>
      </c>
      <c r="O45" s="72">
        <v>40543</v>
      </c>
      <c r="P45" s="14">
        <v>40546</v>
      </c>
      <c r="Q45" s="15">
        <v>0.41666666666666669</v>
      </c>
      <c r="R45" s="100">
        <f t="shared" si="2"/>
        <v>5</v>
      </c>
      <c r="S45" s="3">
        <f t="shared" si="3"/>
        <v>3</v>
      </c>
      <c r="T45" s="93" t="s">
        <v>384</v>
      </c>
      <c r="U45" s="73"/>
      <c r="V45" s="73"/>
      <c r="W45" s="76"/>
      <c r="X45" s="78"/>
    </row>
    <row r="46" spans="1:24" ht="12.75" customHeight="1">
      <c r="A46" s="65" t="s">
        <v>35</v>
      </c>
      <c r="B46" s="65" t="s">
        <v>35</v>
      </c>
      <c r="C46" s="69">
        <v>4394778159</v>
      </c>
      <c r="D46" s="70" t="s">
        <v>341</v>
      </c>
      <c r="E46" s="70" t="s">
        <v>342</v>
      </c>
      <c r="F46" s="70">
        <v>58</v>
      </c>
      <c r="G46" s="70">
        <v>58</v>
      </c>
      <c r="H46" s="71" t="s">
        <v>122</v>
      </c>
      <c r="I46" s="82" t="s">
        <v>170</v>
      </c>
      <c r="J46" s="65">
        <v>49000</v>
      </c>
      <c r="K46" s="65" t="s">
        <v>385</v>
      </c>
      <c r="L46" s="66">
        <v>40541</v>
      </c>
      <c r="M46" s="65" t="s">
        <v>383</v>
      </c>
      <c r="N46" s="72">
        <v>40543</v>
      </c>
      <c r="O46" s="72">
        <v>40543</v>
      </c>
      <c r="P46" s="14">
        <v>40546</v>
      </c>
      <c r="Q46" s="15">
        <v>0.41666666666666669</v>
      </c>
      <c r="R46" s="100">
        <f t="shared" si="2"/>
        <v>5</v>
      </c>
      <c r="S46" s="3">
        <f t="shared" si="3"/>
        <v>3</v>
      </c>
      <c r="T46" s="93" t="s">
        <v>384</v>
      </c>
      <c r="U46" s="73"/>
      <c r="V46" s="73"/>
      <c r="W46" s="76"/>
      <c r="X46" s="78"/>
    </row>
    <row r="47" spans="1:24" ht="12.75" customHeight="1">
      <c r="A47" s="65" t="s">
        <v>35</v>
      </c>
      <c r="B47" s="65" t="s">
        <v>35</v>
      </c>
      <c r="C47" s="69">
        <v>4394778160</v>
      </c>
      <c r="D47" s="70" t="s">
        <v>341</v>
      </c>
      <c r="E47" s="70" t="s">
        <v>342</v>
      </c>
      <c r="F47" s="70">
        <v>4</v>
      </c>
      <c r="G47" s="70">
        <v>4</v>
      </c>
      <c r="H47" s="71" t="s">
        <v>144</v>
      </c>
      <c r="I47" s="82" t="s">
        <v>386</v>
      </c>
      <c r="J47" s="65">
        <v>2000</v>
      </c>
      <c r="K47" s="65" t="s">
        <v>385</v>
      </c>
      <c r="L47" s="66">
        <v>40541</v>
      </c>
      <c r="M47" s="65" t="s">
        <v>383</v>
      </c>
      <c r="N47" s="72">
        <v>40543</v>
      </c>
      <c r="O47" s="72">
        <v>40543</v>
      </c>
      <c r="P47" s="14">
        <v>40546</v>
      </c>
      <c r="Q47" s="15">
        <v>0.41666666666666669</v>
      </c>
      <c r="R47" s="100">
        <f t="shared" si="2"/>
        <v>5</v>
      </c>
      <c r="S47" s="3">
        <f t="shared" si="3"/>
        <v>3</v>
      </c>
      <c r="T47" s="93" t="s">
        <v>384</v>
      </c>
      <c r="U47" s="73"/>
      <c r="V47" s="73"/>
      <c r="W47" s="76"/>
      <c r="X47" s="78"/>
    </row>
    <row r="48" spans="1:24" ht="12.75" customHeight="1">
      <c r="A48" s="65" t="s">
        <v>35</v>
      </c>
      <c r="B48" s="65" t="s">
        <v>35</v>
      </c>
      <c r="C48" s="69">
        <v>4394778162</v>
      </c>
      <c r="D48" s="70" t="s">
        <v>341</v>
      </c>
      <c r="E48" s="70" t="s">
        <v>342</v>
      </c>
      <c r="F48" s="70">
        <v>10</v>
      </c>
      <c r="G48" s="70">
        <v>10</v>
      </c>
      <c r="H48" s="71" t="s">
        <v>144</v>
      </c>
      <c r="I48" s="82" t="s">
        <v>191</v>
      </c>
      <c r="J48" s="65">
        <v>8000</v>
      </c>
      <c r="K48" s="65" t="s">
        <v>385</v>
      </c>
      <c r="L48" s="66">
        <v>40541</v>
      </c>
      <c r="M48" s="65" t="s">
        <v>383</v>
      </c>
      <c r="N48" s="72">
        <v>40543</v>
      </c>
      <c r="O48" s="72">
        <v>40543</v>
      </c>
      <c r="P48" s="14">
        <v>40546</v>
      </c>
      <c r="Q48" s="15">
        <v>0.41666666666666669</v>
      </c>
      <c r="R48" s="100">
        <f t="shared" si="2"/>
        <v>5</v>
      </c>
      <c r="S48" s="3">
        <f t="shared" si="3"/>
        <v>3</v>
      </c>
      <c r="T48" s="93" t="s">
        <v>384</v>
      </c>
      <c r="U48" s="73"/>
      <c r="V48" s="73"/>
      <c r="W48" s="76"/>
      <c r="X48" s="78"/>
    </row>
    <row r="49" spans="1:24" ht="12.75" customHeight="1">
      <c r="A49" s="65" t="s">
        <v>35</v>
      </c>
      <c r="B49" s="65" t="s">
        <v>35</v>
      </c>
      <c r="C49" s="69">
        <v>4394778163</v>
      </c>
      <c r="D49" s="70" t="s">
        <v>341</v>
      </c>
      <c r="E49" s="70" t="s">
        <v>342</v>
      </c>
      <c r="F49" s="70">
        <v>186</v>
      </c>
      <c r="G49" s="70">
        <v>186</v>
      </c>
      <c r="H49" s="71" t="s">
        <v>144</v>
      </c>
      <c r="I49" s="82" t="s">
        <v>169</v>
      </c>
      <c r="J49" s="65">
        <v>127000</v>
      </c>
      <c r="K49" s="65" t="s">
        <v>385</v>
      </c>
      <c r="L49" s="66">
        <v>40541</v>
      </c>
      <c r="M49" s="65" t="s">
        <v>383</v>
      </c>
      <c r="N49" s="72">
        <v>40543</v>
      </c>
      <c r="O49" s="72">
        <v>40543</v>
      </c>
      <c r="P49" s="14">
        <v>40546</v>
      </c>
      <c r="Q49" s="15">
        <v>0.41666666666666669</v>
      </c>
      <c r="R49" s="100">
        <f t="shared" si="2"/>
        <v>5</v>
      </c>
      <c r="S49" s="3">
        <f t="shared" si="3"/>
        <v>3</v>
      </c>
      <c r="T49" s="93" t="s">
        <v>384</v>
      </c>
      <c r="U49" s="73"/>
      <c r="V49" s="73"/>
      <c r="W49" s="76"/>
      <c r="X49" s="78"/>
    </row>
    <row r="50" spans="1:24" ht="12.75" customHeight="1">
      <c r="A50" s="65" t="s">
        <v>35</v>
      </c>
      <c r="B50" s="65" t="s">
        <v>35</v>
      </c>
      <c r="C50" s="69">
        <v>4394778164</v>
      </c>
      <c r="D50" s="70" t="s">
        <v>341</v>
      </c>
      <c r="E50" s="70" t="s">
        <v>342</v>
      </c>
      <c r="F50" s="70">
        <v>175</v>
      </c>
      <c r="G50" s="70">
        <v>175</v>
      </c>
      <c r="H50" s="71" t="s">
        <v>144</v>
      </c>
      <c r="I50" s="82" t="s">
        <v>75</v>
      </c>
      <c r="J50" s="65">
        <v>140000</v>
      </c>
      <c r="K50" s="65" t="s">
        <v>385</v>
      </c>
      <c r="L50" s="66">
        <v>40541</v>
      </c>
      <c r="M50" s="65" t="s">
        <v>383</v>
      </c>
      <c r="N50" s="72">
        <v>40543</v>
      </c>
      <c r="O50" s="72">
        <v>40543</v>
      </c>
      <c r="P50" s="14">
        <v>40546</v>
      </c>
      <c r="Q50" s="15">
        <v>0.41666666666666669</v>
      </c>
      <c r="R50" s="100">
        <f t="shared" si="2"/>
        <v>5</v>
      </c>
      <c r="S50" s="3">
        <f t="shared" si="3"/>
        <v>3</v>
      </c>
      <c r="T50" s="93" t="s">
        <v>384</v>
      </c>
      <c r="U50" s="73"/>
      <c r="V50" s="73"/>
      <c r="W50" s="76"/>
      <c r="X50" s="78"/>
    </row>
    <row r="51" spans="1:24" ht="12.75" customHeight="1">
      <c r="A51" s="65" t="s">
        <v>35</v>
      </c>
      <c r="B51" s="65" t="s">
        <v>35</v>
      </c>
      <c r="C51" s="69">
        <v>4394778165</v>
      </c>
      <c r="D51" s="70" t="s">
        <v>341</v>
      </c>
      <c r="E51" s="70" t="s">
        <v>342</v>
      </c>
      <c r="F51" s="70">
        <v>216</v>
      </c>
      <c r="G51" s="70">
        <v>216</v>
      </c>
      <c r="H51" s="71" t="s">
        <v>144</v>
      </c>
      <c r="I51" s="82" t="s">
        <v>387</v>
      </c>
      <c r="J51" s="65">
        <v>174000</v>
      </c>
      <c r="K51" s="65" t="s">
        <v>385</v>
      </c>
      <c r="L51" s="66">
        <v>40541</v>
      </c>
      <c r="M51" s="65" t="s">
        <v>383</v>
      </c>
      <c r="N51" s="72">
        <v>40543</v>
      </c>
      <c r="O51" s="72">
        <v>40543</v>
      </c>
      <c r="P51" s="14">
        <v>40546</v>
      </c>
      <c r="Q51" s="15">
        <v>0.41666666666666669</v>
      </c>
      <c r="R51" s="100">
        <f t="shared" si="2"/>
        <v>5</v>
      </c>
      <c r="S51" s="3">
        <f t="shared" si="3"/>
        <v>3</v>
      </c>
      <c r="T51" s="93" t="s">
        <v>384</v>
      </c>
      <c r="U51" s="73"/>
      <c r="V51" s="73"/>
      <c r="W51" s="76"/>
      <c r="X51" s="78"/>
    </row>
    <row r="52" spans="1:24" ht="12.75" customHeight="1">
      <c r="A52" s="65" t="s">
        <v>35</v>
      </c>
      <c r="B52" s="65" t="s">
        <v>35</v>
      </c>
      <c r="C52" s="69">
        <v>4394778166</v>
      </c>
      <c r="D52" s="70" t="s">
        <v>341</v>
      </c>
      <c r="E52" s="70" t="s">
        <v>342</v>
      </c>
      <c r="F52" s="70">
        <v>3</v>
      </c>
      <c r="G52" s="70">
        <v>3</v>
      </c>
      <c r="H52" s="71" t="s">
        <v>144</v>
      </c>
      <c r="I52" s="82" t="s">
        <v>381</v>
      </c>
      <c r="J52" s="65">
        <v>2691</v>
      </c>
      <c r="K52" s="65">
        <v>4100002238</v>
      </c>
      <c r="L52" s="66">
        <v>40541</v>
      </c>
      <c r="M52" s="65" t="s">
        <v>383</v>
      </c>
      <c r="N52" s="72">
        <v>40543</v>
      </c>
      <c r="O52" s="72">
        <v>40543</v>
      </c>
      <c r="P52" s="14">
        <v>40546</v>
      </c>
      <c r="Q52" s="15">
        <v>0.41666666666666669</v>
      </c>
      <c r="R52" s="100">
        <f t="shared" si="2"/>
        <v>5</v>
      </c>
      <c r="S52" s="3">
        <f t="shared" si="3"/>
        <v>3</v>
      </c>
      <c r="T52" s="93" t="s">
        <v>384</v>
      </c>
      <c r="U52" s="73"/>
      <c r="V52" s="73"/>
      <c r="W52" s="76"/>
      <c r="X52" s="78"/>
    </row>
    <row r="53" spans="1:24" ht="12.75" customHeight="1">
      <c r="A53" s="65" t="s">
        <v>35</v>
      </c>
      <c r="B53" s="65" t="s">
        <v>35</v>
      </c>
      <c r="C53" s="69">
        <v>4431375853</v>
      </c>
      <c r="D53" s="70" t="s">
        <v>344</v>
      </c>
      <c r="E53" s="70" t="s">
        <v>31</v>
      </c>
      <c r="F53" s="70">
        <v>226</v>
      </c>
      <c r="G53" s="70">
        <v>226</v>
      </c>
      <c r="H53" s="71" t="s">
        <v>202</v>
      </c>
      <c r="I53" s="82" t="s">
        <v>388</v>
      </c>
      <c r="J53" s="65">
        <v>1000</v>
      </c>
      <c r="K53" s="65" t="s">
        <v>389</v>
      </c>
      <c r="L53" s="66">
        <f t="shared" ref="L53:L59" si="4">N53-1</f>
        <v>40543</v>
      </c>
      <c r="M53" s="65" t="s">
        <v>390</v>
      </c>
      <c r="N53" s="72">
        <v>40544</v>
      </c>
      <c r="O53" s="72">
        <v>40544</v>
      </c>
      <c r="P53" s="14">
        <v>40546</v>
      </c>
      <c r="Q53" s="15">
        <v>0.41666666666666669</v>
      </c>
      <c r="R53" s="100">
        <f t="shared" si="2"/>
        <v>3</v>
      </c>
      <c r="S53" s="3">
        <f t="shared" si="3"/>
        <v>2</v>
      </c>
      <c r="T53" s="93" t="s">
        <v>384</v>
      </c>
      <c r="U53" s="73"/>
      <c r="V53" s="73"/>
      <c r="W53" s="76"/>
      <c r="X53" s="78"/>
    </row>
    <row r="54" spans="1:24" ht="12.75" customHeight="1">
      <c r="A54" s="65" t="s">
        <v>35</v>
      </c>
      <c r="B54" s="65" t="s">
        <v>35</v>
      </c>
      <c r="C54" s="69">
        <v>4394778518</v>
      </c>
      <c r="D54" s="70" t="s">
        <v>345</v>
      </c>
      <c r="E54" s="70" t="s">
        <v>342</v>
      </c>
      <c r="F54" s="70">
        <v>7</v>
      </c>
      <c r="G54" s="70">
        <v>10</v>
      </c>
      <c r="H54" s="71" t="s">
        <v>144</v>
      </c>
      <c r="I54" s="82" t="s">
        <v>381</v>
      </c>
      <c r="J54" s="65">
        <v>7435</v>
      </c>
      <c r="K54" s="65">
        <v>4100002238</v>
      </c>
      <c r="L54" s="66">
        <f t="shared" si="4"/>
        <v>40543</v>
      </c>
      <c r="M54" s="65" t="s">
        <v>298</v>
      </c>
      <c r="N54" s="72">
        <v>40544</v>
      </c>
      <c r="O54" s="72">
        <v>40544</v>
      </c>
      <c r="P54" s="14">
        <v>40546</v>
      </c>
      <c r="Q54" s="15">
        <v>0.40625</v>
      </c>
      <c r="R54" s="100">
        <f t="shared" si="2"/>
        <v>3</v>
      </c>
      <c r="S54" s="3">
        <f t="shared" si="3"/>
        <v>2</v>
      </c>
      <c r="T54" s="93" t="s">
        <v>384</v>
      </c>
      <c r="U54" s="73"/>
      <c r="V54" s="73"/>
      <c r="W54" s="76"/>
      <c r="X54" s="78"/>
    </row>
    <row r="55" spans="1:24" ht="12.75" customHeight="1">
      <c r="A55" s="65" t="s">
        <v>35</v>
      </c>
      <c r="B55" s="65" t="s">
        <v>35</v>
      </c>
      <c r="C55" s="69">
        <v>4394778519</v>
      </c>
      <c r="D55" s="70" t="s">
        <v>345</v>
      </c>
      <c r="E55" s="70" t="s">
        <v>342</v>
      </c>
      <c r="F55" s="70">
        <v>305</v>
      </c>
      <c r="G55" s="70">
        <v>367</v>
      </c>
      <c r="H55" s="71" t="s">
        <v>123</v>
      </c>
      <c r="I55" s="82" t="s">
        <v>268</v>
      </c>
      <c r="J55" s="65">
        <v>238</v>
      </c>
      <c r="K55" s="65">
        <v>33043582</v>
      </c>
      <c r="L55" s="66">
        <f t="shared" si="4"/>
        <v>40543</v>
      </c>
      <c r="M55" s="65" t="s">
        <v>298</v>
      </c>
      <c r="N55" s="72">
        <v>40544</v>
      </c>
      <c r="O55" s="72">
        <v>40544</v>
      </c>
      <c r="P55" s="14">
        <v>40546</v>
      </c>
      <c r="Q55" s="15">
        <v>0.40625</v>
      </c>
      <c r="R55" s="100">
        <f t="shared" si="2"/>
        <v>3</v>
      </c>
      <c r="S55" s="3">
        <f t="shared" si="3"/>
        <v>2</v>
      </c>
      <c r="T55" s="93" t="s">
        <v>384</v>
      </c>
      <c r="U55" s="73"/>
      <c r="V55" s="73"/>
      <c r="W55" s="76"/>
      <c r="X55" s="78"/>
    </row>
    <row r="56" spans="1:24" ht="12.75" customHeight="1">
      <c r="A56" s="65" t="s">
        <v>35</v>
      </c>
      <c r="B56" s="65" t="s">
        <v>35</v>
      </c>
      <c r="C56" s="69">
        <v>4394778520</v>
      </c>
      <c r="D56" s="70" t="s">
        <v>345</v>
      </c>
      <c r="E56" s="70" t="s">
        <v>342</v>
      </c>
      <c r="F56" s="70">
        <v>389</v>
      </c>
      <c r="G56" s="70">
        <v>420.5</v>
      </c>
      <c r="H56" s="71" t="s">
        <v>123</v>
      </c>
      <c r="I56" s="82" t="s">
        <v>76</v>
      </c>
      <c r="J56" s="65">
        <v>314</v>
      </c>
      <c r="K56" s="65">
        <v>33043582</v>
      </c>
      <c r="L56" s="66">
        <f t="shared" si="4"/>
        <v>40543</v>
      </c>
      <c r="M56" s="65" t="s">
        <v>298</v>
      </c>
      <c r="N56" s="72">
        <v>40544</v>
      </c>
      <c r="O56" s="72">
        <v>40544</v>
      </c>
      <c r="P56" s="14">
        <v>40546</v>
      </c>
      <c r="Q56" s="15">
        <v>0.40625</v>
      </c>
      <c r="R56" s="100">
        <f t="shared" si="2"/>
        <v>3</v>
      </c>
      <c r="S56" s="3">
        <f t="shared" si="3"/>
        <v>2</v>
      </c>
      <c r="T56" s="93" t="s">
        <v>384</v>
      </c>
      <c r="U56" s="73"/>
      <c r="V56" s="73"/>
      <c r="W56" s="76"/>
      <c r="X56" s="78"/>
    </row>
    <row r="57" spans="1:24" ht="12.75" customHeight="1">
      <c r="A57" s="65" t="s">
        <v>35</v>
      </c>
      <c r="B57" s="65" t="s">
        <v>35</v>
      </c>
      <c r="C57" s="69">
        <v>4394778758</v>
      </c>
      <c r="D57" s="70" t="s">
        <v>346</v>
      </c>
      <c r="E57" s="70" t="s">
        <v>342</v>
      </c>
      <c r="F57" s="70">
        <v>3</v>
      </c>
      <c r="G57" s="70">
        <v>3</v>
      </c>
      <c r="H57" s="71" t="s">
        <v>144</v>
      </c>
      <c r="I57" s="82" t="s">
        <v>192</v>
      </c>
      <c r="J57" s="65">
        <v>1000</v>
      </c>
      <c r="K57" s="65">
        <v>33043582</v>
      </c>
      <c r="L57" s="66">
        <f t="shared" si="4"/>
        <v>40543</v>
      </c>
      <c r="M57" s="65" t="s">
        <v>298</v>
      </c>
      <c r="N57" s="72">
        <v>40544</v>
      </c>
      <c r="O57" s="72">
        <v>40544</v>
      </c>
      <c r="P57" s="14">
        <v>40546</v>
      </c>
      <c r="Q57" s="15">
        <v>0.40625</v>
      </c>
      <c r="R57" s="100">
        <f t="shared" si="2"/>
        <v>3</v>
      </c>
      <c r="S57" s="3">
        <f t="shared" si="3"/>
        <v>2</v>
      </c>
      <c r="T57" s="93" t="s">
        <v>384</v>
      </c>
      <c r="U57" s="73"/>
      <c r="V57" s="73"/>
      <c r="W57" s="76"/>
      <c r="X57" s="78"/>
    </row>
    <row r="58" spans="1:24" ht="12.75" customHeight="1">
      <c r="A58" s="65" t="s">
        <v>35</v>
      </c>
      <c r="B58" s="65" t="s">
        <v>35</v>
      </c>
      <c r="C58" s="69">
        <v>4431375858</v>
      </c>
      <c r="D58" s="70" t="s">
        <v>347</v>
      </c>
      <c r="E58" s="70" t="s">
        <v>31</v>
      </c>
      <c r="F58" s="70">
        <v>290</v>
      </c>
      <c r="G58" s="70">
        <v>290</v>
      </c>
      <c r="H58" s="71" t="s">
        <v>365</v>
      </c>
      <c r="I58" s="84" t="s">
        <v>201</v>
      </c>
      <c r="J58" s="65">
        <v>12000</v>
      </c>
      <c r="K58" s="65">
        <v>33047775</v>
      </c>
      <c r="L58" s="66">
        <f t="shared" si="4"/>
        <v>40544</v>
      </c>
      <c r="M58" s="65" t="s">
        <v>390</v>
      </c>
      <c r="N58" s="72">
        <v>40545</v>
      </c>
      <c r="O58" s="72">
        <v>40545</v>
      </c>
      <c r="P58" s="14">
        <v>40546</v>
      </c>
      <c r="Q58" s="15">
        <v>0.41666666666666669</v>
      </c>
      <c r="R58" s="100">
        <f t="shared" si="2"/>
        <v>2</v>
      </c>
      <c r="S58" s="3">
        <f t="shared" si="3"/>
        <v>1</v>
      </c>
      <c r="T58" s="93" t="s">
        <v>384</v>
      </c>
      <c r="U58" s="73"/>
      <c r="V58" s="73"/>
      <c r="W58" s="76"/>
      <c r="X58" s="78"/>
    </row>
    <row r="59" spans="1:24" ht="12.75" customHeight="1">
      <c r="A59" s="65" t="s">
        <v>35</v>
      </c>
      <c r="B59" s="65" t="s">
        <v>35</v>
      </c>
      <c r="C59" s="69">
        <v>4431375859</v>
      </c>
      <c r="D59" s="70" t="s">
        <v>347</v>
      </c>
      <c r="E59" s="70" t="s">
        <v>31</v>
      </c>
      <c r="F59" s="70">
        <v>82</v>
      </c>
      <c r="G59" s="70">
        <v>82</v>
      </c>
      <c r="H59" s="71" t="s">
        <v>243</v>
      </c>
      <c r="I59" s="84" t="s">
        <v>201</v>
      </c>
      <c r="J59" s="65">
        <v>6000</v>
      </c>
      <c r="K59" s="65">
        <v>33047776</v>
      </c>
      <c r="L59" s="66">
        <f t="shared" si="4"/>
        <v>40544</v>
      </c>
      <c r="M59" s="65" t="s">
        <v>390</v>
      </c>
      <c r="N59" s="72">
        <v>40545</v>
      </c>
      <c r="O59" s="72">
        <v>40545</v>
      </c>
      <c r="P59" s="14">
        <v>40546</v>
      </c>
      <c r="Q59" s="15">
        <v>0.41666666666666669</v>
      </c>
      <c r="R59" s="100">
        <f t="shared" si="2"/>
        <v>2</v>
      </c>
      <c r="S59" s="3">
        <f t="shared" si="3"/>
        <v>1</v>
      </c>
      <c r="T59" s="93" t="s">
        <v>384</v>
      </c>
      <c r="U59" s="73"/>
      <c r="V59" s="73"/>
      <c r="W59" s="76"/>
      <c r="X59" s="78"/>
    </row>
    <row r="60" spans="1:24" ht="12.75" customHeight="1">
      <c r="A60" s="65" t="s">
        <v>35</v>
      </c>
      <c r="B60" s="65" t="s">
        <v>35</v>
      </c>
      <c r="C60" s="69">
        <v>4431375873</v>
      </c>
      <c r="D60" s="70" t="s">
        <v>348</v>
      </c>
      <c r="E60" s="70" t="s">
        <v>31</v>
      </c>
      <c r="F60" s="70">
        <v>13</v>
      </c>
      <c r="G60" s="70">
        <v>39</v>
      </c>
      <c r="H60" s="71" t="s">
        <v>122</v>
      </c>
      <c r="I60" s="84" t="s">
        <v>369</v>
      </c>
      <c r="J60" s="65">
        <v>952</v>
      </c>
      <c r="K60" s="65">
        <v>33047775</v>
      </c>
      <c r="L60" s="66">
        <v>40546</v>
      </c>
      <c r="M60" s="65" t="s">
        <v>313</v>
      </c>
      <c r="N60" s="72">
        <v>40547</v>
      </c>
      <c r="O60" s="72">
        <v>40547</v>
      </c>
      <c r="P60" s="14">
        <v>40547</v>
      </c>
      <c r="Q60" s="15">
        <v>0.45833333333333331</v>
      </c>
      <c r="R60" s="100">
        <f t="shared" si="2"/>
        <v>1</v>
      </c>
      <c r="S60" s="3">
        <f t="shared" si="3"/>
        <v>0</v>
      </c>
      <c r="T60" s="93"/>
      <c r="U60" s="73"/>
      <c r="V60" s="73"/>
      <c r="W60" s="76"/>
      <c r="X60" s="78"/>
    </row>
    <row r="61" spans="1:24" ht="12.75" customHeight="1">
      <c r="A61" s="65" t="s">
        <v>35</v>
      </c>
      <c r="B61" s="65" t="s">
        <v>35</v>
      </c>
      <c r="C61" s="69">
        <v>4431375886</v>
      </c>
      <c r="D61" s="70" t="s">
        <v>348</v>
      </c>
      <c r="E61" s="70" t="s">
        <v>31</v>
      </c>
      <c r="F61" s="70">
        <v>19</v>
      </c>
      <c r="G61" s="70">
        <v>19</v>
      </c>
      <c r="H61" s="71" t="s">
        <v>144</v>
      </c>
      <c r="I61" s="84" t="s">
        <v>201</v>
      </c>
      <c r="J61" s="85">
        <v>24000</v>
      </c>
      <c r="K61" s="65">
        <v>33047775</v>
      </c>
      <c r="L61" s="66">
        <v>40546</v>
      </c>
      <c r="M61" s="65" t="s">
        <v>313</v>
      </c>
      <c r="N61" s="72">
        <v>40547</v>
      </c>
      <c r="O61" s="72">
        <v>40547</v>
      </c>
      <c r="P61" s="14">
        <v>40547</v>
      </c>
      <c r="Q61" s="15">
        <v>0.375</v>
      </c>
      <c r="R61" s="100">
        <f t="shared" si="2"/>
        <v>1</v>
      </c>
      <c r="S61" s="3">
        <f t="shared" si="3"/>
        <v>0</v>
      </c>
      <c r="T61" s="93"/>
      <c r="U61" s="73"/>
      <c r="V61" s="73"/>
      <c r="W61" s="76"/>
      <c r="X61" s="78"/>
    </row>
    <row r="62" spans="1:24" ht="12.75" customHeight="1">
      <c r="A62" s="65" t="s">
        <v>35</v>
      </c>
      <c r="B62" s="65" t="s">
        <v>35</v>
      </c>
      <c r="C62" s="69">
        <v>4431375933</v>
      </c>
      <c r="D62" s="70" t="s">
        <v>349</v>
      </c>
      <c r="E62" s="70" t="s">
        <v>31</v>
      </c>
      <c r="F62" s="70">
        <v>46</v>
      </c>
      <c r="G62" s="70">
        <v>46</v>
      </c>
      <c r="H62" s="71" t="s">
        <v>122</v>
      </c>
      <c r="I62" s="82" t="s">
        <v>201</v>
      </c>
      <c r="J62" s="65">
        <v>60000</v>
      </c>
      <c r="K62" s="65">
        <v>33047775</v>
      </c>
      <c r="L62" s="66">
        <f>N62-1</f>
        <v>40547</v>
      </c>
      <c r="M62" s="65" t="s">
        <v>390</v>
      </c>
      <c r="N62" s="72">
        <v>40548</v>
      </c>
      <c r="O62" s="72">
        <v>40548</v>
      </c>
      <c r="P62" s="14">
        <v>40548</v>
      </c>
      <c r="Q62" s="15">
        <v>0.35416666666666669</v>
      </c>
      <c r="R62" s="100">
        <f t="shared" si="2"/>
        <v>1</v>
      </c>
      <c r="S62" s="3">
        <f t="shared" si="3"/>
        <v>0</v>
      </c>
      <c r="T62" s="93"/>
      <c r="U62" s="73"/>
      <c r="V62" s="73"/>
      <c r="W62" s="76"/>
      <c r="X62" s="78"/>
    </row>
    <row r="63" spans="1:24" ht="12.75" customHeight="1">
      <c r="A63" s="65" t="s">
        <v>35</v>
      </c>
      <c r="B63" s="65" t="s">
        <v>35</v>
      </c>
      <c r="C63" s="69">
        <v>4431375847</v>
      </c>
      <c r="D63" s="70" t="s">
        <v>350</v>
      </c>
      <c r="E63" s="70" t="s">
        <v>31</v>
      </c>
      <c r="F63" s="70">
        <v>9</v>
      </c>
      <c r="G63" s="70">
        <v>13</v>
      </c>
      <c r="H63" s="71" t="s">
        <v>144</v>
      </c>
      <c r="I63" s="82" t="s">
        <v>391</v>
      </c>
      <c r="J63" s="65">
        <v>6485</v>
      </c>
      <c r="K63" s="65">
        <v>33047775</v>
      </c>
      <c r="L63" s="66">
        <f>N63-1</f>
        <v>40548</v>
      </c>
      <c r="M63" s="65" t="s">
        <v>323</v>
      </c>
      <c r="N63" s="72">
        <v>40549</v>
      </c>
      <c r="O63" s="72">
        <v>40549</v>
      </c>
      <c r="P63" s="14">
        <v>40549</v>
      </c>
      <c r="Q63" s="15">
        <v>0.40277777777777773</v>
      </c>
      <c r="R63" s="100">
        <f t="shared" si="2"/>
        <v>1</v>
      </c>
      <c r="S63" s="3">
        <f t="shared" si="3"/>
        <v>0</v>
      </c>
      <c r="T63" s="93"/>
      <c r="U63" s="73"/>
      <c r="V63" s="73"/>
      <c r="W63" s="76"/>
      <c r="X63" s="78"/>
    </row>
    <row r="64" spans="1:24" ht="12.75" customHeight="1">
      <c r="A64" s="65" t="s">
        <v>35</v>
      </c>
      <c r="B64" s="65" t="s">
        <v>35</v>
      </c>
      <c r="C64" s="69">
        <v>4431375998</v>
      </c>
      <c r="D64" s="70" t="s">
        <v>350</v>
      </c>
      <c r="E64" s="70" t="s">
        <v>31</v>
      </c>
      <c r="F64" s="70">
        <v>36</v>
      </c>
      <c r="G64" s="70">
        <v>36</v>
      </c>
      <c r="H64" s="71" t="s">
        <v>123</v>
      </c>
      <c r="I64" s="82" t="s">
        <v>201</v>
      </c>
      <c r="J64" s="65">
        <v>50000</v>
      </c>
      <c r="K64" s="65">
        <v>33047775</v>
      </c>
      <c r="L64" s="66">
        <f>N64-1</f>
        <v>40548</v>
      </c>
      <c r="M64" s="65" t="s">
        <v>323</v>
      </c>
      <c r="N64" s="72">
        <v>40549</v>
      </c>
      <c r="O64" s="72">
        <v>40549</v>
      </c>
      <c r="P64" s="14">
        <v>40549</v>
      </c>
      <c r="Q64" s="15">
        <v>0.375</v>
      </c>
      <c r="R64" s="100">
        <f t="shared" si="2"/>
        <v>1</v>
      </c>
      <c r="S64" s="3">
        <f t="shared" si="3"/>
        <v>0</v>
      </c>
      <c r="T64" s="93"/>
      <c r="U64" s="73"/>
      <c r="V64" s="73"/>
      <c r="W64" s="76"/>
      <c r="X64" s="78"/>
    </row>
    <row r="65" spans="1:256" ht="12.75" customHeight="1">
      <c r="A65" s="65" t="s">
        <v>35</v>
      </c>
      <c r="B65" s="65" t="s">
        <v>35</v>
      </c>
      <c r="C65" s="69">
        <v>4431376112</v>
      </c>
      <c r="D65" s="70" t="s">
        <v>351</v>
      </c>
      <c r="E65" s="70" t="s">
        <v>31</v>
      </c>
      <c r="F65" s="70">
        <v>233</v>
      </c>
      <c r="G65" s="70">
        <v>233</v>
      </c>
      <c r="H65" s="71" t="s">
        <v>366</v>
      </c>
      <c r="I65" s="82" t="s">
        <v>181</v>
      </c>
      <c r="J65" s="65">
        <v>16000</v>
      </c>
      <c r="K65" s="65">
        <v>33047775</v>
      </c>
      <c r="L65" s="66">
        <v>40549</v>
      </c>
      <c r="M65" s="65" t="s">
        <v>293</v>
      </c>
      <c r="N65" s="72">
        <v>40550</v>
      </c>
      <c r="O65" s="72">
        <v>40550</v>
      </c>
      <c r="P65" s="14">
        <v>40550</v>
      </c>
      <c r="Q65" s="15">
        <v>0.38541666666666669</v>
      </c>
      <c r="R65" s="100">
        <f t="shared" si="2"/>
        <v>1</v>
      </c>
      <c r="S65" s="3">
        <f t="shared" si="3"/>
        <v>0</v>
      </c>
      <c r="T65" s="93"/>
      <c r="U65" s="73"/>
      <c r="V65" s="73"/>
      <c r="W65" s="76"/>
      <c r="X65" s="78"/>
    </row>
    <row r="66" spans="1:256" ht="12.75" customHeight="1">
      <c r="A66" s="65" t="s">
        <v>35</v>
      </c>
      <c r="B66" s="65" t="s">
        <v>35</v>
      </c>
      <c r="C66" s="69">
        <v>4431376114</v>
      </c>
      <c r="D66" s="70" t="s">
        <v>351</v>
      </c>
      <c r="E66" s="70" t="s">
        <v>31</v>
      </c>
      <c r="F66" s="70">
        <v>10</v>
      </c>
      <c r="G66" s="70">
        <v>10.5</v>
      </c>
      <c r="H66" s="71" t="s">
        <v>123</v>
      </c>
      <c r="I66" s="82" t="s">
        <v>371</v>
      </c>
      <c r="J66" s="65">
        <v>8000</v>
      </c>
      <c r="K66" s="65">
        <v>33047775</v>
      </c>
      <c r="L66" s="66">
        <v>40549</v>
      </c>
      <c r="M66" s="65" t="s">
        <v>293</v>
      </c>
      <c r="N66" s="72">
        <v>40550</v>
      </c>
      <c r="O66" s="72">
        <v>40550</v>
      </c>
      <c r="P66" s="14">
        <v>40550</v>
      </c>
      <c r="Q66" s="15">
        <v>0.38541666666666669</v>
      </c>
      <c r="R66" s="100">
        <f t="shared" si="2"/>
        <v>1</v>
      </c>
      <c r="S66" s="3">
        <f t="shared" si="3"/>
        <v>0</v>
      </c>
      <c r="T66" s="93"/>
      <c r="U66" s="73"/>
      <c r="V66" s="73"/>
      <c r="W66" s="76"/>
      <c r="X66" s="78"/>
    </row>
    <row r="67" spans="1:256" ht="12.75" customHeight="1">
      <c r="A67" s="65" t="s">
        <v>35</v>
      </c>
      <c r="B67" s="65" t="s">
        <v>35</v>
      </c>
      <c r="C67" s="69">
        <v>4431376129</v>
      </c>
      <c r="D67" s="70" t="s">
        <v>351</v>
      </c>
      <c r="E67" s="70" t="s">
        <v>31</v>
      </c>
      <c r="F67" s="70">
        <v>13</v>
      </c>
      <c r="G67" s="70">
        <v>18.5</v>
      </c>
      <c r="H67" s="71" t="s">
        <v>144</v>
      </c>
      <c r="I67" s="82" t="s">
        <v>372</v>
      </c>
      <c r="J67" s="65">
        <v>24000</v>
      </c>
      <c r="K67" s="65">
        <v>33047775</v>
      </c>
      <c r="L67" s="66">
        <v>40549</v>
      </c>
      <c r="M67" s="65" t="s">
        <v>293</v>
      </c>
      <c r="N67" s="72">
        <v>40550</v>
      </c>
      <c r="O67" s="72">
        <v>40550</v>
      </c>
      <c r="P67" s="14">
        <v>40550</v>
      </c>
      <c r="Q67" s="15">
        <v>0.38541666666666669</v>
      </c>
      <c r="R67" s="100">
        <f t="shared" ref="R67:R98" si="5">(P67-L67)</f>
        <v>1</v>
      </c>
      <c r="S67" s="3">
        <f t="shared" ref="S67:S98" si="6">(P67-N67)</f>
        <v>0</v>
      </c>
      <c r="T67" s="93"/>
      <c r="U67" s="73"/>
      <c r="V67" s="73"/>
      <c r="W67" s="76"/>
      <c r="X67" s="78"/>
    </row>
    <row r="68" spans="1:256" ht="12.75" customHeight="1">
      <c r="A68" s="65" t="s">
        <v>35</v>
      </c>
      <c r="B68" s="65" t="s">
        <v>35</v>
      </c>
      <c r="C68" s="69">
        <v>4431376134</v>
      </c>
      <c r="D68" s="70" t="s">
        <v>351</v>
      </c>
      <c r="E68" s="70" t="s">
        <v>31</v>
      </c>
      <c r="F68" s="70">
        <v>29</v>
      </c>
      <c r="G68" s="70">
        <v>52</v>
      </c>
      <c r="H68" s="71" t="s">
        <v>243</v>
      </c>
      <c r="I68" s="84" t="s">
        <v>370</v>
      </c>
      <c r="J68" s="65">
        <v>11553</v>
      </c>
      <c r="K68" s="65">
        <v>33047775</v>
      </c>
      <c r="L68" s="66">
        <v>40549</v>
      </c>
      <c r="M68" s="65" t="s">
        <v>293</v>
      </c>
      <c r="N68" s="72">
        <v>40550</v>
      </c>
      <c r="O68" s="72">
        <v>40550</v>
      </c>
      <c r="P68" s="14">
        <v>40550</v>
      </c>
      <c r="Q68" s="15">
        <v>0.38541666666666669</v>
      </c>
      <c r="R68" s="100">
        <f t="shared" si="5"/>
        <v>1</v>
      </c>
      <c r="S68" s="3">
        <f t="shared" si="6"/>
        <v>0</v>
      </c>
      <c r="T68" s="93"/>
      <c r="U68" s="73"/>
      <c r="V68" s="73"/>
      <c r="W68" s="76"/>
      <c r="X68" s="78"/>
    </row>
    <row r="69" spans="1:256" ht="12.75" customHeight="1">
      <c r="A69" s="65" t="s">
        <v>35</v>
      </c>
      <c r="B69" s="65" t="s">
        <v>35</v>
      </c>
      <c r="C69" s="69">
        <v>4431376185</v>
      </c>
      <c r="D69" s="70" t="s">
        <v>352</v>
      </c>
      <c r="E69" s="70" t="s">
        <v>31</v>
      </c>
      <c r="F69" s="70">
        <v>3051</v>
      </c>
      <c r="G69" s="70">
        <v>3051</v>
      </c>
      <c r="H69" s="71" t="s">
        <v>367</v>
      </c>
      <c r="I69" s="82" t="s">
        <v>43</v>
      </c>
      <c r="J69" s="65">
        <v>220000</v>
      </c>
      <c r="K69" s="65">
        <v>33047775</v>
      </c>
      <c r="L69" s="66">
        <v>40550</v>
      </c>
      <c r="M69" s="65" t="s">
        <v>313</v>
      </c>
      <c r="N69" s="72">
        <v>40551</v>
      </c>
      <c r="O69" s="72">
        <v>40551</v>
      </c>
      <c r="P69" s="14">
        <v>40551</v>
      </c>
      <c r="Q69" s="15">
        <v>0.375</v>
      </c>
      <c r="R69" s="100">
        <f t="shared" si="5"/>
        <v>1</v>
      </c>
      <c r="S69" s="3">
        <f t="shared" si="6"/>
        <v>0</v>
      </c>
      <c r="T69" s="93"/>
      <c r="U69" s="73"/>
      <c r="V69" s="73"/>
      <c r="W69" s="76"/>
      <c r="X69" s="78"/>
    </row>
    <row r="70" spans="1:256" ht="12.75" customHeight="1">
      <c r="A70" s="65" t="s">
        <v>35</v>
      </c>
      <c r="B70" s="65" t="s">
        <v>35</v>
      </c>
      <c r="C70" s="69">
        <v>4394779520</v>
      </c>
      <c r="D70" s="70" t="s">
        <v>353</v>
      </c>
      <c r="E70" s="70" t="s">
        <v>342</v>
      </c>
      <c r="F70" s="70">
        <v>236</v>
      </c>
      <c r="G70" s="70">
        <v>236</v>
      </c>
      <c r="H70" s="71" t="s">
        <v>144</v>
      </c>
      <c r="I70" s="84" t="s">
        <v>169</v>
      </c>
      <c r="J70" s="65">
        <v>165000</v>
      </c>
      <c r="K70" s="65">
        <v>33047776</v>
      </c>
      <c r="L70" s="66">
        <f t="shared" ref="L70:L82" si="7">N70-1</f>
        <v>40550</v>
      </c>
      <c r="M70" s="65" t="s">
        <v>401</v>
      </c>
      <c r="N70" s="72">
        <v>40551</v>
      </c>
      <c r="O70" s="72">
        <v>40551</v>
      </c>
      <c r="P70" s="14">
        <v>40552</v>
      </c>
      <c r="Q70" s="15">
        <v>0.38541666666666669</v>
      </c>
      <c r="R70" s="100">
        <f t="shared" si="5"/>
        <v>2</v>
      </c>
      <c r="S70" s="3">
        <f t="shared" si="6"/>
        <v>1</v>
      </c>
      <c r="T70" s="93"/>
      <c r="U70" s="73"/>
      <c r="V70" s="73"/>
      <c r="W70" s="76"/>
      <c r="X70" s="78"/>
    </row>
    <row r="71" spans="1:256" ht="12.75" customHeight="1">
      <c r="A71" s="65" t="s">
        <v>35</v>
      </c>
      <c r="B71" s="65" t="s">
        <v>35</v>
      </c>
      <c r="C71" s="69">
        <v>4394779521</v>
      </c>
      <c r="D71" s="70" t="s">
        <v>353</v>
      </c>
      <c r="E71" s="70" t="s">
        <v>342</v>
      </c>
      <c r="F71" s="70">
        <v>209</v>
      </c>
      <c r="G71" s="70">
        <v>209</v>
      </c>
      <c r="H71" s="71" t="s">
        <v>144</v>
      </c>
      <c r="I71" s="82" t="s">
        <v>76</v>
      </c>
      <c r="J71" s="65">
        <v>170000</v>
      </c>
      <c r="K71" s="65">
        <v>33047776</v>
      </c>
      <c r="L71" s="66">
        <f t="shared" si="7"/>
        <v>40550</v>
      </c>
      <c r="M71" s="65" t="s">
        <v>401</v>
      </c>
      <c r="N71" s="72">
        <v>40551</v>
      </c>
      <c r="O71" s="72">
        <v>40551</v>
      </c>
      <c r="P71" s="14">
        <v>40552</v>
      </c>
      <c r="Q71" s="15">
        <v>0.38541666666666669</v>
      </c>
      <c r="R71" s="100">
        <f t="shared" si="5"/>
        <v>2</v>
      </c>
      <c r="S71" s="3">
        <f t="shared" si="6"/>
        <v>1</v>
      </c>
      <c r="T71" s="93"/>
      <c r="U71" s="73"/>
      <c r="V71" s="73"/>
      <c r="W71" s="76"/>
      <c r="X71" s="78"/>
    </row>
    <row r="72" spans="1:256" s="90" customFormat="1" ht="12.75" customHeight="1">
      <c r="A72" s="65" t="s">
        <v>35</v>
      </c>
      <c r="B72" s="65" t="s">
        <v>35</v>
      </c>
      <c r="C72" s="69">
        <v>4394779522</v>
      </c>
      <c r="D72" s="70" t="s">
        <v>353</v>
      </c>
      <c r="E72" s="70" t="s">
        <v>342</v>
      </c>
      <c r="F72" s="70">
        <v>33</v>
      </c>
      <c r="G72" s="70">
        <v>33</v>
      </c>
      <c r="H72" s="71" t="s">
        <v>123</v>
      </c>
      <c r="I72" s="82" t="s">
        <v>75</v>
      </c>
      <c r="J72" s="65">
        <v>28000</v>
      </c>
      <c r="K72" s="65">
        <v>33047776</v>
      </c>
      <c r="L72" s="66">
        <f t="shared" si="7"/>
        <v>40550</v>
      </c>
      <c r="M72" s="65" t="s">
        <v>401</v>
      </c>
      <c r="N72" s="72">
        <v>40551</v>
      </c>
      <c r="O72" s="72">
        <v>40551</v>
      </c>
      <c r="P72" s="14">
        <v>40552</v>
      </c>
      <c r="Q72" s="15">
        <v>0.38541666666666669</v>
      </c>
      <c r="R72" s="100">
        <f t="shared" si="5"/>
        <v>2</v>
      </c>
      <c r="S72" s="3">
        <f t="shared" si="6"/>
        <v>1</v>
      </c>
      <c r="T72" s="93"/>
      <c r="U72" s="74"/>
      <c r="V72" s="74"/>
      <c r="W72" s="76"/>
      <c r="X72" s="78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5"/>
      <c r="EV72" s="75"/>
      <c r="EW72" s="75"/>
      <c r="EX72" s="75"/>
      <c r="EY72" s="75"/>
      <c r="EZ72" s="75"/>
      <c r="FA72" s="75"/>
      <c r="FB72" s="75"/>
      <c r="FC72" s="75"/>
      <c r="FD72" s="75"/>
      <c r="FE72" s="75"/>
      <c r="FF72" s="75"/>
      <c r="FG72" s="75"/>
      <c r="FH72" s="75"/>
      <c r="FI72" s="75"/>
      <c r="FJ72" s="75"/>
      <c r="FK72" s="75"/>
      <c r="FL72" s="75"/>
      <c r="FM72" s="75"/>
      <c r="FN72" s="75"/>
      <c r="FO72" s="75"/>
      <c r="FP72" s="75"/>
      <c r="FQ72" s="75"/>
      <c r="FR72" s="75"/>
      <c r="FS72" s="75"/>
      <c r="FT72" s="75"/>
      <c r="FU72" s="75"/>
      <c r="FV72" s="75"/>
      <c r="FW72" s="75"/>
      <c r="FX72" s="75"/>
      <c r="FY72" s="75"/>
      <c r="FZ72" s="75"/>
      <c r="GA72" s="75"/>
      <c r="GB72" s="75"/>
      <c r="GC72" s="75"/>
      <c r="GD72" s="75"/>
      <c r="GE72" s="75"/>
      <c r="GF72" s="75"/>
      <c r="GG72" s="75"/>
      <c r="GH72" s="75"/>
      <c r="GI72" s="75"/>
      <c r="GJ72" s="75"/>
      <c r="GK72" s="75"/>
      <c r="GL72" s="75"/>
      <c r="GM72" s="75"/>
      <c r="GN72" s="75"/>
      <c r="GO72" s="75"/>
      <c r="GP72" s="75"/>
      <c r="GQ72" s="75"/>
      <c r="GR72" s="75"/>
      <c r="GS72" s="75"/>
      <c r="GT72" s="75"/>
      <c r="GU72" s="75"/>
      <c r="GV72" s="75"/>
      <c r="GW72" s="75"/>
      <c r="GX72" s="75"/>
      <c r="GY72" s="75"/>
      <c r="GZ72" s="75"/>
      <c r="HA72" s="75"/>
      <c r="HB72" s="75"/>
      <c r="HC72" s="75"/>
      <c r="HD72" s="75"/>
      <c r="HE72" s="75"/>
      <c r="HF72" s="75"/>
      <c r="HG72" s="75"/>
      <c r="HH72" s="75"/>
      <c r="HI72" s="75"/>
      <c r="HJ72" s="75"/>
      <c r="HK72" s="75"/>
      <c r="HL72" s="75"/>
      <c r="HM72" s="75"/>
      <c r="HN72" s="75"/>
      <c r="HO72" s="75"/>
      <c r="HP72" s="75"/>
      <c r="HQ72" s="75"/>
      <c r="HR72" s="75"/>
      <c r="HS72" s="75"/>
      <c r="HT72" s="75"/>
      <c r="HU72" s="75"/>
      <c r="HV72" s="75"/>
      <c r="HW72" s="75"/>
      <c r="HX72" s="75"/>
      <c r="HY72" s="75"/>
      <c r="HZ72" s="75"/>
      <c r="IA72" s="75"/>
      <c r="IB72" s="75"/>
      <c r="IC72" s="75"/>
      <c r="ID72" s="75"/>
      <c r="IE72" s="75"/>
      <c r="IF72" s="75"/>
      <c r="IG72" s="75"/>
      <c r="IH72" s="75"/>
      <c r="II72" s="75"/>
      <c r="IJ72" s="75"/>
      <c r="IK72" s="75"/>
      <c r="IL72" s="75"/>
      <c r="IM72" s="75"/>
      <c r="IN72" s="75"/>
      <c r="IO72" s="75"/>
      <c r="IP72" s="75"/>
      <c r="IQ72" s="75"/>
      <c r="IR72" s="75"/>
      <c r="IS72" s="75"/>
      <c r="IT72" s="75"/>
      <c r="IU72" s="75"/>
      <c r="IV72" s="75"/>
    </row>
    <row r="73" spans="1:256" s="90" customFormat="1" ht="12.75" customHeight="1">
      <c r="A73" s="65" t="s">
        <v>35</v>
      </c>
      <c r="B73" s="65" t="s">
        <v>35</v>
      </c>
      <c r="C73" s="69">
        <v>4394779523</v>
      </c>
      <c r="D73" s="70" t="s">
        <v>353</v>
      </c>
      <c r="E73" s="70" t="s">
        <v>342</v>
      </c>
      <c r="F73" s="70">
        <v>46</v>
      </c>
      <c r="G73" s="70">
        <v>46</v>
      </c>
      <c r="H73" s="71" t="s">
        <v>123</v>
      </c>
      <c r="I73" s="82" t="s">
        <v>138</v>
      </c>
      <c r="J73" s="65">
        <v>40000</v>
      </c>
      <c r="K73" s="65">
        <v>33047776</v>
      </c>
      <c r="L73" s="66">
        <f t="shared" si="7"/>
        <v>40550</v>
      </c>
      <c r="M73" s="65" t="s">
        <v>401</v>
      </c>
      <c r="N73" s="72">
        <v>40551</v>
      </c>
      <c r="O73" s="72">
        <v>40551</v>
      </c>
      <c r="P73" s="14">
        <v>40552</v>
      </c>
      <c r="Q73" s="15">
        <v>0.38541666666666669</v>
      </c>
      <c r="R73" s="100">
        <f t="shared" si="5"/>
        <v>2</v>
      </c>
      <c r="S73" s="3">
        <f t="shared" si="6"/>
        <v>1</v>
      </c>
      <c r="T73" s="93"/>
      <c r="U73" s="74"/>
      <c r="V73" s="74"/>
      <c r="W73" s="76"/>
      <c r="X73" s="78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5"/>
      <c r="EV73" s="75"/>
      <c r="EW73" s="75"/>
      <c r="EX73" s="75"/>
      <c r="EY73" s="75"/>
      <c r="EZ73" s="75"/>
      <c r="FA73" s="75"/>
      <c r="FB73" s="75"/>
      <c r="FC73" s="75"/>
      <c r="FD73" s="75"/>
      <c r="FE73" s="75"/>
      <c r="FF73" s="75"/>
      <c r="FG73" s="75"/>
      <c r="FH73" s="75"/>
      <c r="FI73" s="75"/>
      <c r="FJ73" s="75"/>
      <c r="FK73" s="75"/>
      <c r="FL73" s="75"/>
      <c r="FM73" s="75"/>
      <c r="FN73" s="75"/>
      <c r="FO73" s="75"/>
      <c r="FP73" s="75"/>
      <c r="FQ73" s="75"/>
      <c r="FR73" s="75"/>
      <c r="FS73" s="75"/>
      <c r="FT73" s="75"/>
      <c r="FU73" s="75"/>
      <c r="FV73" s="75"/>
      <c r="FW73" s="75"/>
      <c r="FX73" s="75"/>
      <c r="FY73" s="75"/>
      <c r="FZ73" s="75"/>
      <c r="GA73" s="75"/>
      <c r="GB73" s="75"/>
      <c r="GC73" s="75"/>
      <c r="GD73" s="75"/>
      <c r="GE73" s="75"/>
      <c r="GF73" s="75"/>
      <c r="GG73" s="75"/>
      <c r="GH73" s="75"/>
      <c r="GI73" s="75"/>
      <c r="GJ73" s="75"/>
      <c r="GK73" s="75"/>
      <c r="GL73" s="75"/>
      <c r="GM73" s="75"/>
      <c r="GN73" s="75"/>
      <c r="GO73" s="75"/>
      <c r="GP73" s="75"/>
      <c r="GQ73" s="75"/>
      <c r="GR73" s="75"/>
      <c r="GS73" s="75"/>
      <c r="GT73" s="75"/>
      <c r="GU73" s="75"/>
      <c r="GV73" s="75"/>
      <c r="GW73" s="75"/>
      <c r="GX73" s="75"/>
      <c r="GY73" s="75"/>
      <c r="GZ73" s="75"/>
      <c r="HA73" s="75"/>
      <c r="HB73" s="75"/>
      <c r="HC73" s="75"/>
      <c r="HD73" s="75"/>
      <c r="HE73" s="75"/>
      <c r="HF73" s="75"/>
      <c r="HG73" s="75"/>
      <c r="HH73" s="75"/>
      <c r="HI73" s="75"/>
      <c r="HJ73" s="75"/>
      <c r="HK73" s="75"/>
      <c r="HL73" s="75"/>
      <c r="HM73" s="75"/>
      <c r="HN73" s="75"/>
      <c r="HO73" s="75"/>
      <c r="HP73" s="75"/>
      <c r="HQ73" s="75"/>
      <c r="HR73" s="75"/>
      <c r="HS73" s="75"/>
      <c r="HT73" s="75"/>
      <c r="HU73" s="75"/>
      <c r="HV73" s="75"/>
      <c r="HW73" s="75"/>
      <c r="HX73" s="75"/>
      <c r="HY73" s="75"/>
      <c r="HZ73" s="75"/>
      <c r="IA73" s="75"/>
      <c r="IB73" s="75"/>
      <c r="IC73" s="75"/>
      <c r="ID73" s="75"/>
      <c r="IE73" s="75"/>
      <c r="IF73" s="75"/>
      <c r="IG73" s="75"/>
      <c r="IH73" s="75"/>
      <c r="II73" s="75"/>
      <c r="IJ73" s="75"/>
      <c r="IK73" s="75"/>
      <c r="IL73" s="75"/>
      <c r="IM73" s="75"/>
      <c r="IN73" s="75"/>
      <c r="IO73" s="75"/>
      <c r="IP73" s="75"/>
      <c r="IQ73" s="75"/>
      <c r="IR73" s="75"/>
      <c r="IS73" s="75"/>
      <c r="IT73" s="75"/>
      <c r="IU73" s="75"/>
      <c r="IV73" s="75"/>
    </row>
    <row r="74" spans="1:256" s="90" customFormat="1" ht="12.75" customHeight="1">
      <c r="A74" s="65" t="s">
        <v>35</v>
      </c>
      <c r="B74" s="65" t="s">
        <v>35</v>
      </c>
      <c r="C74" s="69">
        <v>4394779524</v>
      </c>
      <c r="D74" s="70" t="s">
        <v>353</v>
      </c>
      <c r="E74" s="70" t="s">
        <v>342</v>
      </c>
      <c r="F74" s="70">
        <v>53</v>
      </c>
      <c r="G74" s="70">
        <v>53</v>
      </c>
      <c r="H74" s="71" t="s">
        <v>122</v>
      </c>
      <c r="I74" s="82" t="s">
        <v>192</v>
      </c>
      <c r="J74" s="65">
        <v>45000</v>
      </c>
      <c r="K74" s="65">
        <v>33047776</v>
      </c>
      <c r="L74" s="66">
        <f t="shared" si="7"/>
        <v>40550</v>
      </c>
      <c r="M74" s="65" t="s">
        <v>401</v>
      </c>
      <c r="N74" s="72">
        <v>40551</v>
      </c>
      <c r="O74" s="72">
        <v>40551</v>
      </c>
      <c r="P74" s="14">
        <v>40552</v>
      </c>
      <c r="Q74" s="15">
        <v>0.38541666666666669</v>
      </c>
      <c r="R74" s="100">
        <f t="shared" si="5"/>
        <v>2</v>
      </c>
      <c r="S74" s="3">
        <f t="shared" si="6"/>
        <v>1</v>
      </c>
      <c r="T74" s="93"/>
      <c r="U74" s="74"/>
      <c r="V74" s="74"/>
      <c r="W74" s="76"/>
      <c r="X74" s="78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5"/>
      <c r="EV74" s="75"/>
      <c r="EW74" s="75"/>
      <c r="EX74" s="75"/>
      <c r="EY74" s="75"/>
      <c r="EZ74" s="75"/>
      <c r="FA74" s="75"/>
      <c r="FB74" s="75"/>
      <c r="FC74" s="75"/>
      <c r="FD74" s="75"/>
      <c r="FE74" s="75"/>
      <c r="FF74" s="75"/>
      <c r="FG74" s="75"/>
      <c r="FH74" s="75"/>
      <c r="FI74" s="75"/>
      <c r="FJ74" s="75"/>
      <c r="FK74" s="75"/>
      <c r="FL74" s="75"/>
      <c r="FM74" s="75"/>
      <c r="FN74" s="75"/>
      <c r="FO74" s="75"/>
      <c r="FP74" s="75"/>
      <c r="FQ74" s="75"/>
      <c r="FR74" s="75"/>
      <c r="FS74" s="75"/>
      <c r="FT74" s="75"/>
      <c r="FU74" s="75"/>
      <c r="FV74" s="75"/>
      <c r="FW74" s="75"/>
      <c r="FX74" s="75"/>
      <c r="FY74" s="75"/>
      <c r="FZ74" s="75"/>
      <c r="GA74" s="75"/>
      <c r="GB74" s="75"/>
      <c r="GC74" s="75"/>
      <c r="GD74" s="75"/>
      <c r="GE74" s="75"/>
      <c r="GF74" s="75"/>
      <c r="GG74" s="75"/>
      <c r="GH74" s="75"/>
      <c r="GI74" s="75"/>
      <c r="GJ74" s="75"/>
      <c r="GK74" s="75"/>
      <c r="GL74" s="75"/>
      <c r="GM74" s="75"/>
      <c r="GN74" s="75"/>
      <c r="GO74" s="75"/>
      <c r="GP74" s="75"/>
      <c r="GQ74" s="75"/>
      <c r="GR74" s="75"/>
      <c r="GS74" s="75"/>
      <c r="GT74" s="75"/>
      <c r="GU74" s="75"/>
      <c r="GV74" s="75"/>
      <c r="GW74" s="75"/>
      <c r="GX74" s="75"/>
      <c r="GY74" s="75"/>
      <c r="GZ74" s="75"/>
      <c r="HA74" s="75"/>
      <c r="HB74" s="75"/>
      <c r="HC74" s="75"/>
      <c r="HD74" s="75"/>
      <c r="HE74" s="75"/>
      <c r="HF74" s="75"/>
      <c r="HG74" s="75"/>
      <c r="HH74" s="75"/>
      <c r="HI74" s="75"/>
      <c r="HJ74" s="75"/>
      <c r="HK74" s="75"/>
      <c r="HL74" s="75"/>
      <c r="HM74" s="75"/>
      <c r="HN74" s="75"/>
      <c r="HO74" s="75"/>
      <c r="HP74" s="75"/>
      <c r="HQ74" s="75"/>
      <c r="HR74" s="75"/>
      <c r="HS74" s="75"/>
      <c r="HT74" s="75"/>
      <c r="HU74" s="75"/>
      <c r="HV74" s="75"/>
      <c r="HW74" s="75"/>
      <c r="HX74" s="75"/>
      <c r="HY74" s="75"/>
      <c r="HZ74" s="75"/>
      <c r="IA74" s="75"/>
      <c r="IB74" s="75"/>
      <c r="IC74" s="75"/>
      <c r="ID74" s="75"/>
      <c r="IE74" s="75"/>
      <c r="IF74" s="75"/>
      <c r="IG74" s="75"/>
      <c r="IH74" s="75"/>
      <c r="II74" s="75"/>
      <c r="IJ74" s="75"/>
      <c r="IK74" s="75"/>
      <c r="IL74" s="75"/>
      <c r="IM74" s="75"/>
      <c r="IN74" s="75"/>
      <c r="IO74" s="75"/>
      <c r="IP74" s="75"/>
      <c r="IQ74" s="75"/>
      <c r="IR74" s="75"/>
      <c r="IS74" s="75"/>
      <c r="IT74" s="75"/>
      <c r="IU74" s="75"/>
      <c r="IV74" s="75"/>
    </row>
    <row r="75" spans="1:256" s="90" customFormat="1" ht="12.75" customHeight="1">
      <c r="A75" s="65" t="s">
        <v>35</v>
      </c>
      <c r="B75" s="65" t="s">
        <v>35</v>
      </c>
      <c r="C75" s="69">
        <v>4394779525</v>
      </c>
      <c r="D75" s="70" t="s">
        <v>353</v>
      </c>
      <c r="E75" s="70" t="s">
        <v>342</v>
      </c>
      <c r="F75" s="70">
        <v>12</v>
      </c>
      <c r="G75" s="70">
        <v>12</v>
      </c>
      <c r="H75" s="71" t="s">
        <v>144</v>
      </c>
      <c r="I75" s="82" t="s">
        <v>399</v>
      </c>
      <c r="J75" s="65">
        <v>10000</v>
      </c>
      <c r="K75" s="65">
        <v>33047776</v>
      </c>
      <c r="L75" s="66">
        <f t="shared" si="7"/>
        <v>40550</v>
      </c>
      <c r="M75" s="65" t="s">
        <v>401</v>
      </c>
      <c r="N75" s="72">
        <v>40551</v>
      </c>
      <c r="O75" s="72">
        <v>40551</v>
      </c>
      <c r="P75" s="14">
        <v>40552</v>
      </c>
      <c r="Q75" s="15">
        <v>0.38541666666666669</v>
      </c>
      <c r="R75" s="100">
        <f t="shared" si="5"/>
        <v>2</v>
      </c>
      <c r="S75" s="3">
        <f t="shared" si="6"/>
        <v>1</v>
      </c>
      <c r="T75" s="93"/>
      <c r="U75" s="74"/>
      <c r="V75" s="74"/>
      <c r="W75" s="76"/>
      <c r="X75" s="78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5"/>
      <c r="EA75" s="75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5"/>
      <c r="EV75" s="75"/>
      <c r="EW75" s="75"/>
      <c r="EX75" s="75"/>
      <c r="EY75" s="75"/>
      <c r="EZ75" s="75"/>
      <c r="FA75" s="75"/>
      <c r="FB75" s="75"/>
      <c r="FC75" s="75"/>
      <c r="FD75" s="75"/>
      <c r="FE75" s="75"/>
      <c r="FF75" s="75"/>
      <c r="FG75" s="75"/>
      <c r="FH75" s="75"/>
      <c r="FI75" s="75"/>
      <c r="FJ75" s="75"/>
      <c r="FK75" s="75"/>
      <c r="FL75" s="75"/>
      <c r="FM75" s="75"/>
      <c r="FN75" s="75"/>
      <c r="FO75" s="75"/>
      <c r="FP75" s="75"/>
      <c r="FQ75" s="75"/>
      <c r="FR75" s="75"/>
      <c r="FS75" s="75"/>
      <c r="FT75" s="75"/>
      <c r="FU75" s="75"/>
      <c r="FV75" s="75"/>
      <c r="FW75" s="75"/>
      <c r="FX75" s="75"/>
      <c r="FY75" s="75"/>
      <c r="FZ75" s="75"/>
      <c r="GA75" s="75"/>
      <c r="GB75" s="75"/>
      <c r="GC75" s="75"/>
      <c r="GD75" s="75"/>
      <c r="GE75" s="75"/>
      <c r="GF75" s="75"/>
      <c r="GG75" s="75"/>
      <c r="GH75" s="75"/>
      <c r="GI75" s="75"/>
      <c r="GJ75" s="75"/>
      <c r="GK75" s="75"/>
      <c r="GL75" s="75"/>
      <c r="GM75" s="75"/>
      <c r="GN75" s="75"/>
      <c r="GO75" s="75"/>
      <c r="GP75" s="75"/>
      <c r="GQ75" s="75"/>
      <c r="GR75" s="75"/>
      <c r="GS75" s="75"/>
      <c r="GT75" s="75"/>
      <c r="GU75" s="75"/>
      <c r="GV75" s="75"/>
      <c r="GW75" s="75"/>
      <c r="GX75" s="75"/>
      <c r="GY75" s="75"/>
      <c r="GZ75" s="75"/>
      <c r="HA75" s="75"/>
      <c r="HB75" s="75"/>
      <c r="HC75" s="75"/>
      <c r="HD75" s="75"/>
      <c r="HE75" s="75"/>
      <c r="HF75" s="75"/>
      <c r="HG75" s="75"/>
      <c r="HH75" s="75"/>
      <c r="HI75" s="75"/>
      <c r="HJ75" s="75"/>
      <c r="HK75" s="75"/>
      <c r="HL75" s="75"/>
      <c r="HM75" s="75"/>
      <c r="HN75" s="75"/>
      <c r="HO75" s="75"/>
      <c r="HP75" s="75"/>
      <c r="HQ75" s="75"/>
      <c r="HR75" s="75"/>
      <c r="HS75" s="75"/>
      <c r="HT75" s="75"/>
      <c r="HU75" s="75"/>
      <c r="HV75" s="75"/>
      <c r="HW75" s="75"/>
      <c r="HX75" s="75"/>
      <c r="HY75" s="75"/>
      <c r="HZ75" s="75"/>
      <c r="IA75" s="75"/>
      <c r="IB75" s="75"/>
      <c r="IC75" s="75"/>
      <c r="ID75" s="75"/>
      <c r="IE75" s="75"/>
      <c r="IF75" s="75"/>
      <c r="IG75" s="75"/>
      <c r="IH75" s="75"/>
      <c r="II75" s="75"/>
      <c r="IJ75" s="75"/>
      <c r="IK75" s="75"/>
      <c r="IL75" s="75"/>
      <c r="IM75" s="75"/>
      <c r="IN75" s="75"/>
      <c r="IO75" s="75"/>
      <c r="IP75" s="75"/>
      <c r="IQ75" s="75"/>
      <c r="IR75" s="75"/>
      <c r="IS75" s="75"/>
      <c r="IT75" s="75"/>
      <c r="IU75" s="75"/>
      <c r="IV75" s="75"/>
    </row>
    <row r="76" spans="1:256" s="90" customFormat="1" ht="12.75" customHeight="1">
      <c r="A76" s="65" t="s">
        <v>35</v>
      </c>
      <c r="B76" s="65" t="s">
        <v>35</v>
      </c>
      <c r="C76" s="69">
        <v>4394779526</v>
      </c>
      <c r="D76" s="70" t="s">
        <v>353</v>
      </c>
      <c r="E76" s="70" t="s">
        <v>342</v>
      </c>
      <c r="F76" s="70">
        <v>12</v>
      </c>
      <c r="G76" s="70">
        <v>12</v>
      </c>
      <c r="H76" s="71" t="s">
        <v>144</v>
      </c>
      <c r="I76" s="82" t="s">
        <v>170</v>
      </c>
      <c r="J76" s="65">
        <v>10000</v>
      </c>
      <c r="K76" s="65">
        <v>33047776</v>
      </c>
      <c r="L76" s="66">
        <f t="shared" si="7"/>
        <v>40550</v>
      </c>
      <c r="M76" s="65" t="s">
        <v>401</v>
      </c>
      <c r="N76" s="72">
        <v>40551</v>
      </c>
      <c r="O76" s="72">
        <v>40551</v>
      </c>
      <c r="P76" s="14">
        <v>40552</v>
      </c>
      <c r="Q76" s="15">
        <v>0.38541666666666669</v>
      </c>
      <c r="R76" s="100">
        <f t="shared" si="5"/>
        <v>2</v>
      </c>
      <c r="S76" s="3">
        <f t="shared" si="6"/>
        <v>1</v>
      </c>
      <c r="T76" s="93"/>
      <c r="U76" s="74"/>
      <c r="V76" s="74"/>
      <c r="W76" s="76"/>
      <c r="X76" s="78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75"/>
      <c r="DX76" s="75"/>
      <c r="DY76" s="75"/>
      <c r="DZ76" s="75"/>
      <c r="EA76" s="75"/>
      <c r="EB76" s="75"/>
      <c r="EC76" s="75"/>
      <c r="ED76" s="75"/>
      <c r="EE76" s="75"/>
      <c r="EF76" s="75"/>
      <c r="EG76" s="75"/>
      <c r="EH76" s="75"/>
      <c r="EI76" s="75"/>
      <c r="EJ76" s="75"/>
      <c r="EK76" s="75"/>
      <c r="EL76" s="75"/>
      <c r="EM76" s="75"/>
      <c r="EN76" s="75"/>
      <c r="EO76" s="75"/>
      <c r="EP76" s="75"/>
      <c r="EQ76" s="75"/>
      <c r="ER76" s="75"/>
      <c r="ES76" s="75"/>
      <c r="ET76" s="75"/>
      <c r="EU76" s="75"/>
      <c r="EV76" s="75"/>
      <c r="EW76" s="75"/>
      <c r="EX76" s="75"/>
      <c r="EY76" s="75"/>
      <c r="EZ76" s="75"/>
      <c r="FA76" s="75"/>
      <c r="FB76" s="75"/>
      <c r="FC76" s="75"/>
      <c r="FD76" s="75"/>
      <c r="FE76" s="75"/>
      <c r="FF76" s="75"/>
      <c r="FG76" s="75"/>
      <c r="FH76" s="75"/>
      <c r="FI76" s="75"/>
      <c r="FJ76" s="75"/>
      <c r="FK76" s="75"/>
      <c r="FL76" s="75"/>
      <c r="FM76" s="75"/>
      <c r="FN76" s="75"/>
      <c r="FO76" s="75"/>
      <c r="FP76" s="75"/>
      <c r="FQ76" s="75"/>
      <c r="FR76" s="75"/>
      <c r="FS76" s="75"/>
      <c r="FT76" s="75"/>
      <c r="FU76" s="75"/>
      <c r="FV76" s="75"/>
      <c r="FW76" s="75"/>
      <c r="FX76" s="75"/>
      <c r="FY76" s="75"/>
      <c r="FZ76" s="75"/>
      <c r="GA76" s="75"/>
      <c r="GB76" s="75"/>
      <c r="GC76" s="75"/>
      <c r="GD76" s="75"/>
      <c r="GE76" s="75"/>
      <c r="GF76" s="75"/>
      <c r="GG76" s="75"/>
      <c r="GH76" s="75"/>
      <c r="GI76" s="75"/>
      <c r="GJ76" s="75"/>
      <c r="GK76" s="75"/>
      <c r="GL76" s="75"/>
      <c r="GM76" s="75"/>
      <c r="GN76" s="75"/>
      <c r="GO76" s="75"/>
      <c r="GP76" s="75"/>
      <c r="GQ76" s="75"/>
      <c r="GR76" s="75"/>
      <c r="GS76" s="75"/>
      <c r="GT76" s="75"/>
      <c r="GU76" s="75"/>
      <c r="GV76" s="75"/>
      <c r="GW76" s="75"/>
      <c r="GX76" s="75"/>
      <c r="GY76" s="75"/>
      <c r="GZ76" s="75"/>
      <c r="HA76" s="75"/>
      <c r="HB76" s="75"/>
      <c r="HC76" s="75"/>
      <c r="HD76" s="75"/>
      <c r="HE76" s="75"/>
      <c r="HF76" s="75"/>
      <c r="HG76" s="75"/>
      <c r="HH76" s="75"/>
      <c r="HI76" s="75"/>
      <c r="HJ76" s="75"/>
      <c r="HK76" s="75"/>
      <c r="HL76" s="75"/>
      <c r="HM76" s="75"/>
      <c r="HN76" s="75"/>
      <c r="HO76" s="75"/>
      <c r="HP76" s="75"/>
      <c r="HQ76" s="75"/>
      <c r="HR76" s="75"/>
      <c r="HS76" s="75"/>
      <c r="HT76" s="75"/>
      <c r="HU76" s="75"/>
      <c r="HV76" s="75"/>
      <c r="HW76" s="75"/>
      <c r="HX76" s="75"/>
      <c r="HY76" s="75"/>
      <c r="HZ76" s="75"/>
      <c r="IA76" s="75"/>
      <c r="IB76" s="75"/>
      <c r="IC76" s="75"/>
      <c r="ID76" s="75"/>
      <c r="IE76" s="75"/>
      <c r="IF76" s="75"/>
      <c r="IG76" s="75"/>
      <c r="IH76" s="75"/>
      <c r="II76" s="75"/>
      <c r="IJ76" s="75"/>
      <c r="IK76" s="75"/>
      <c r="IL76" s="75"/>
      <c r="IM76" s="75"/>
      <c r="IN76" s="75"/>
      <c r="IO76" s="75"/>
      <c r="IP76" s="75"/>
      <c r="IQ76" s="75"/>
      <c r="IR76" s="75"/>
      <c r="IS76" s="75"/>
      <c r="IT76" s="75"/>
      <c r="IU76" s="75"/>
      <c r="IV76" s="75"/>
    </row>
    <row r="77" spans="1:256" s="90" customFormat="1" ht="12.75" customHeight="1">
      <c r="A77" s="65" t="s">
        <v>35</v>
      </c>
      <c r="B77" s="65" t="s">
        <v>35</v>
      </c>
      <c r="C77" s="69">
        <v>4394779527</v>
      </c>
      <c r="D77" s="70" t="s">
        <v>353</v>
      </c>
      <c r="E77" s="70" t="s">
        <v>342</v>
      </c>
      <c r="F77" s="70">
        <v>43</v>
      </c>
      <c r="G77" s="70">
        <v>43</v>
      </c>
      <c r="H77" s="71" t="s">
        <v>123</v>
      </c>
      <c r="I77" s="82" t="s">
        <v>133</v>
      </c>
      <c r="J77" s="65">
        <v>36000</v>
      </c>
      <c r="K77" s="65">
        <v>33047776</v>
      </c>
      <c r="L77" s="66">
        <f t="shared" si="7"/>
        <v>40550</v>
      </c>
      <c r="M77" s="65" t="s">
        <v>401</v>
      </c>
      <c r="N77" s="72">
        <v>40551</v>
      </c>
      <c r="O77" s="72">
        <v>40551</v>
      </c>
      <c r="P77" s="14">
        <v>40552</v>
      </c>
      <c r="Q77" s="15">
        <v>0.38541666666666669</v>
      </c>
      <c r="R77" s="100">
        <f t="shared" si="5"/>
        <v>2</v>
      </c>
      <c r="S77" s="3">
        <f t="shared" si="6"/>
        <v>1</v>
      </c>
      <c r="T77" s="93"/>
      <c r="U77" s="74"/>
      <c r="V77" s="74"/>
      <c r="W77" s="76"/>
      <c r="X77" s="78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75"/>
      <c r="DX77" s="75"/>
      <c r="DY77" s="75"/>
      <c r="DZ77" s="75"/>
      <c r="EA77" s="75"/>
      <c r="EB77" s="75"/>
      <c r="EC77" s="75"/>
      <c r="ED77" s="75"/>
      <c r="EE77" s="75"/>
      <c r="EF77" s="75"/>
      <c r="EG77" s="75"/>
      <c r="EH77" s="75"/>
      <c r="EI77" s="75"/>
      <c r="EJ77" s="75"/>
      <c r="EK77" s="75"/>
      <c r="EL77" s="75"/>
      <c r="EM77" s="75"/>
      <c r="EN77" s="75"/>
      <c r="EO77" s="75"/>
      <c r="EP77" s="75"/>
      <c r="EQ77" s="75"/>
      <c r="ER77" s="75"/>
      <c r="ES77" s="75"/>
      <c r="ET77" s="75"/>
      <c r="EU77" s="75"/>
      <c r="EV77" s="75"/>
      <c r="EW77" s="75"/>
      <c r="EX77" s="75"/>
      <c r="EY77" s="75"/>
      <c r="EZ77" s="75"/>
      <c r="FA77" s="75"/>
      <c r="FB77" s="75"/>
      <c r="FC77" s="75"/>
      <c r="FD77" s="75"/>
      <c r="FE77" s="75"/>
      <c r="FF77" s="75"/>
      <c r="FG77" s="75"/>
      <c r="FH77" s="75"/>
      <c r="FI77" s="75"/>
      <c r="FJ77" s="75"/>
      <c r="FK77" s="75"/>
      <c r="FL77" s="75"/>
      <c r="FM77" s="75"/>
      <c r="FN77" s="75"/>
      <c r="FO77" s="75"/>
      <c r="FP77" s="75"/>
      <c r="FQ77" s="75"/>
      <c r="FR77" s="75"/>
      <c r="FS77" s="75"/>
      <c r="FT77" s="75"/>
      <c r="FU77" s="75"/>
      <c r="FV77" s="75"/>
      <c r="FW77" s="75"/>
      <c r="FX77" s="75"/>
      <c r="FY77" s="75"/>
      <c r="FZ77" s="75"/>
      <c r="GA77" s="75"/>
      <c r="GB77" s="75"/>
      <c r="GC77" s="75"/>
      <c r="GD77" s="75"/>
      <c r="GE77" s="75"/>
      <c r="GF77" s="75"/>
      <c r="GG77" s="75"/>
      <c r="GH77" s="75"/>
      <c r="GI77" s="75"/>
      <c r="GJ77" s="75"/>
      <c r="GK77" s="75"/>
      <c r="GL77" s="75"/>
      <c r="GM77" s="75"/>
      <c r="GN77" s="75"/>
      <c r="GO77" s="75"/>
      <c r="GP77" s="75"/>
      <c r="GQ77" s="75"/>
      <c r="GR77" s="75"/>
      <c r="GS77" s="75"/>
      <c r="GT77" s="75"/>
      <c r="GU77" s="75"/>
      <c r="GV77" s="75"/>
      <c r="GW77" s="75"/>
      <c r="GX77" s="75"/>
      <c r="GY77" s="75"/>
      <c r="GZ77" s="75"/>
      <c r="HA77" s="75"/>
      <c r="HB77" s="75"/>
      <c r="HC77" s="75"/>
      <c r="HD77" s="75"/>
      <c r="HE77" s="75"/>
      <c r="HF77" s="75"/>
      <c r="HG77" s="75"/>
      <c r="HH77" s="75"/>
      <c r="HI77" s="75"/>
      <c r="HJ77" s="75"/>
      <c r="HK77" s="75"/>
      <c r="HL77" s="75"/>
      <c r="HM77" s="75"/>
      <c r="HN77" s="75"/>
      <c r="HO77" s="75"/>
      <c r="HP77" s="75"/>
      <c r="HQ77" s="75"/>
      <c r="HR77" s="75"/>
      <c r="HS77" s="75"/>
      <c r="HT77" s="75"/>
      <c r="HU77" s="75"/>
      <c r="HV77" s="75"/>
      <c r="HW77" s="75"/>
      <c r="HX77" s="75"/>
      <c r="HY77" s="75"/>
      <c r="HZ77" s="75"/>
      <c r="IA77" s="75"/>
      <c r="IB77" s="75"/>
      <c r="IC77" s="75"/>
      <c r="ID77" s="75"/>
      <c r="IE77" s="75"/>
      <c r="IF77" s="75"/>
      <c r="IG77" s="75"/>
      <c r="IH77" s="75"/>
      <c r="II77" s="75"/>
      <c r="IJ77" s="75"/>
      <c r="IK77" s="75"/>
      <c r="IL77" s="75"/>
      <c r="IM77" s="75"/>
      <c r="IN77" s="75"/>
      <c r="IO77" s="75"/>
      <c r="IP77" s="75"/>
      <c r="IQ77" s="75"/>
      <c r="IR77" s="75"/>
      <c r="IS77" s="75"/>
      <c r="IT77" s="75"/>
      <c r="IU77" s="75"/>
      <c r="IV77" s="75"/>
    </row>
    <row r="78" spans="1:256" s="90" customFormat="1" ht="12.75" customHeight="1">
      <c r="A78" s="65" t="s">
        <v>35</v>
      </c>
      <c r="B78" s="65" t="s">
        <v>35</v>
      </c>
      <c r="C78" s="69">
        <v>4394779528</v>
      </c>
      <c r="D78" s="70" t="s">
        <v>353</v>
      </c>
      <c r="E78" s="70" t="s">
        <v>342</v>
      </c>
      <c r="F78" s="70">
        <v>72</v>
      </c>
      <c r="G78" s="70">
        <v>72</v>
      </c>
      <c r="H78" s="71" t="s">
        <v>122</v>
      </c>
      <c r="I78" s="82" t="s">
        <v>405</v>
      </c>
      <c r="J78" s="65">
        <v>60000</v>
      </c>
      <c r="K78" s="65">
        <v>33047776</v>
      </c>
      <c r="L78" s="66">
        <f t="shared" si="7"/>
        <v>40550</v>
      </c>
      <c r="M78" s="65" t="s">
        <v>401</v>
      </c>
      <c r="N78" s="72">
        <v>40551</v>
      </c>
      <c r="O78" s="72">
        <v>40551</v>
      </c>
      <c r="P78" s="14">
        <v>40552</v>
      </c>
      <c r="Q78" s="15">
        <v>0.38541666666666669</v>
      </c>
      <c r="R78" s="100">
        <f t="shared" si="5"/>
        <v>2</v>
      </c>
      <c r="S78" s="3">
        <f t="shared" si="6"/>
        <v>1</v>
      </c>
      <c r="T78" s="93"/>
      <c r="U78" s="74"/>
      <c r="V78" s="74"/>
      <c r="W78" s="76"/>
      <c r="X78" s="78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75"/>
      <c r="DX78" s="75"/>
      <c r="DY78" s="75"/>
      <c r="DZ78" s="75"/>
      <c r="EA78" s="75"/>
      <c r="EB78" s="75"/>
      <c r="EC78" s="75"/>
      <c r="ED78" s="75"/>
      <c r="EE78" s="75"/>
      <c r="EF78" s="75"/>
      <c r="EG78" s="75"/>
      <c r="EH78" s="75"/>
      <c r="EI78" s="75"/>
      <c r="EJ78" s="75"/>
      <c r="EK78" s="75"/>
      <c r="EL78" s="75"/>
      <c r="EM78" s="75"/>
      <c r="EN78" s="75"/>
      <c r="EO78" s="75"/>
      <c r="EP78" s="75"/>
      <c r="EQ78" s="75"/>
      <c r="ER78" s="75"/>
      <c r="ES78" s="75"/>
      <c r="ET78" s="75"/>
      <c r="EU78" s="75"/>
      <c r="EV78" s="75"/>
      <c r="EW78" s="75"/>
      <c r="EX78" s="75"/>
      <c r="EY78" s="75"/>
      <c r="EZ78" s="75"/>
      <c r="FA78" s="75"/>
      <c r="FB78" s="75"/>
      <c r="FC78" s="75"/>
      <c r="FD78" s="75"/>
      <c r="FE78" s="75"/>
      <c r="FF78" s="75"/>
      <c r="FG78" s="75"/>
      <c r="FH78" s="75"/>
      <c r="FI78" s="75"/>
      <c r="FJ78" s="75"/>
      <c r="FK78" s="75"/>
      <c r="FL78" s="75"/>
      <c r="FM78" s="75"/>
      <c r="FN78" s="75"/>
      <c r="FO78" s="75"/>
      <c r="FP78" s="75"/>
      <c r="FQ78" s="75"/>
      <c r="FR78" s="75"/>
      <c r="FS78" s="75"/>
      <c r="FT78" s="75"/>
      <c r="FU78" s="75"/>
      <c r="FV78" s="75"/>
      <c r="FW78" s="75"/>
      <c r="FX78" s="75"/>
      <c r="FY78" s="75"/>
      <c r="FZ78" s="75"/>
      <c r="GA78" s="75"/>
      <c r="GB78" s="75"/>
      <c r="GC78" s="75"/>
      <c r="GD78" s="75"/>
      <c r="GE78" s="75"/>
      <c r="GF78" s="75"/>
      <c r="GG78" s="75"/>
      <c r="GH78" s="75"/>
      <c r="GI78" s="75"/>
      <c r="GJ78" s="75"/>
      <c r="GK78" s="75"/>
      <c r="GL78" s="75"/>
      <c r="GM78" s="75"/>
      <c r="GN78" s="75"/>
      <c r="GO78" s="75"/>
      <c r="GP78" s="75"/>
      <c r="GQ78" s="75"/>
      <c r="GR78" s="75"/>
      <c r="GS78" s="75"/>
      <c r="GT78" s="75"/>
      <c r="GU78" s="75"/>
      <c r="GV78" s="75"/>
      <c r="GW78" s="75"/>
      <c r="GX78" s="75"/>
      <c r="GY78" s="75"/>
      <c r="GZ78" s="75"/>
      <c r="HA78" s="75"/>
      <c r="HB78" s="75"/>
      <c r="HC78" s="75"/>
      <c r="HD78" s="75"/>
      <c r="HE78" s="75"/>
      <c r="HF78" s="75"/>
      <c r="HG78" s="75"/>
      <c r="HH78" s="75"/>
      <c r="HI78" s="75"/>
      <c r="HJ78" s="75"/>
      <c r="HK78" s="75"/>
      <c r="HL78" s="75"/>
      <c r="HM78" s="75"/>
      <c r="HN78" s="75"/>
      <c r="HO78" s="75"/>
      <c r="HP78" s="75"/>
      <c r="HQ78" s="75"/>
      <c r="HR78" s="75"/>
      <c r="HS78" s="75"/>
      <c r="HT78" s="75"/>
      <c r="HU78" s="75"/>
      <c r="HV78" s="75"/>
      <c r="HW78" s="75"/>
      <c r="HX78" s="75"/>
      <c r="HY78" s="75"/>
      <c r="HZ78" s="75"/>
      <c r="IA78" s="75"/>
      <c r="IB78" s="75"/>
      <c r="IC78" s="75"/>
      <c r="ID78" s="75"/>
      <c r="IE78" s="75"/>
      <c r="IF78" s="75"/>
      <c r="IG78" s="75"/>
      <c r="IH78" s="75"/>
      <c r="II78" s="75"/>
      <c r="IJ78" s="75"/>
      <c r="IK78" s="75"/>
      <c r="IL78" s="75"/>
      <c r="IM78" s="75"/>
      <c r="IN78" s="75"/>
      <c r="IO78" s="75"/>
      <c r="IP78" s="75"/>
      <c r="IQ78" s="75"/>
      <c r="IR78" s="75"/>
      <c r="IS78" s="75"/>
      <c r="IT78" s="75"/>
      <c r="IU78" s="75"/>
      <c r="IV78" s="75"/>
    </row>
    <row r="79" spans="1:256" s="90" customFormat="1" ht="12.75" customHeight="1">
      <c r="A79" s="65" t="s">
        <v>35</v>
      </c>
      <c r="B79" s="65" t="s">
        <v>35</v>
      </c>
      <c r="C79" s="69">
        <v>4394779665</v>
      </c>
      <c r="D79" s="70" t="s">
        <v>354</v>
      </c>
      <c r="E79" s="70" t="s">
        <v>342</v>
      </c>
      <c r="F79" s="70">
        <v>4</v>
      </c>
      <c r="G79" s="70">
        <v>4</v>
      </c>
      <c r="H79" s="71" t="s">
        <v>144</v>
      </c>
      <c r="I79" s="82" t="s">
        <v>406</v>
      </c>
      <c r="J79" s="65">
        <v>1</v>
      </c>
      <c r="K79" s="65">
        <v>3213602</v>
      </c>
      <c r="L79" s="66">
        <f t="shared" si="7"/>
        <v>40550</v>
      </c>
      <c r="M79" s="65" t="s">
        <v>401</v>
      </c>
      <c r="N79" s="72">
        <v>40551</v>
      </c>
      <c r="O79" s="72">
        <v>40551</v>
      </c>
      <c r="P79" s="14">
        <v>40552</v>
      </c>
      <c r="Q79" s="15">
        <v>0.38541666666666669</v>
      </c>
      <c r="R79" s="100">
        <f t="shared" si="5"/>
        <v>2</v>
      </c>
      <c r="S79" s="3">
        <f t="shared" si="6"/>
        <v>1</v>
      </c>
      <c r="T79" s="93"/>
      <c r="U79" s="74"/>
      <c r="V79" s="74"/>
      <c r="W79" s="76"/>
      <c r="X79" s="78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75"/>
      <c r="DX79" s="75"/>
      <c r="DY79" s="75"/>
      <c r="DZ79" s="75"/>
      <c r="EA79" s="75"/>
      <c r="EB79" s="75"/>
      <c r="EC79" s="75"/>
      <c r="ED79" s="75"/>
      <c r="EE79" s="75"/>
      <c r="EF79" s="75"/>
      <c r="EG79" s="75"/>
      <c r="EH79" s="75"/>
      <c r="EI79" s="75"/>
      <c r="EJ79" s="75"/>
      <c r="EK79" s="75"/>
      <c r="EL79" s="75"/>
      <c r="EM79" s="75"/>
      <c r="EN79" s="75"/>
      <c r="EO79" s="75"/>
      <c r="EP79" s="75"/>
      <c r="EQ79" s="75"/>
      <c r="ER79" s="75"/>
      <c r="ES79" s="75"/>
      <c r="ET79" s="75"/>
      <c r="EU79" s="75"/>
      <c r="EV79" s="75"/>
      <c r="EW79" s="75"/>
      <c r="EX79" s="75"/>
      <c r="EY79" s="75"/>
      <c r="EZ79" s="75"/>
      <c r="FA79" s="75"/>
      <c r="FB79" s="75"/>
      <c r="FC79" s="75"/>
      <c r="FD79" s="75"/>
      <c r="FE79" s="75"/>
      <c r="FF79" s="75"/>
      <c r="FG79" s="75"/>
      <c r="FH79" s="75"/>
      <c r="FI79" s="75"/>
      <c r="FJ79" s="75"/>
      <c r="FK79" s="75"/>
      <c r="FL79" s="75"/>
      <c r="FM79" s="75"/>
      <c r="FN79" s="75"/>
      <c r="FO79" s="75"/>
      <c r="FP79" s="75"/>
      <c r="FQ79" s="75"/>
      <c r="FR79" s="75"/>
      <c r="FS79" s="75"/>
      <c r="FT79" s="75"/>
      <c r="FU79" s="75"/>
      <c r="FV79" s="75"/>
      <c r="FW79" s="75"/>
      <c r="FX79" s="75"/>
      <c r="FY79" s="75"/>
      <c r="FZ79" s="75"/>
      <c r="GA79" s="75"/>
      <c r="GB79" s="75"/>
      <c r="GC79" s="75"/>
      <c r="GD79" s="75"/>
      <c r="GE79" s="75"/>
      <c r="GF79" s="75"/>
      <c r="GG79" s="75"/>
      <c r="GH79" s="75"/>
      <c r="GI79" s="75"/>
      <c r="GJ79" s="75"/>
      <c r="GK79" s="75"/>
      <c r="GL79" s="75"/>
      <c r="GM79" s="75"/>
      <c r="GN79" s="75"/>
      <c r="GO79" s="75"/>
      <c r="GP79" s="75"/>
      <c r="GQ79" s="75"/>
      <c r="GR79" s="75"/>
      <c r="GS79" s="75"/>
      <c r="GT79" s="75"/>
      <c r="GU79" s="75"/>
      <c r="GV79" s="75"/>
      <c r="GW79" s="75"/>
      <c r="GX79" s="75"/>
      <c r="GY79" s="75"/>
      <c r="GZ79" s="75"/>
      <c r="HA79" s="75"/>
      <c r="HB79" s="75"/>
      <c r="HC79" s="75"/>
      <c r="HD79" s="75"/>
      <c r="HE79" s="75"/>
      <c r="HF79" s="75"/>
      <c r="HG79" s="75"/>
      <c r="HH79" s="75"/>
      <c r="HI79" s="75"/>
      <c r="HJ79" s="75"/>
      <c r="HK79" s="75"/>
      <c r="HL79" s="75"/>
      <c r="HM79" s="75"/>
      <c r="HN79" s="75"/>
      <c r="HO79" s="75"/>
      <c r="HP79" s="75"/>
      <c r="HQ79" s="75"/>
      <c r="HR79" s="75"/>
      <c r="HS79" s="75"/>
      <c r="HT79" s="75"/>
      <c r="HU79" s="75"/>
      <c r="HV79" s="75"/>
      <c r="HW79" s="75"/>
      <c r="HX79" s="75"/>
      <c r="HY79" s="75"/>
      <c r="HZ79" s="75"/>
      <c r="IA79" s="75"/>
      <c r="IB79" s="75"/>
      <c r="IC79" s="75"/>
      <c r="ID79" s="75"/>
      <c r="IE79" s="75"/>
      <c r="IF79" s="75"/>
      <c r="IG79" s="75"/>
      <c r="IH79" s="75"/>
      <c r="II79" s="75"/>
      <c r="IJ79" s="75"/>
      <c r="IK79" s="75"/>
      <c r="IL79" s="75"/>
      <c r="IM79" s="75"/>
      <c r="IN79" s="75"/>
      <c r="IO79" s="75"/>
      <c r="IP79" s="75"/>
      <c r="IQ79" s="75"/>
      <c r="IR79" s="75"/>
      <c r="IS79" s="75"/>
      <c r="IT79" s="75"/>
      <c r="IU79" s="75"/>
      <c r="IV79" s="75"/>
    </row>
    <row r="80" spans="1:256" s="90" customFormat="1" ht="12.75" customHeight="1">
      <c r="A80" s="65" t="s">
        <v>35</v>
      </c>
      <c r="B80" s="65" t="s">
        <v>35</v>
      </c>
      <c r="C80" s="69">
        <v>4431376301</v>
      </c>
      <c r="D80" s="70" t="s">
        <v>355</v>
      </c>
      <c r="E80" s="70" t="s">
        <v>31</v>
      </c>
      <c r="F80" s="70">
        <v>4</v>
      </c>
      <c r="G80" s="70">
        <v>13.5</v>
      </c>
      <c r="H80" s="71" t="s">
        <v>144</v>
      </c>
      <c r="I80" s="82" t="s">
        <v>392</v>
      </c>
      <c r="J80" s="65">
        <v>248</v>
      </c>
      <c r="K80" s="65" t="s">
        <v>393</v>
      </c>
      <c r="L80" s="66">
        <f t="shared" si="7"/>
        <v>40551</v>
      </c>
      <c r="M80" s="65" t="s">
        <v>394</v>
      </c>
      <c r="N80" s="72">
        <v>40552</v>
      </c>
      <c r="O80" s="72">
        <v>40552</v>
      </c>
      <c r="P80" s="14">
        <v>40553</v>
      </c>
      <c r="Q80" s="15">
        <v>0.38541666666666669</v>
      </c>
      <c r="R80" s="100">
        <f t="shared" si="5"/>
        <v>2</v>
      </c>
      <c r="S80" s="3">
        <f t="shared" si="6"/>
        <v>1</v>
      </c>
      <c r="T80" s="93"/>
      <c r="U80" s="75"/>
      <c r="V80" s="75"/>
      <c r="W80" s="79"/>
      <c r="X80" s="79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  <c r="DL80" s="75"/>
      <c r="DM80" s="75"/>
      <c r="DN80" s="75"/>
      <c r="DO80" s="75"/>
      <c r="DP80" s="75"/>
      <c r="DQ80" s="75"/>
      <c r="DR80" s="75"/>
      <c r="DS80" s="75"/>
      <c r="DT80" s="75"/>
      <c r="DU80" s="75"/>
      <c r="DV80" s="75"/>
      <c r="DW80" s="75"/>
      <c r="DX80" s="75"/>
      <c r="DY80" s="75"/>
      <c r="DZ80" s="75"/>
      <c r="EA80" s="75"/>
      <c r="EB80" s="75"/>
      <c r="EC80" s="75"/>
      <c r="ED80" s="75"/>
      <c r="EE80" s="75"/>
      <c r="EF80" s="75"/>
      <c r="EG80" s="75"/>
      <c r="EH80" s="75"/>
      <c r="EI80" s="75"/>
      <c r="EJ80" s="75"/>
      <c r="EK80" s="75"/>
      <c r="EL80" s="75"/>
      <c r="EM80" s="75"/>
      <c r="EN80" s="75"/>
      <c r="EO80" s="75"/>
      <c r="EP80" s="75"/>
      <c r="EQ80" s="75"/>
      <c r="ER80" s="75"/>
      <c r="ES80" s="75"/>
      <c r="ET80" s="75"/>
      <c r="EU80" s="75"/>
      <c r="EV80" s="75"/>
      <c r="EW80" s="75"/>
      <c r="EX80" s="75"/>
      <c r="EY80" s="75"/>
      <c r="EZ80" s="75"/>
      <c r="FA80" s="75"/>
      <c r="FB80" s="75"/>
      <c r="FC80" s="75"/>
      <c r="FD80" s="75"/>
      <c r="FE80" s="75"/>
      <c r="FF80" s="75"/>
      <c r="FG80" s="75"/>
      <c r="FH80" s="75"/>
      <c r="FI80" s="75"/>
      <c r="FJ80" s="75"/>
      <c r="FK80" s="75"/>
      <c r="FL80" s="75"/>
      <c r="FM80" s="75"/>
      <c r="FN80" s="75"/>
      <c r="FO80" s="75"/>
      <c r="FP80" s="75"/>
      <c r="FQ80" s="75"/>
      <c r="FR80" s="75"/>
      <c r="FS80" s="75"/>
      <c r="FT80" s="75"/>
      <c r="FU80" s="75"/>
      <c r="FV80" s="75"/>
      <c r="FW80" s="75"/>
      <c r="FX80" s="75"/>
      <c r="FY80" s="75"/>
      <c r="FZ80" s="75"/>
      <c r="GA80" s="75"/>
      <c r="GB80" s="75"/>
      <c r="GC80" s="75"/>
      <c r="GD80" s="75"/>
      <c r="GE80" s="75"/>
      <c r="GF80" s="75"/>
      <c r="GG80" s="75"/>
      <c r="GH80" s="75"/>
      <c r="GI80" s="75"/>
      <c r="GJ80" s="75"/>
      <c r="GK80" s="75"/>
      <c r="GL80" s="75"/>
      <c r="GM80" s="75"/>
      <c r="GN80" s="75"/>
      <c r="GO80" s="75"/>
      <c r="GP80" s="75"/>
      <c r="GQ80" s="75"/>
      <c r="GR80" s="75"/>
      <c r="GS80" s="75"/>
      <c r="GT80" s="75"/>
      <c r="GU80" s="75"/>
      <c r="GV80" s="75"/>
      <c r="GW80" s="75"/>
      <c r="GX80" s="75"/>
      <c r="GY80" s="75"/>
      <c r="GZ80" s="75"/>
      <c r="HA80" s="75"/>
      <c r="HB80" s="75"/>
      <c r="HC80" s="75"/>
      <c r="HD80" s="75"/>
      <c r="HE80" s="75"/>
      <c r="HF80" s="75"/>
      <c r="HG80" s="75"/>
      <c r="HH80" s="75"/>
      <c r="HI80" s="75"/>
      <c r="HJ80" s="75"/>
      <c r="HK80" s="75"/>
      <c r="HL80" s="75"/>
      <c r="HM80" s="75"/>
      <c r="HN80" s="75"/>
      <c r="HO80" s="75"/>
      <c r="HP80" s="75"/>
      <c r="HQ80" s="75"/>
      <c r="HR80" s="75"/>
      <c r="HS80" s="75"/>
      <c r="HT80" s="75"/>
      <c r="HU80" s="75"/>
      <c r="HV80" s="75"/>
      <c r="HW80" s="75"/>
      <c r="HX80" s="75"/>
      <c r="HY80" s="75"/>
      <c r="HZ80" s="75"/>
      <c r="IA80" s="75"/>
      <c r="IB80" s="75"/>
      <c r="IC80" s="75"/>
      <c r="ID80" s="75"/>
      <c r="IE80" s="75"/>
      <c r="IF80" s="75"/>
      <c r="IG80" s="75"/>
      <c r="IH80" s="75"/>
      <c r="II80" s="75"/>
      <c r="IJ80" s="75"/>
      <c r="IK80" s="75"/>
      <c r="IL80" s="75"/>
      <c r="IM80" s="75"/>
      <c r="IN80" s="75"/>
      <c r="IO80" s="75"/>
      <c r="IP80" s="75"/>
      <c r="IQ80" s="75"/>
      <c r="IR80" s="75"/>
      <c r="IS80" s="75"/>
      <c r="IT80" s="75"/>
      <c r="IU80" s="75"/>
      <c r="IV80" s="75"/>
    </row>
    <row r="81" spans="1:24" s="75" customFormat="1" ht="12.75" customHeight="1">
      <c r="A81" s="65" t="s">
        <v>35</v>
      </c>
      <c r="B81" s="65" t="s">
        <v>35</v>
      </c>
      <c r="C81" s="69">
        <v>4431376309</v>
      </c>
      <c r="D81" s="70" t="s">
        <v>355</v>
      </c>
      <c r="E81" s="70" t="s">
        <v>31</v>
      </c>
      <c r="F81" s="70">
        <v>676</v>
      </c>
      <c r="G81" s="70">
        <v>681</v>
      </c>
      <c r="H81" s="71" t="s">
        <v>366</v>
      </c>
      <c r="I81" s="82" t="s">
        <v>201</v>
      </c>
      <c r="J81" s="65">
        <v>22600</v>
      </c>
      <c r="K81" s="65">
        <v>33047775</v>
      </c>
      <c r="L81" s="66">
        <f t="shared" si="7"/>
        <v>40551</v>
      </c>
      <c r="M81" s="65" t="s">
        <v>394</v>
      </c>
      <c r="N81" s="72">
        <v>40552</v>
      </c>
      <c r="O81" s="72">
        <v>40552</v>
      </c>
      <c r="P81" s="14">
        <v>40553</v>
      </c>
      <c r="Q81" s="15">
        <v>0.38541666666666669</v>
      </c>
      <c r="R81" s="100">
        <f t="shared" si="5"/>
        <v>2</v>
      </c>
      <c r="S81" s="3">
        <f t="shared" si="6"/>
        <v>1</v>
      </c>
      <c r="T81" s="93"/>
      <c r="W81" s="79"/>
      <c r="X81" s="79"/>
    </row>
    <row r="82" spans="1:24" s="75" customFormat="1" ht="12.75" customHeight="1">
      <c r="A82" s="65" t="s">
        <v>35</v>
      </c>
      <c r="B82" s="65" t="s">
        <v>35</v>
      </c>
      <c r="C82" s="69">
        <v>4431376310</v>
      </c>
      <c r="D82" s="70" t="s">
        <v>355</v>
      </c>
      <c r="E82" s="70" t="s">
        <v>31</v>
      </c>
      <c r="F82" s="70">
        <v>4</v>
      </c>
      <c r="G82" s="70">
        <v>5.5</v>
      </c>
      <c r="H82" s="71" t="s">
        <v>144</v>
      </c>
      <c r="I82" s="82" t="s">
        <v>395</v>
      </c>
      <c r="J82" s="65">
        <v>8000</v>
      </c>
      <c r="K82" s="65" t="s">
        <v>396</v>
      </c>
      <c r="L82" s="66">
        <f t="shared" si="7"/>
        <v>40551</v>
      </c>
      <c r="M82" s="65" t="s">
        <v>394</v>
      </c>
      <c r="N82" s="72">
        <v>40552</v>
      </c>
      <c r="O82" s="72">
        <v>40552</v>
      </c>
      <c r="P82" s="14">
        <v>40553</v>
      </c>
      <c r="Q82" s="15">
        <v>0.38541666666666669</v>
      </c>
      <c r="R82" s="100">
        <f t="shared" si="5"/>
        <v>2</v>
      </c>
      <c r="S82" s="3">
        <f t="shared" si="6"/>
        <v>1</v>
      </c>
      <c r="T82" s="93"/>
      <c r="W82" s="79"/>
      <c r="X82" s="79"/>
    </row>
    <row r="83" spans="1:24" s="75" customFormat="1" ht="12.75" customHeight="1">
      <c r="A83" s="65" t="s">
        <v>35</v>
      </c>
      <c r="B83" s="65" t="s">
        <v>35</v>
      </c>
      <c r="C83" s="69">
        <v>4394779784</v>
      </c>
      <c r="D83" s="70" t="s">
        <v>356</v>
      </c>
      <c r="E83" s="70" t="s">
        <v>342</v>
      </c>
      <c r="F83" s="70">
        <v>18</v>
      </c>
      <c r="G83" s="70">
        <v>18</v>
      </c>
      <c r="H83" s="71" t="s">
        <v>144</v>
      </c>
      <c r="I83" s="82" t="s">
        <v>405</v>
      </c>
      <c r="J83" s="91">
        <v>15000</v>
      </c>
      <c r="K83" s="65">
        <v>33047776</v>
      </c>
      <c r="L83" s="66">
        <v>40550</v>
      </c>
      <c r="M83" s="65" t="s">
        <v>296</v>
      </c>
      <c r="N83" s="72">
        <v>40552</v>
      </c>
      <c r="O83" s="72">
        <v>40552</v>
      </c>
      <c r="P83" s="14">
        <v>40553</v>
      </c>
      <c r="Q83" s="15">
        <v>0.38541666666666669</v>
      </c>
      <c r="R83" s="100">
        <f t="shared" si="5"/>
        <v>3</v>
      </c>
      <c r="S83" s="3">
        <f t="shared" si="6"/>
        <v>1</v>
      </c>
      <c r="T83" s="175"/>
      <c r="W83" s="79"/>
      <c r="X83" s="79"/>
    </row>
    <row r="84" spans="1:24" s="75" customFormat="1" ht="12.75" customHeight="1">
      <c r="A84" s="65" t="s">
        <v>35</v>
      </c>
      <c r="B84" s="65" t="s">
        <v>35</v>
      </c>
      <c r="C84" s="69">
        <v>4394779785</v>
      </c>
      <c r="D84" s="70" t="s">
        <v>356</v>
      </c>
      <c r="E84" s="70" t="s">
        <v>342</v>
      </c>
      <c r="F84" s="70">
        <v>85</v>
      </c>
      <c r="G84" s="70">
        <v>85</v>
      </c>
      <c r="H84" s="71" t="s">
        <v>243</v>
      </c>
      <c r="I84" s="82" t="s">
        <v>76</v>
      </c>
      <c r="J84" s="65">
        <v>72000</v>
      </c>
      <c r="K84" s="65">
        <v>33047776</v>
      </c>
      <c r="L84" s="66">
        <v>40550</v>
      </c>
      <c r="M84" s="65" t="s">
        <v>296</v>
      </c>
      <c r="N84" s="72">
        <v>40552</v>
      </c>
      <c r="O84" s="72">
        <v>40552</v>
      </c>
      <c r="P84" s="14">
        <v>40553</v>
      </c>
      <c r="Q84" s="15">
        <v>0.4375</v>
      </c>
      <c r="R84" s="100">
        <f t="shared" si="5"/>
        <v>3</v>
      </c>
      <c r="S84" s="3">
        <f t="shared" si="6"/>
        <v>1</v>
      </c>
      <c r="T84" s="93"/>
      <c r="W84" s="79"/>
      <c r="X84" s="79"/>
    </row>
    <row r="85" spans="1:24" s="75" customFormat="1" ht="12.75" customHeight="1">
      <c r="A85" s="65" t="s">
        <v>35</v>
      </c>
      <c r="B85" s="65" t="s">
        <v>35</v>
      </c>
      <c r="C85" s="69">
        <v>4431376305</v>
      </c>
      <c r="D85" s="70" t="s">
        <v>357</v>
      </c>
      <c r="E85" s="70" t="s">
        <v>31</v>
      </c>
      <c r="F85" s="70">
        <v>10</v>
      </c>
      <c r="G85" s="70">
        <v>10</v>
      </c>
      <c r="H85" s="71" t="s">
        <v>144</v>
      </c>
      <c r="I85" s="82" t="s">
        <v>201</v>
      </c>
      <c r="J85" s="91">
        <v>12000</v>
      </c>
      <c r="K85" s="65">
        <v>33047775</v>
      </c>
      <c r="L85" s="66">
        <f>N85-1</f>
        <v>40552</v>
      </c>
      <c r="M85" s="65" t="s">
        <v>318</v>
      </c>
      <c r="N85" s="72">
        <v>40553</v>
      </c>
      <c r="O85" s="72">
        <v>40553</v>
      </c>
      <c r="P85" s="14">
        <v>40553</v>
      </c>
      <c r="Q85" s="15">
        <v>0.38541666666666669</v>
      </c>
      <c r="R85" s="100">
        <f t="shared" si="5"/>
        <v>1</v>
      </c>
      <c r="S85" s="3">
        <f t="shared" si="6"/>
        <v>0</v>
      </c>
      <c r="T85" s="93"/>
      <c r="W85" s="79"/>
      <c r="X85" s="79"/>
    </row>
    <row r="86" spans="1:24" s="75" customFormat="1" ht="12.75" customHeight="1">
      <c r="A86" s="65" t="s">
        <v>35</v>
      </c>
      <c r="B86" s="65" t="s">
        <v>35</v>
      </c>
      <c r="C86" s="69">
        <v>4431376324</v>
      </c>
      <c r="D86" s="70" t="s">
        <v>357</v>
      </c>
      <c r="E86" s="70" t="s">
        <v>31</v>
      </c>
      <c r="F86" s="70">
        <v>8</v>
      </c>
      <c r="G86" s="70">
        <v>26</v>
      </c>
      <c r="H86" s="71" t="s">
        <v>123</v>
      </c>
      <c r="I86" s="82" t="s">
        <v>403</v>
      </c>
      <c r="J86" s="65"/>
      <c r="K86" s="65" t="s">
        <v>404</v>
      </c>
      <c r="L86" s="66">
        <f>N86-1</f>
        <v>40552</v>
      </c>
      <c r="M86" s="65" t="s">
        <v>318</v>
      </c>
      <c r="N86" s="72">
        <v>40553</v>
      </c>
      <c r="O86" s="72">
        <v>40553</v>
      </c>
      <c r="P86" s="14">
        <v>40553</v>
      </c>
      <c r="Q86" s="15">
        <v>0.38541666666666669</v>
      </c>
      <c r="R86" s="100">
        <f t="shared" si="5"/>
        <v>1</v>
      </c>
      <c r="S86" s="3">
        <f t="shared" si="6"/>
        <v>0</v>
      </c>
      <c r="T86" s="93"/>
      <c r="W86" s="79"/>
      <c r="X86" s="79"/>
    </row>
    <row r="87" spans="1:24" s="75" customFormat="1" ht="12.75" customHeight="1">
      <c r="A87" s="65" t="s">
        <v>35</v>
      </c>
      <c r="B87" s="65" t="s">
        <v>35</v>
      </c>
      <c r="C87" s="69">
        <v>4431376332</v>
      </c>
      <c r="D87" s="70" t="s">
        <v>358</v>
      </c>
      <c r="E87" s="70" t="s">
        <v>31</v>
      </c>
      <c r="F87" s="70">
        <v>400</v>
      </c>
      <c r="G87" s="70">
        <v>400</v>
      </c>
      <c r="H87" s="71" t="s">
        <v>132</v>
      </c>
      <c r="I87" s="82" t="s">
        <v>77</v>
      </c>
      <c r="J87" s="65">
        <v>106000</v>
      </c>
      <c r="K87" s="65">
        <v>33047775</v>
      </c>
      <c r="L87" s="66">
        <v>40553</v>
      </c>
      <c r="M87" s="65" t="s">
        <v>313</v>
      </c>
      <c r="N87" s="72">
        <v>40554</v>
      </c>
      <c r="O87" s="72">
        <v>40554</v>
      </c>
      <c r="P87" s="14">
        <v>40554</v>
      </c>
      <c r="Q87" s="15">
        <v>0.36458333333333331</v>
      </c>
      <c r="R87" s="100">
        <f t="shared" si="5"/>
        <v>1</v>
      </c>
      <c r="S87" s="3">
        <f t="shared" si="6"/>
        <v>0</v>
      </c>
      <c r="T87" s="93"/>
      <c r="W87" s="79"/>
      <c r="X87" s="79"/>
    </row>
    <row r="88" spans="1:24" ht="12.75" customHeight="1">
      <c r="A88" s="65" t="s">
        <v>35</v>
      </c>
      <c r="B88" s="65" t="s">
        <v>35</v>
      </c>
      <c r="C88" s="69">
        <v>4431376335</v>
      </c>
      <c r="D88" s="70" t="s">
        <v>359</v>
      </c>
      <c r="E88" s="70" t="s">
        <v>31</v>
      </c>
      <c r="F88" s="70">
        <v>4</v>
      </c>
      <c r="G88" s="70">
        <v>5.5</v>
      </c>
      <c r="H88" s="71" t="s">
        <v>144</v>
      </c>
      <c r="I88" s="82" t="s">
        <v>373</v>
      </c>
      <c r="J88" s="65">
        <v>4000</v>
      </c>
      <c r="K88" s="65">
        <v>33047775</v>
      </c>
      <c r="L88" s="66">
        <v>40554</v>
      </c>
      <c r="M88" s="65" t="s">
        <v>313</v>
      </c>
      <c r="N88" s="72">
        <v>40555</v>
      </c>
      <c r="O88" s="72">
        <v>40555</v>
      </c>
      <c r="P88" s="14">
        <v>40555</v>
      </c>
      <c r="Q88" s="15">
        <v>0.44444444444444442</v>
      </c>
      <c r="R88" s="100">
        <f t="shared" si="5"/>
        <v>1</v>
      </c>
      <c r="S88" s="3">
        <f t="shared" si="6"/>
        <v>0</v>
      </c>
      <c r="T88" s="93"/>
      <c r="W88" s="79"/>
      <c r="X88" s="79"/>
    </row>
    <row r="89" spans="1:24" ht="12.75" customHeight="1">
      <c r="A89" s="65" t="s">
        <v>35</v>
      </c>
      <c r="B89" s="65" t="s">
        <v>35</v>
      </c>
      <c r="C89" s="69">
        <v>4431376451</v>
      </c>
      <c r="D89" s="70" t="s">
        <v>359</v>
      </c>
      <c r="E89" s="70" t="s">
        <v>31</v>
      </c>
      <c r="F89" s="70">
        <v>10</v>
      </c>
      <c r="G89" s="70">
        <v>25.5</v>
      </c>
      <c r="H89" s="71" t="s">
        <v>123</v>
      </c>
      <c r="I89" s="82" t="s">
        <v>374</v>
      </c>
      <c r="J89" s="65">
        <v>216</v>
      </c>
      <c r="K89" s="65">
        <v>33047775</v>
      </c>
      <c r="L89" s="66">
        <v>40554</v>
      </c>
      <c r="M89" s="65" t="s">
        <v>313</v>
      </c>
      <c r="N89" s="72">
        <v>40555</v>
      </c>
      <c r="O89" s="72">
        <v>40555</v>
      </c>
      <c r="P89" s="14">
        <v>40555</v>
      </c>
      <c r="Q89" s="15">
        <v>0.44444444444444442</v>
      </c>
      <c r="R89" s="100">
        <f t="shared" si="5"/>
        <v>1</v>
      </c>
      <c r="S89" s="3">
        <f t="shared" si="6"/>
        <v>0</v>
      </c>
      <c r="T89" s="93"/>
      <c r="W89" s="79"/>
      <c r="X89" s="79"/>
    </row>
    <row r="90" spans="1:24" ht="12.75" customHeight="1">
      <c r="A90" s="65" t="s">
        <v>35</v>
      </c>
      <c r="B90" s="65" t="s">
        <v>35</v>
      </c>
      <c r="C90" s="69">
        <v>4431376480</v>
      </c>
      <c r="D90" s="70" t="s">
        <v>359</v>
      </c>
      <c r="E90" s="70" t="s">
        <v>31</v>
      </c>
      <c r="F90" s="109">
        <v>299</v>
      </c>
      <c r="G90" s="104">
        <v>299</v>
      </c>
      <c r="H90" s="166" t="s">
        <v>243</v>
      </c>
      <c r="I90" s="167" t="s">
        <v>201</v>
      </c>
      <c r="J90" s="65">
        <v>50000</v>
      </c>
      <c r="K90" s="169">
        <v>33047775</v>
      </c>
      <c r="L90" s="66">
        <v>40554</v>
      </c>
      <c r="M90" s="65" t="s">
        <v>293</v>
      </c>
      <c r="N90" s="72">
        <v>40555</v>
      </c>
      <c r="O90" s="72">
        <v>40555</v>
      </c>
      <c r="P90" s="14">
        <v>40555</v>
      </c>
      <c r="Q90" s="15">
        <v>0.44444444444444442</v>
      </c>
      <c r="R90" s="100">
        <f t="shared" si="5"/>
        <v>1</v>
      </c>
      <c r="S90" s="3">
        <f t="shared" si="6"/>
        <v>0</v>
      </c>
      <c r="T90" s="93"/>
      <c r="W90" s="79"/>
      <c r="X90" s="79"/>
    </row>
    <row r="91" spans="1:24" ht="12.75" customHeight="1">
      <c r="A91" s="65" t="s">
        <v>35</v>
      </c>
      <c r="B91" s="65" t="s">
        <v>35</v>
      </c>
      <c r="C91" s="69">
        <v>4431376664</v>
      </c>
      <c r="D91" s="70" t="s">
        <v>360</v>
      </c>
      <c r="E91" s="70" t="s">
        <v>31</v>
      </c>
      <c r="F91" s="70">
        <v>117</v>
      </c>
      <c r="G91" s="70">
        <v>117</v>
      </c>
      <c r="H91" s="71" t="s">
        <v>61</v>
      </c>
      <c r="I91" s="82" t="s">
        <v>277</v>
      </c>
      <c r="J91" s="65">
        <v>53000</v>
      </c>
      <c r="K91" s="65">
        <v>33047775</v>
      </c>
      <c r="L91" s="66">
        <v>40555</v>
      </c>
      <c r="M91" s="65" t="s">
        <v>293</v>
      </c>
      <c r="N91" s="72">
        <v>40556</v>
      </c>
      <c r="O91" s="72">
        <v>40556</v>
      </c>
      <c r="P91" s="14">
        <v>40556</v>
      </c>
      <c r="Q91" s="15">
        <v>0.36805555555555558</v>
      </c>
      <c r="R91" s="100">
        <f t="shared" si="5"/>
        <v>1</v>
      </c>
      <c r="S91" s="3">
        <f t="shared" si="6"/>
        <v>0</v>
      </c>
      <c r="T91" s="93"/>
      <c r="W91" s="79"/>
      <c r="X91" s="79"/>
    </row>
    <row r="92" spans="1:24" ht="12.75" customHeight="1">
      <c r="A92" s="65" t="s">
        <v>35</v>
      </c>
      <c r="B92" s="65" t="s">
        <v>35</v>
      </c>
      <c r="C92" s="69">
        <v>4394780361</v>
      </c>
      <c r="D92" s="70" t="s">
        <v>361</v>
      </c>
      <c r="E92" s="70" t="s">
        <v>342</v>
      </c>
      <c r="F92" s="70">
        <v>10</v>
      </c>
      <c r="G92" s="70">
        <v>10</v>
      </c>
      <c r="H92" s="71" t="s">
        <v>144</v>
      </c>
      <c r="I92" s="82" t="s">
        <v>381</v>
      </c>
      <c r="J92" s="65">
        <v>13853</v>
      </c>
      <c r="K92" s="65">
        <v>4100002238</v>
      </c>
      <c r="L92" s="66">
        <f t="shared" ref="L92:L102" si="8">N92-1</f>
        <v>40555</v>
      </c>
      <c r="M92" s="65" t="s">
        <v>401</v>
      </c>
      <c r="N92" s="72">
        <v>40556</v>
      </c>
      <c r="O92" s="72">
        <v>40556</v>
      </c>
      <c r="P92" s="14">
        <v>40557</v>
      </c>
      <c r="Q92" s="15">
        <v>0.375</v>
      </c>
      <c r="R92" s="100">
        <f t="shared" si="5"/>
        <v>2</v>
      </c>
      <c r="S92" s="3">
        <f t="shared" si="6"/>
        <v>1</v>
      </c>
      <c r="T92" s="93"/>
      <c r="W92" s="79"/>
      <c r="X92" s="79"/>
    </row>
    <row r="93" spans="1:24" ht="12.75" customHeight="1">
      <c r="A93" s="65" t="s">
        <v>35</v>
      </c>
      <c r="B93" s="65" t="s">
        <v>35</v>
      </c>
      <c r="C93" s="69">
        <v>4394780791</v>
      </c>
      <c r="D93" s="70" t="s">
        <v>362</v>
      </c>
      <c r="E93" s="70" t="s">
        <v>342</v>
      </c>
      <c r="F93" s="70">
        <v>4</v>
      </c>
      <c r="G93" s="70">
        <v>4</v>
      </c>
      <c r="H93" s="71" t="s">
        <v>144</v>
      </c>
      <c r="I93" s="82" t="s">
        <v>381</v>
      </c>
      <c r="J93" s="65">
        <v>4854</v>
      </c>
      <c r="K93" s="65">
        <v>4100002238</v>
      </c>
      <c r="L93" s="66">
        <f t="shared" si="8"/>
        <v>40555</v>
      </c>
      <c r="M93" s="65" t="s">
        <v>401</v>
      </c>
      <c r="N93" s="72">
        <v>40556</v>
      </c>
      <c r="O93" s="72">
        <v>40556</v>
      </c>
      <c r="P93" s="14">
        <v>40557</v>
      </c>
      <c r="Q93" s="15">
        <v>0.375</v>
      </c>
      <c r="R93" s="100">
        <f t="shared" si="5"/>
        <v>2</v>
      </c>
      <c r="S93" s="3">
        <f t="shared" si="6"/>
        <v>1</v>
      </c>
      <c r="T93" s="93"/>
      <c r="W93" s="79"/>
      <c r="X93" s="79"/>
    </row>
    <row r="94" spans="1:24" ht="12.75" customHeight="1">
      <c r="A94" s="65" t="s">
        <v>35</v>
      </c>
      <c r="B94" s="65" t="s">
        <v>35</v>
      </c>
      <c r="C94" s="69">
        <v>4431376764</v>
      </c>
      <c r="D94" s="70" t="s">
        <v>363</v>
      </c>
      <c r="E94" s="70" t="s">
        <v>31</v>
      </c>
      <c r="F94" s="70">
        <v>5</v>
      </c>
      <c r="G94" s="70">
        <v>13</v>
      </c>
      <c r="H94" s="71" t="s">
        <v>144</v>
      </c>
      <c r="I94" s="82" t="s">
        <v>397</v>
      </c>
      <c r="J94" s="65">
        <v>498</v>
      </c>
      <c r="K94" s="65" t="s">
        <v>398</v>
      </c>
      <c r="L94" s="66">
        <f t="shared" si="8"/>
        <v>40556</v>
      </c>
      <c r="M94" s="65" t="s">
        <v>293</v>
      </c>
      <c r="N94" s="72">
        <v>40557</v>
      </c>
      <c r="O94" s="72">
        <v>40557</v>
      </c>
      <c r="P94" s="14">
        <v>40557</v>
      </c>
      <c r="Q94" s="15">
        <v>0.42708333333333331</v>
      </c>
      <c r="R94" s="100">
        <f t="shared" si="5"/>
        <v>1</v>
      </c>
      <c r="S94" s="3">
        <f t="shared" si="6"/>
        <v>0</v>
      </c>
      <c r="T94" s="93"/>
      <c r="W94" s="79"/>
      <c r="X94" s="79"/>
    </row>
    <row r="95" spans="1:24" ht="12.75" customHeight="1">
      <c r="A95" s="65" t="s">
        <v>35</v>
      </c>
      <c r="B95" s="65" t="s">
        <v>35</v>
      </c>
      <c r="C95" s="69">
        <v>4431376765</v>
      </c>
      <c r="D95" s="70" t="s">
        <v>363</v>
      </c>
      <c r="E95" s="70" t="s">
        <v>31</v>
      </c>
      <c r="F95" s="70">
        <v>2073</v>
      </c>
      <c r="G95" s="70">
        <v>2094</v>
      </c>
      <c r="H95" s="71" t="s">
        <v>368</v>
      </c>
      <c r="I95" s="82" t="s">
        <v>375</v>
      </c>
      <c r="J95" s="65">
        <v>88000</v>
      </c>
      <c r="K95" s="65">
        <v>33047775</v>
      </c>
      <c r="L95" s="66">
        <f t="shared" si="8"/>
        <v>40556</v>
      </c>
      <c r="M95" s="65" t="s">
        <v>293</v>
      </c>
      <c r="N95" s="72">
        <v>40557</v>
      </c>
      <c r="O95" s="72">
        <v>40557</v>
      </c>
      <c r="P95" s="14">
        <v>40557</v>
      </c>
      <c r="Q95" s="15">
        <v>0.42708333333333331</v>
      </c>
      <c r="R95" s="101">
        <f t="shared" si="5"/>
        <v>1</v>
      </c>
      <c r="S95" s="102">
        <f t="shared" si="6"/>
        <v>0</v>
      </c>
      <c r="T95" s="94"/>
      <c r="W95" s="79"/>
      <c r="X95" s="79"/>
    </row>
    <row r="96" spans="1:24" ht="12.75" customHeight="1">
      <c r="A96" s="65" t="s">
        <v>35</v>
      </c>
      <c r="B96" s="65" t="s">
        <v>35</v>
      </c>
      <c r="C96" s="69">
        <v>4394781006</v>
      </c>
      <c r="D96" s="70" t="s">
        <v>364</v>
      </c>
      <c r="E96" s="70" t="s">
        <v>342</v>
      </c>
      <c r="F96" s="70">
        <v>292</v>
      </c>
      <c r="G96" s="70">
        <v>292</v>
      </c>
      <c r="H96" s="71" t="s">
        <v>123</v>
      </c>
      <c r="I96" s="67" t="s">
        <v>169</v>
      </c>
      <c r="J96" s="85">
        <v>200000</v>
      </c>
      <c r="K96" s="65" t="s">
        <v>402</v>
      </c>
      <c r="L96" s="66">
        <f t="shared" si="8"/>
        <v>40556</v>
      </c>
      <c r="M96" s="65" t="s">
        <v>401</v>
      </c>
      <c r="N96" s="72">
        <v>40557</v>
      </c>
      <c r="O96" s="72">
        <v>40557</v>
      </c>
      <c r="P96" s="14">
        <v>40558</v>
      </c>
      <c r="Q96" s="15">
        <v>0.36458333333333331</v>
      </c>
      <c r="R96" s="101">
        <f t="shared" si="5"/>
        <v>2</v>
      </c>
      <c r="S96" s="102">
        <f t="shared" si="6"/>
        <v>1</v>
      </c>
      <c r="T96" s="94"/>
      <c r="W96" s="79"/>
      <c r="X96" s="79"/>
    </row>
    <row r="97" spans="1:24" ht="12.75" customHeight="1">
      <c r="A97" s="65" t="s">
        <v>35</v>
      </c>
      <c r="B97" s="65" t="s">
        <v>35</v>
      </c>
      <c r="C97" s="69">
        <v>4394781007</v>
      </c>
      <c r="D97" s="70" t="s">
        <v>364</v>
      </c>
      <c r="E97" s="70" t="s">
        <v>342</v>
      </c>
      <c r="F97" s="70">
        <v>579</v>
      </c>
      <c r="G97" s="70">
        <v>579</v>
      </c>
      <c r="H97" s="71" t="s">
        <v>122</v>
      </c>
      <c r="I97" s="67" t="s">
        <v>76</v>
      </c>
      <c r="J97" s="85">
        <v>471000</v>
      </c>
      <c r="K97" s="65" t="s">
        <v>402</v>
      </c>
      <c r="L97" s="66">
        <f t="shared" si="8"/>
        <v>40556</v>
      </c>
      <c r="M97" s="65" t="s">
        <v>401</v>
      </c>
      <c r="N97" s="72">
        <v>40557</v>
      </c>
      <c r="O97" s="72">
        <v>40557</v>
      </c>
      <c r="P97" s="14">
        <v>40558</v>
      </c>
      <c r="Q97" s="15">
        <v>0.36458333333333331</v>
      </c>
      <c r="R97" s="101">
        <f t="shared" si="5"/>
        <v>2</v>
      </c>
      <c r="S97" s="102">
        <f t="shared" si="6"/>
        <v>1</v>
      </c>
      <c r="T97" s="94"/>
      <c r="W97" s="79"/>
      <c r="X97" s="79"/>
    </row>
    <row r="98" spans="1:24" ht="12.75" customHeight="1">
      <c r="A98" s="65" t="s">
        <v>35</v>
      </c>
      <c r="B98" s="65" t="s">
        <v>35</v>
      </c>
      <c r="C98" s="69">
        <v>4394781008</v>
      </c>
      <c r="D98" s="70" t="s">
        <v>364</v>
      </c>
      <c r="E98" s="70" t="s">
        <v>342</v>
      </c>
      <c r="F98" s="70">
        <v>55</v>
      </c>
      <c r="G98" s="70">
        <v>55</v>
      </c>
      <c r="H98" s="71" t="s">
        <v>122</v>
      </c>
      <c r="I98" s="67" t="s">
        <v>75</v>
      </c>
      <c r="J98" s="85">
        <v>46000</v>
      </c>
      <c r="K98" s="65" t="s">
        <v>402</v>
      </c>
      <c r="L98" s="66">
        <f t="shared" si="8"/>
        <v>40556</v>
      </c>
      <c r="M98" s="65" t="s">
        <v>401</v>
      </c>
      <c r="N98" s="72">
        <v>40557</v>
      </c>
      <c r="O98" s="72">
        <v>40557</v>
      </c>
      <c r="P98" s="14">
        <v>40558</v>
      </c>
      <c r="Q98" s="15">
        <v>0.36458333333333331</v>
      </c>
      <c r="R98" s="101">
        <f t="shared" si="5"/>
        <v>2</v>
      </c>
      <c r="S98" s="102">
        <f t="shared" si="6"/>
        <v>1</v>
      </c>
      <c r="T98" s="94"/>
      <c r="W98" s="79"/>
      <c r="X98" s="79"/>
    </row>
    <row r="99" spans="1:24" ht="12.75" customHeight="1">
      <c r="A99" s="65" t="s">
        <v>35</v>
      </c>
      <c r="B99" s="65" t="s">
        <v>35</v>
      </c>
      <c r="C99" s="69">
        <v>4394781009</v>
      </c>
      <c r="D99" s="70" t="s">
        <v>364</v>
      </c>
      <c r="E99" s="70" t="s">
        <v>342</v>
      </c>
      <c r="F99" s="70">
        <v>19</v>
      </c>
      <c r="G99" s="70">
        <v>19</v>
      </c>
      <c r="H99" s="71" t="s">
        <v>144</v>
      </c>
      <c r="I99" s="67" t="s">
        <v>138</v>
      </c>
      <c r="J99" s="85">
        <v>15000</v>
      </c>
      <c r="K99" s="65" t="s">
        <v>402</v>
      </c>
      <c r="L99" s="66">
        <f t="shared" si="8"/>
        <v>40556</v>
      </c>
      <c r="M99" s="65" t="s">
        <v>401</v>
      </c>
      <c r="N99" s="72">
        <v>40557</v>
      </c>
      <c r="O99" s="72">
        <v>40557</v>
      </c>
      <c r="P99" s="14">
        <v>40558</v>
      </c>
      <c r="Q99" s="15">
        <v>0.36458333333333331</v>
      </c>
      <c r="R99" s="101">
        <f t="shared" ref="R99:R130" si="9">(P99-L99)</f>
        <v>2</v>
      </c>
      <c r="S99" s="102">
        <f t="shared" ref="S99:S130" si="10">(P99-N99)</f>
        <v>1</v>
      </c>
      <c r="T99" s="94"/>
      <c r="W99" s="79"/>
      <c r="X99" s="79"/>
    </row>
    <row r="100" spans="1:24" ht="12.75" customHeight="1">
      <c r="A100" s="65" t="s">
        <v>35</v>
      </c>
      <c r="B100" s="65" t="s">
        <v>35</v>
      </c>
      <c r="C100" s="69">
        <v>4394781010</v>
      </c>
      <c r="D100" s="70" t="s">
        <v>364</v>
      </c>
      <c r="E100" s="70" t="s">
        <v>342</v>
      </c>
      <c r="F100" s="70">
        <v>12</v>
      </c>
      <c r="G100" s="70">
        <v>12</v>
      </c>
      <c r="H100" s="71" t="s">
        <v>144</v>
      </c>
      <c r="I100" s="67" t="s">
        <v>399</v>
      </c>
      <c r="J100" s="85">
        <v>10000</v>
      </c>
      <c r="K100" s="65" t="s">
        <v>402</v>
      </c>
      <c r="L100" s="66">
        <f t="shared" si="8"/>
        <v>40556</v>
      </c>
      <c r="M100" s="65" t="s">
        <v>401</v>
      </c>
      <c r="N100" s="72">
        <v>40557</v>
      </c>
      <c r="O100" s="72">
        <v>40557</v>
      </c>
      <c r="P100" s="14">
        <v>40558</v>
      </c>
      <c r="Q100" s="15">
        <v>0.36458333333333331</v>
      </c>
      <c r="R100" s="101">
        <f t="shared" si="9"/>
        <v>2</v>
      </c>
      <c r="S100" s="102">
        <f t="shared" si="10"/>
        <v>1</v>
      </c>
      <c r="T100" s="94"/>
      <c r="W100" s="79"/>
      <c r="X100" s="79"/>
    </row>
    <row r="101" spans="1:24" ht="12.75" customHeight="1">
      <c r="A101" s="65" t="s">
        <v>35</v>
      </c>
      <c r="B101" s="65" t="s">
        <v>35</v>
      </c>
      <c r="C101" s="69">
        <v>4394781011</v>
      </c>
      <c r="D101" s="70" t="s">
        <v>364</v>
      </c>
      <c r="E101" s="70" t="s">
        <v>342</v>
      </c>
      <c r="F101" s="70">
        <v>7</v>
      </c>
      <c r="G101" s="70">
        <v>7</v>
      </c>
      <c r="H101" s="71" t="s">
        <v>144</v>
      </c>
      <c r="I101" s="67" t="s">
        <v>15</v>
      </c>
      <c r="J101" s="85">
        <v>5000</v>
      </c>
      <c r="K101" s="65" t="s">
        <v>402</v>
      </c>
      <c r="L101" s="66">
        <f t="shared" si="8"/>
        <v>40556</v>
      </c>
      <c r="M101" s="65" t="s">
        <v>401</v>
      </c>
      <c r="N101" s="72">
        <v>40557</v>
      </c>
      <c r="O101" s="72">
        <v>40557</v>
      </c>
      <c r="P101" s="14">
        <v>40558</v>
      </c>
      <c r="Q101" s="15">
        <v>0.36458333333333331</v>
      </c>
      <c r="R101" s="101">
        <f t="shared" si="9"/>
        <v>2</v>
      </c>
      <c r="S101" s="102">
        <f t="shared" si="10"/>
        <v>1</v>
      </c>
      <c r="T101" s="94"/>
      <c r="W101" s="79"/>
      <c r="X101" s="79"/>
    </row>
    <row r="102" spans="1:24" ht="12.75" customHeight="1">
      <c r="A102" s="65" t="s">
        <v>35</v>
      </c>
      <c r="B102" s="65" t="s">
        <v>35</v>
      </c>
      <c r="C102" s="69">
        <v>4394781012</v>
      </c>
      <c r="D102" s="70" t="s">
        <v>364</v>
      </c>
      <c r="E102" s="70" t="s">
        <v>342</v>
      </c>
      <c r="F102" s="70">
        <v>48</v>
      </c>
      <c r="G102" s="70">
        <v>48</v>
      </c>
      <c r="H102" s="71" t="s">
        <v>123</v>
      </c>
      <c r="I102" s="67" t="s">
        <v>133</v>
      </c>
      <c r="J102" s="85">
        <v>40000</v>
      </c>
      <c r="K102" s="65" t="s">
        <v>402</v>
      </c>
      <c r="L102" s="66">
        <f t="shared" si="8"/>
        <v>40556</v>
      </c>
      <c r="M102" s="65" t="s">
        <v>401</v>
      </c>
      <c r="N102" s="72">
        <v>40557</v>
      </c>
      <c r="O102" s="72">
        <v>40557</v>
      </c>
      <c r="P102" s="14">
        <v>40558</v>
      </c>
      <c r="Q102" s="15">
        <v>0.36458333333333331</v>
      </c>
      <c r="R102" s="101">
        <f t="shared" si="9"/>
        <v>2</v>
      </c>
      <c r="S102" s="102">
        <f t="shared" si="10"/>
        <v>1</v>
      </c>
      <c r="T102" s="94"/>
      <c r="W102" s="79"/>
      <c r="X102" s="79"/>
    </row>
    <row r="103" spans="1:24" ht="12.75" customHeight="1">
      <c r="A103" s="65" t="s">
        <v>35</v>
      </c>
      <c r="B103" s="65" t="s">
        <v>35</v>
      </c>
      <c r="C103" s="67">
        <v>4431376756</v>
      </c>
      <c r="D103" s="67" t="s">
        <v>400</v>
      </c>
      <c r="E103" s="65" t="s">
        <v>31</v>
      </c>
      <c r="F103" s="65">
        <v>180</v>
      </c>
      <c r="G103" s="65">
        <v>203.5</v>
      </c>
      <c r="H103" s="65" t="s">
        <v>61</v>
      </c>
      <c r="I103" s="67" t="s">
        <v>43</v>
      </c>
      <c r="J103" s="85">
        <v>2000</v>
      </c>
      <c r="K103" s="65">
        <v>33047775</v>
      </c>
      <c r="L103" s="66">
        <v>40557</v>
      </c>
      <c r="M103" s="65" t="s">
        <v>293</v>
      </c>
      <c r="N103" s="72">
        <v>40557</v>
      </c>
      <c r="O103" s="72">
        <v>40557</v>
      </c>
      <c r="P103" s="14">
        <v>40558</v>
      </c>
      <c r="Q103" s="15">
        <v>0.36458333333333331</v>
      </c>
      <c r="R103" s="101">
        <f t="shared" si="9"/>
        <v>1</v>
      </c>
      <c r="S103" s="102">
        <f t="shared" si="10"/>
        <v>1</v>
      </c>
      <c r="T103" s="94"/>
      <c r="W103" s="79"/>
      <c r="X103" s="79"/>
    </row>
    <row r="104" spans="1:24" ht="12.75" customHeight="1">
      <c r="A104" s="65" t="s">
        <v>35</v>
      </c>
      <c r="B104" s="65" t="s">
        <v>35</v>
      </c>
      <c r="C104" s="70">
        <v>4431376954</v>
      </c>
      <c r="D104" s="70" t="s">
        <v>407</v>
      </c>
      <c r="E104" s="65" t="s">
        <v>31</v>
      </c>
      <c r="F104" s="96">
        <v>6</v>
      </c>
      <c r="G104" s="96">
        <v>13</v>
      </c>
      <c r="H104" s="96" t="s">
        <v>144</v>
      </c>
      <c r="I104" s="70" t="s">
        <v>409</v>
      </c>
      <c r="J104" s="65">
        <v>1400</v>
      </c>
      <c r="K104" s="70">
        <v>33047775</v>
      </c>
      <c r="L104" s="66">
        <v>40558</v>
      </c>
      <c r="M104" s="65" t="s">
        <v>324</v>
      </c>
      <c r="N104" s="66">
        <v>40558</v>
      </c>
      <c r="O104" s="95">
        <v>40559</v>
      </c>
      <c r="P104" s="14">
        <v>40560</v>
      </c>
      <c r="Q104" s="15">
        <v>0.38194444444444442</v>
      </c>
      <c r="R104" s="101">
        <f t="shared" si="9"/>
        <v>2</v>
      </c>
      <c r="S104" s="102">
        <f t="shared" si="10"/>
        <v>2</v>
      </c>
      <c r="T104" s="94" t="s">
        <v>419</v>
      </c>
    </row>
    <row r="105" spans="1:24" ht="12.75" customHeight="1">
      <c r="A105" s="65" t="s">
        <v>35</v>
      </c>
      <c r="B105" s="65" t="s">
        <v>35</v>
      </c>
      <c r="C105" s="70">
        <v>4431376955</v>
      </c>
      <c r="D105" s="70" t="s">
        <v>407</v>
      </c>
      <c r="E105" s="65" t="s">
        <v>31</v>
      </c>
      <c r="F105" s="96">
        <v>500</v>
      </c>
      <c r="G105" s="96">
        <v>591.5</v>
      </c>
      <c r="H105" s="96" t="s">
        <v>411</v>
      </c>
      <c r="I105" s="70" t="s">
        <v>410</v>
      </c>
      <c r="J105" s="65">
        <v>24900</v>
      </c>
      <c r="K105" s="70">
        <v>33047775</v>
      </c>
      <c r="L105" s="66">
        <v>40558</v>
      </c>
      <c r="M105" s="65" t="s">
        <v>324</v>
      </c>
      <c r="N105" s="66">
        <v>40558</v>
      </c>
      <c r="O105" s="95">
        <v>40559</v>
      </c>
      <c r="P105" s="14">
        <v>40560</v>
      </c>
      <c r="Q105" s="15">
        <v>0.38194444444444442</v>
      </c>
      <c r="R105" s="101">
        <f t="shared" si="9"/>
        <v>2</v>
      </c>
      <c r="S105" s="102">
        <f t="shared" si="10"/>
        <v>2</v>
      </c>
      <c r="T105" s="94" t="s">
        <v>419</v>
      </c>
    </row>
    <row r="106" spans="1:24">
      <c r="A106" s="65" t="s">
        <v>35</v>
      </c>
      <c r="B106" s="65" t="s">
        <v>35</v>
      </c>
      <c r="C106" s="70">
        <v>4431376966</v>
      </c>
      <c r="D106" s="70" t="s">
        <v>408</v>
      </c>
      <c r="E106" s="65" t="s">
        <v>31</v>
      </c>
      <c r="F106" s="96">
        <v>102</v>
      </c>
      <c r="G106" s="96">
        <v>102</v>
      </c>
      <c r="H106" s="96" t="s">
        <v>61</v>
      </c>
      <c r="I106" s="70" t="s">
        <v>201</v>
      </c>
      <c r="J106" s="91">
        <v>54000</v>
      </c>
      <c r="K106" s="70">
        <v>33047775</v>
      </c>
      <c r="L106" s="66">
        <v>40559</v>
      </c>
      <c r="M106" s="65" t="s">
        <v>318</v>
      </c>
      <c r="N106" s="95">
        <v>40559</v>
      </c>
      <c r="O106" s="95">
        <v>40560</v>
      </c>
      <c r="P106" s="14">
        <v>40560</v>
      </c>
      <c r="Q106" s="15">
        <v>0.47916666666666669</v>
      </c>
      <c r="R106" s="101">
        <f t="shared" si="9"/>
        <v>1</v>
      </c>
      <c r="S106" s="102">
        <f t="shared" si="10"/>
        <v>1</v>
      </c>
      <c r="T106" s="176"/>
    </row>
    <row r="107" spans="1:24" ht="11.25">
      <c r="A107" s="65" t="s">
        <v>35</v>
      </c>
      <c r="B107" s="65" t="s">
        <v>35</v>
      </c>
      <c r="C107" s="44" t="s">
        <v>412</v>
      </c>
      <c r="D107" s="44" t="s">
        <v>413</v>
      </c>
      <c r="E107" s="65" t="s">
        <v>342</v>
      </c>
      <c r="F107" s="65">
        <v>3</v>
      </c>
      <c r="G107" s="65">
        <v>3</v>
      </c>
      <c r="H107" s="65" t="s">
        <v>140</v>
      </c>
      <c r="I107" s="82" t="s">
        <v>415</v>
      </c>
      <c r="J107" s="65">
        <v>1153</v>
      </c>
      <c r="K107" s="65">
        <v>4100003079</v>
      </c>
      <c r="L107" s="66">
        <v>40557</v>
      </c>
      <c r="M107" s="65" t="s">
        <v>401</v>
      </c>
      <c r="N107" s="95">
        <v>40559</v>
      </c>
      <c r="O107" s="95">
        <v>40559</v>
      </c>
      <c r="P107" s="14">
        <v>40560</v>
      </c>
      <c r="Q107" s="15">
        <v>0.44791666666666669</v>
      </c>
      <c r="R107" s="101">
        <f t="shared" si="9"/>
        <v>3</v>
      </c>
      <c r="S107" s="102">
        <f t="shared" si="10"/>
        <v>1</v>
      </c>
      <c r="T107" s="155" t="s">
        <v>331</v>
      </c>
    </row>
    <row r="108" spans="1:24" ht="11.25">
      <c r="A108" s="65" t="s">
        <v>35</v>
      </c>
      <c r="B108" s="65" t="s">
        <v>35</v>
      </c>
      <c r="C108" s="44" t="s">
        <v>414</v>
      </c>
      <c r="D108" s="44" t="s">
        <v>413</v>
      </c>
      <c r="E108" s="65" t="s">
        <v>342</v>
      </c>
      <c r="F108" s="65">
        <v>3</v>
      </c>
      <c r="G108" s="65">
        <v>3</v>
      </c>
      <c r="H108" s="65" t="s">
        <v>140</v>
      </c>
      <c r="I108" s="82" t="s">
        <v>415</v>
      </c>
      <c r="J108" s="65">
        <v>738</v>
      </c>
      <c r="K108" s="65">
        <v>4100003080</v>
      </c>
      <c r="L108" s="66">
        <v>40558</v>
      </c>
      <c r="M108" s="65" t="s">
        <v>401</v>
      </c>
      <c r="N108" s="95">
        <v>40559</v>
      </c>
      <c r="O108" s="95">
        <v>40559</v>
      </c>
      <c r="P108" s="14">
        <v>40560</v>
      </c>
      <c r="Q108" s="15">
        <v>0.44791666666666669</v>
      </c>
      <c r="R108" s="174">
        <f t="shared" si="9"/>
        <v>2</v>
      </c>
      <c r="S108" s="102">
        <f t="shared" si="10"/>
        <v>1</v>
      </c>
      <c r="T108" s="94"/>
    </row>
    <row r="109" spans="1:24" ht="11.25">
      <c r="A109" s="65" t="s">
        <v>35</v>
      </c>
      <c r="B109" s="65" t="s">
        <v>35</v>
      </c>
      <c r="C109" s="65">
        <v>4431376988</v>
      </c>
      <c r="D109" s="65" t="s">
        <v>416</v>
      </c>
      <c r="E109" s="65" t="s">
        <v>31</v>
      </c>
      <c r="F109" s="65">
        <v>323</v>
      </c>
      <c r="G109" s="65">
        <v>323</v>
      </c>
      <c r="H109" s="65" t="s">
        <v>417</v>
      </c>
      <c r="I109" s="82" t="s">
        <v>201</v>
      </c>
      <c r="J109" s="65">
        <v>226000</v>
      </c>
      <c r="K109" s="70">
        <v>33047775</v>
      </c>
      <c r="L109" s="66">
        <v>40560</v>
      </c>
      <c r="M109" s="65" t="s">
        <v>313</v>
      </c>
      <c r="N109" s="95">
        <v>40560</v>
      </c>
      <c r="O109" s="95">
        <v>40561</v>
      </c>
      <c r="P109" s="14">
        <v>40561</v>
      </c>
      <c r="Q109" s="15">
        <v>0.36805555555555558</v>
      </c>
      <c r="R109" s="174">
        <f t="shared" si="9"/>
        <v>1</v>
      </c>
      <c r="S109" s="102">
        <f t="shared" si="10"/>
        <v>1</v>
      </c>
      <c r="T109" s="94"/>
    </row>
    <row r="110" spans="1:24" ht="11.25">
      <c r="A110" s="65" t="s">
        <v>35</v>
      </c>
      <c r="B110" s="65" t="s">
        <v>35</v>
      </c>
      <c r="C110" s="65">
        <v>4431377121</v>
      </c>
      <c r="D110" s="65" t="s">
        <v>420</v>
      </c>
      <c r="E110" s="65" t="s">
        <v>31</v>
      </c>
      <c r="F110" s="65">
        <v>90</v>
      </c>
      <c r="G110" s="65">
        <v>90</v>
      </c>
      <c r="H110" s="65" t="s">
        <v>423</v>
      </c>
      <c r="I110" s="82" t="s">
        <v>421</v>
      </c>
      <c r="J110" s="65">
        <v>16000</v>
      </c>
      <c r="K110" s="65">
        <v>33047775</v>
      </c>
      <c r="L110" s="66">
        <v>40561</v>
      </c>
      <c r="M110" s="65" t="s">
        <v>293</v>
      </c>
      <c r="N110" s="95">
        <v>40562</v>
      </c>
      <c r="O110" s="95">
        <v>40562</v>
      </c>
      <c r="P110" s="14">
        <v>40562</v>
      </c>
      <c r="Q110" s="15">
        <v>0.36805555555555558</v>
      </c>
      <c r="R110" s="174">
        <f t="shared" si="9"/>
        <v>1</v>
      </c>
      <c r="S110" s="102">
        <f t="shared" si="10"/>
        <v>0</v>
      </c>
      <c r="T110" s="94"/>
    </row>
    <row r="111" spans="1:24" ht="11.25">
      <c r="A111" s="65" t="s">
        <v>35</v>
      </c>
      <c r="B111" s="65" t="s">
        <v>35</v>
      </c>
      <c r="C111" s="65">
        <v>4431377184</v>
      </c>
      <c r="D111" s="65" t="s">
        <v>422</v>
      </c>
      <c r="E111" s="65" t="s">
        <v>31</v>
      </c>
      <c r="F111" s="65">
        <v>261</v>
      </c>
      <c r="G111" s="65">
        <v>261</v>
      </c>
      <c r="H111" s="65" t="s">
        <v>417</v>
      </c>
      <c r="I111" s="82" t="s">
        <v>421</v>
      </c>
      <c r="J111" s="65">
        <v>2000</v>
      </c>
      <c r="K111" s="65">
        <v>33047775</v>
      </c>
      <c r="L111" s="66">
        <v>40562</v>
      </c>
      <c r="M111" s="65" t="s">
        <v>325</v>
      </c>
      <c r="N111" s="95">
        <v>40562</v>
      </c>
      <c r="O111" s="95">
        <v>40563</v>
      </c>
      <c r="P111" s="14">
        <v>40563</v>
      </c>
      <c r="Q111" s="15">
        <v>0.36458333333333331</v>
      </c>
      <c r="R111" s="98">
        <f t="shared" si="9"/>
        <v>1</v>
      </c>
      <c r="S111" s="3">
        <f t="shared" si="10"/>
        <v>1</v>
      </c>
      <c r="T111" s="93"/>
    </row>
    <row r="112" spans="1:24">
      <c r="A112" s="65" t="s">
        <v>35</v>
      </c>
      <c r="B112" s="65" t="s">
        <v>35</v>
      </c>
      <c r="C112" s="65">
        <v>4431377281</v>
      </c>
      <c r="D112" s="65" t="s">
        <v>424</v>
      </c>
      <c r="E112" s="65" t="s">
        <v>31</v>
      </c>
      <c r="F112" s="103">
        <v>1595</v>
      </c>
      <c r="G112" s="103">
        <v>1610.5</v>
      </c>
      <c r="H112" s="65" t="s">
        <v>425</v>
      </c>
      <c r="I112" s="105" t="s">
        <v>426</v>
      </c>
      <c r="J112" s="65">
        <v>77000</v>
      </c>
      <c r="K112" s="103">
        <v>33047775</v>
      </c>
      <c r="L112" s="66">
        <v>40563</v>
      </c>
      <c r="M112" s="95" t="s">
        <v>324</v>
      </c>
      <c r="N112" s="95">
        <v>40563</v>
      </c>
      <c r="O112" s="95">
        <v>40564</v>
      </c>
      <c r="P112" s="14">
        <v>40564</v>
      </c>
      <c r="Q112" s="15">
        <v>0.38194444444444442</v>
      </c>
      <c r="R112" s="98">
        <f t="shared" si="9"/>
        <v>1</v>
      </c>
      <c r="S112" s="3">
        <f t="shared" si="10"/>
        <v>1</v>
      </c>
      <c r="T112" s="93"/>
    </row>
    <row r="113" spans="1:20">
      <c r="A113" s="65" t="s">
        <v>35</v>
      </c>
      <c r="B113" s="65" t="s">
        <v>35</v>
      </c>
      <c r="C113" s="65">
        <v>4431377282</v>
      </c>
      <c r="D113" s="65" t="s">
        <v>427</v>
      </c>
      <c r="E113" s="65" t="s">
        <v>31</v>
      </c>
      <c r="F113" s="70">
        <v>210</v>
      </c>
      <c r="G113" s="70">
        <v>217</v>
      </c>
      <c r="H113" s="65" t="s">
        <v>140</v>
      </c>
      <c r="I113" s="70" t="s">
        <v>428</v>
      </c>
      <c r="J113" s="65">
        <v>322000</v>
      </c>
      <c r="K113" s="103">
        <v>33047775</v>
      </c>
      <c r="L113" s="66">
        <v>40563</v>
      </c>
      <c r="M113" s="65" t="s">
        <v>293</v>
      </c>
      <c r="N113" s="95">
        <v>40563</v>
      </c>
      <c r="O113" s="95">
        <v>40564</v>
      </c>
      <c r="P113" s="14">
        <v>40564</v>
      </c>
      <c r="Q113" s="15">
        <v>0.38194444444444442</v>
      </c>
      <c r="R113" s="98">
        <f t="shared" si="9"/>
        <v>1</v>
      </c>
      <c r="S113" s="3">
        <f t="shared" si="10"/>
        <v>1</v>
      </c>
      <c r="T113" s="93"/>
    </row>
    <row r="114" spans="1:20" ht="11.25">
      <c r="A114" s="65" t="s">
        <v>35</v>
      </c>
      <c r="B114" s="65" t="s">
        <v>35</v>
      </c>
      <c r="C114" s="67">
        <v>4394783593</v>
      </c>
      <c r="D114" s="65" t="s">
        <v>429</v>
      </c>
      <c r="E114" s="65" t="s">
        <v>342</v>
      </c>
      <c r="F114" s="70">
        <v>4</v>
      </c>
      <c r="G114" s="70">
        <v>9.5</v>
      </c>
      <c r="H114" s="70" t="s">
        <v>140</v>
      </c>
      <c r="I114" s="67" t="s">
        <v>136</v>
      </c>
      <c r="J114" s="85">
        <v>2000</v>
      </c>
      <c r="K114" s="65">
        <v>33047776</v>
      </c>
      <c r="L114" s="66">
        <v>40563</v>
      </c>
      <c r="M114" s="65" t="s">
        <v>434</v>
      </c>
      <c r="N114" s="95">
        <v>40564</v>
      </c>
      <c r="O114" s="95">
        <v>40564</v>
      </c>
      <c r="P114" s="14">
        <v>40565</v>
      </c>
      <c r="Q114" s="15">
        <v>0.38541666666666669</v>
      </c>
      <c r="R114" s="100">
        <f t="shared" si="9"/>
        <v>2</v>
      </c>
      <c r="S114" s="3">
        <f t="shared" si="10"/>
        <v>1</v>
      </c>
      <c r="T114" s="93"/>
    </row>
    <row r="115" spans="1:20" ht="11.25">
      <c r="A115" s="65" t="s">
        <v>35</v>
      </c>
      <c r="B115" s="65" t="s">
        <v>35</v>
      </c>
      <c r="C115" s="67">
        <v>4394783594</v>
      </c>
      <c r="D115" s="65" t="s">
        <v>429</v>
      </c>
      <c r="E115" s="65" t="s">
        <v>342</v>
      </c>
      <c r="F115" s="70">
        <v>84</v>
      </c>
      <c r="G115" s="70">
        <v>84</v>
      </c>
      <c r="H115" s="70" t="s">
        <v>438</v>
      </c>
      <c r="I115" s="67" t="s">
        <v>169</v>
      </c>
      <c r="J115" s="85">
        <v>61000</v>
      </c>
      <c r="K115" s="65">
        <v>33047776</v>
      </c>
      <c r="L115" s="66">
        <v>40563</v>
      </c>
      <c r="M115" s="65" t="s">
        <v>434</v>
      </c>
      <c r="N115" s="95">
        <v>40564</v>
      </c>
      <c r="O115" s="95">
        <v>40564</v>
      </c>
      <c r="P115" s="14">
        <v>40565</v>
      </c>
      <c r="Q115" s="15">
        <v>0.38541666666666669</v>
      </c>
      <c r="R115" s="98">
        <f t="shared" si="9"/>
        <v>2</v>
      </c>
      <c r="S115" s="3">
        <f t="shared" si="10"/>
        <v>1</v>
      </c>
      <c r="T115" s="93"/>
    </row>
    <row r="116" spans="1:20" ht="11.25">
      <c r="A116" s="65" t="s">
        <v>35</v>
      </c>
      <c r="B116" s="65" t="s">
        <v>35</v>
      </c>
      <c r="C116" s="67">
        <v>4394783595</v>
      </c>
      <c r="D116" s="65" t="s">
        <v>429</v>
      </c>
      <c r="E116" s="65" t="s">
        <v>342</v>
      </c>
      <c r="F116" s="70">
        <v>218</v>
      </c>
      <c r="G116" s="70">
        <v>218</v>
      </c>
      <c r="H116" s="70" t="s">
        <v>140</v>
      </c>
      <c r="I116" s="67" t="s">
        <v>76</v>
      </c>
      <c r="J116" s="85">
        <v>180000</v>
      </c>
      <c r="K116" s="65">
        <v>33047776</v>
      </c>
      <c r="L116" s="66">
        <v>40563</v>
      </c>
      <c r="M116" s="65" t="s">
        <v>434</v>
      </c>
      <c r="N116" s="95">
        <v>40564</v>
      </c>
      <c r="O116" s="95">
        <v>40564</v>
      </c>
      <c r="P116" s="14">
        <v>40565</v>
      </c>
      <c r="Q116" s="15">
        <v>0.38541666666666669</v>
      </c>
      <c r="R116" s="98">
        <f t="shared" si="9"/>
        <v>2</v>
      </c>
      <c r="S116" s="3">
        <f t="shared" si="10"/>
        <v>1</v>
      </c>
      <c r="T116" s="93"/>
    </row>
    <row r="117" spans="1:20" ht="11.25">
      <c r="A117" s="65" t="s">
        <v>35</v>
      </c>
      <c r="B117" s="65" t="s">
        <v>35</v>
      </c>
      <c r="C117" s="67">
        <v>4394783596</v>
      </c>
      <c r="D117" s="65" t="s">
        <v>429</v>
      </c>
      <c r="E117" s="65" t="s">
        <v>342</v>
      </c>
      <c r="F117" s="70">
        <v>80</v>
      </c>
      <c r="G117" s="70">
        <v>80</v>
      </c>
      <c r="H117" s="70" t="s">
        <v>438</v>
      </c>
      <c r="I117" s="67" t="s">
        <v>75</v>
      </c>
      <c r="J117" s="85">
        <v>67000</v>
      </c>
      <c r="K117" s="65">
        <v>33047776</v>
      </c>
      <c r="L117" s="66">
        <v>40563</v>
      </c>
      <c r="M117" s="65" t="s">
        <v>434</v>
      </c>
      <c r="N117" s="95">
        <v>40564</v>
      </c>
      <c r="O117" s="95">
        <v>40564</v>
      </c>
      <c r="P117" s="14">
        <v>40565</v>
      </c>
      <c r="Q117" s="15">
        <v>0.38541666666666669</v>
      </c>
      <c r="R117" s="98">
        <f t="shared" si="9"/>
        <v>2</v>
      </c>
      <c r="S117" s="3">
        <f t="shared" si="10"/>
        <v>1</v>
      </c>
      <c r="T117" s="93"/>
    </row>
    <row r="118" spans="1:20" ht="11.25">
      <c r="A118" s="65" t="s">
        <v>35</v>
      </c>
      <c r="B118" s="65" t="s">
        <v>35</v>
      </c>
      <c r="C118" s="67">
        <v>4394783597</v>
      </c>
      <c r="D118" s="65" t="s">
        <v>429</v>
      </c>
      <c r="E118" s="65" t="s">
        <v>342</v>
      </c>
      <c r="F118" s="70">
        <v>21</v>
      </c>
      <c r="G118" s="70">
        <v>21</v>
      </c>
      <c r="H118" s="70" t="s">
        <v>140</v>
      </c>
      <c r="I118" s="67" t="s">
        <v>138</v>
      </c>
      <c r="J118" s="85">
        <v>18000</v>
      </c>
      <c r="K118" s="65">
        <v>33047776</v>
      </c>
      <c r="L118" s="66">
        <v>40563</v>
      </c>
      <c r="M118" s="65" t="s">
        <v>434</v>
      </c>
      <c r="N118" s="95">
        <v>40564</v>
      </c>
      <c r="O118" s="95">
        <v>40564</v>
      </c>
      <c r="P118" s="14">
        <v>40565</v>
      </c>
      <c r="Q118" s="15">
        <v>0.38541666666666669</v>
      </c>
      <c r="R118" s="98">
        <f t="shared" si="9"/>
        <v>2</v>
      </c>
      <c r="S118" s="3">
        <f t="shared" si="10"/>
        <v>1</v>
      </c>
      <c r="T118" s="93"/>
    </row>
    <row r="119" spans="1:20" ht="11.25">
      <c r="A119" s="65" t="s">
        <v>35</v>
      </c>
      <c r="B119" s="65" t="s">
        <v>35</v>
      </c>
      <c r="C119" s="67">
        <v>4394783598</v>
      </c>
      <c r="D119" s="65" t="s">
        <v>429</v>
      </c>
      <c r="E119" s="65" t="s">
        <v>342</v>
      </c>
      <c r="F119" s="70">
        <v>82</v>
      </c>
      <c r="G119" s="70">
        <v>82</v>
      </c>
      <c r="H119" s="70" t="s">
        <v>438</v>
      </c>
      <c r="I119" s="67" t="s">
        <v>192</v>
      </c>
      <c r="J119" s="85">
        <v>70000</v>
      </c>
      <c r="K119" s="65">
        <v>33047776</v>
      </c>
      <c r="L119" s="66">
        <v>40563</v>
      </c>
      <c r="M119" s="65" t="s">
        <v>434</v>
      </c>
      <c r="N119" s="95">
        <v>40564</v>
      </c>
      <c r="O119" s="95">
        <v>40564</v>
      </c>
      <c r="P119" s="14">
        <v>40565</v>
      </c>
      <c r="Q119" s="15">
        <v>0.38541666666666669</v>
      </c>
      <c r="R119" s="98">
        <f t="shared" si="9"/>
        <v>2</v>
      </c>
      <c r="S119" s="3">
        <f t="shared" si="10"/>
        <v>1</v>
      </c>
      <c r="T119" s="93"/>
    </row>
    <row r="120" spans="1:20" ht="11.25">
      <c r="A120" s="65" t="s">
        <v>35</v>
      </c>
      <c r="B120" s="65" t="s">
        <v>35</v>
      </c>
      <c r="C120" s="67">
        <v>4394783599</v>
      </c>
      <c r="D120" s="65" t="s">
        <v>429</v>
      </c>
      <c r="E120" s="65" t="s">
        <v>342</v>
      </c>
      <c r="F120" s="70">
        <v>82</v>
      </c>
      <c r="G120" s="70">
        <v>82</v>
      </c>
      <c r="H120" s="70" t="s">
        <v>438</v>
      </c>
      <c r="I120" s="67" t="s">
        <v>171</v>
      </c>
      <c r="J120" s="85">
        <v>70000</v>
      </c>
      <c r="K120" s="65">
        <v>33047776</v>
      </c>
      <c r="L120" s="66">
        <v>40563</v>
      </c>
      <c r="M120" s="65" t="s">
        <v>434</v>
      </c>
      <c r="N120" s="95">
        <v>40564</v>
      </c>
      <c r="O120" s="95">
        <v>40564</v>
      </c>
      <c r="P120" s="14">
        <v>40565</v>
      </c>
      <c r="Q120" s="15">
        <v>0.38541666666666669</v>
      </c>
      <c r="R120" s="98">
        <f t="shared" si="9"/>
        <v>2</v>
      </c>
      <c r="S120" s="3">
        <f t="shared" si="10"/>
        <v>1</v>
      </c>
      <c r="T120" s="93"/>
    </row>
    <row r="121" spans="1:20" ht="11.25">
      <c r="A121" s="65" t="s">
        <v>35</v>
      </c>
      <c r="B121" s="65" t="s">
        <v>35</v>
      </c>
      <c r="C121" s="67">
        <v>4394783600</v>
      </c>
      <c r="D121" s="65" t="s">
        <v>429</v>
      </c>
      <c r="E121" s="65" t="s">
        <v>342</v>
      </c>
      <c r="F121" s="70">
        <v>9</v>
      </c>
      <c r="G121" s="70">
        <v>9.5</v>
      </c>
      <c r="H121" s="70" t="s">
        <v>140</v>
      </c>
      <c r="I121" s="67" t="s">
        <v>399</v>
      </c>
      <c r="J121" s="85">
        <v>7000</v>
      </c>
      <c r="K121" s="65">
        <v>33047776</v>
      </c>
      <c r="L121" s="66">
        <v>40563</v>
      </c>
      <c r="M121" s="65" t="s">
        <v>434</v>
      </c>
      <c r="N121" s="95">
        <v>40564</v>
      </c>
      <c r="O121" s="95">
        <v>40564</v>
      </c>
      <c r="P121" s="14">
        <v>40565</v>
      </c>
      <c r="Q121" s="15">
        <v>0.38541666666666669</v>
      </c>
      <c r="R121" s="98">
        <f t="shared" si="9"/>
        <v>2</v>
      </c>
      <c r="S121" s="3">
        <f t="shared" si="10"/>
        <v>1</v>
      </c>
      <c r="T121" s="93"/>
    </row>
    <row r="122" spans="1:20" ht="11.25">
      <c r="A122" s="65" t="s">
        <v>35</v>
      </c>
      <c r="B122" s="65" t="s">
        <v>35</v>
      </c>
      <c r="C122" s="67">
        <v>4394783601</v>
      </c>
      <c r="D122" s="65" t="s">
        <v>429</v>
      </c>
      <c r="E122" s="65" t="s">
        <v>342</v>
      </c>
      <c r="F122" s="70">
        <v>5</v>
      </c>
      <c r="G122" s="70">
        <v>9.5</v>
      </c>
      <c r="H122" s="70" t="s">
        <v>140</v>
      </c>
      <c r="I122" s="67" t="s">
        <v>170</v>
      </c>
      <c r="J122" s="85">
        <v>3000</v>
      </c>
      <c r="K122" s="65">
        <v>33047776</v>
      </c>
      <c r="L122" s="66">
        <v>40563</v>
      </c>
      <c r="M122" s="65" t="s">
        <v>434</v>
      </c>
      <c r="N122" s="95">
        <v>40564</v>
      </c>
      <c r="O122" s="95">
        <v>40564</v>
      </c>
      <c r="P122" s="14">
        <v>40565</v>
      </c>
      <c r="Q122" s="15">
        <v>0.38541666666666669</v>
      </c>
      <c r="R122" s="100">
        <f t="shared" si="9"/>
        <v>2</v>
      </c>
      <c r="S122" s="3">
        <f t="shared" si="10"/>
        <v>1</v>
      </c>
      <c r="T122" s="93"/>
    </row>
    <row r="123" spans="1:20" ht="11.25">
      <c r="A123" s="65" t="s">
        <v>35</v>
      </c>
      <c r="B123" s="65" t="s">
        <v>35</v>
      </c>
      <c r="C123" s="67">
        <v>4394783602</v>
      </c>
      <c r="D123" s="65" t="s">
        <v>429</v>
      </c>
      <c r="E123" s="65" t="s">
        <v>342</v>
      </c>
      <c r="F123" s="70">
        <v>12</v>
      </c>
      <c r="G123" s="70">
        <v>12</v>
      </c>
      <c r="H123" s="70" t="s">
        <v>140</v>
      </c>
      <c r="I123" s="67" t="s">
        <v>133</v>
      </c>
      <c r="J123" s="85">
        <v>10000</v>
      </c>
      <c r="K123" s="65">
        <v>33047776</v>
      </c>
      <c r="L123" s="66">
        <v>40563</v>
      </c>
      <c r="M123" s="65" t="s">
        <v>434</v>
      </c>
      <c r="N123" s="95">
        <v>40564</v>
      </c>
      <c r="O123" s="95">
        <v>40564</v>
      </c>
      <c r="P123" s="14">
        <v>40565</v>
      </c>
      <c r="Q123" s="15">
        <v>0.38541666666666669</v>
      </c>
      <c r="R123" s="98">
        <f t="shared" si="9"/>
        <v>2</v>
      </c>
      <c r="S123" s="3">
        <f t="shared" si="10"/>
        <v>1</v>
      </c>
      <c r="T123" s="93"/>
    </row>
    <row r="124" spans="1:20" ht="11.25">
      <c r="A124" s="65" t="s">
        <v>35</v>
      </c>
      <c r="B124" s="65" t="s">
        <v>35</v>
      </c>
      <c r="C124" s="108">
        <v>4394783603</v>
      </c>
      <c r="D124" s="65" t="s">
        <v>429</v>
      </c>
      <c r="E124" s="65" t="s">
        <v>342</v>
      </c>
      <c r="F124" s="70">
        <v>83</v>
      </c>
      <c r="G124" s="70">
        <v>83</v>
      </c>
      <c r="H124" s="70" t="s">
        <v>438</v>
      </c>
      <c r="I124" s="106" t="s">
        <v>268</v>
      </c>
      <c r="J124" s="107">
        <v>70000</v>
      </c>
      <c r="K124" s="65">
        <v>33047776</v>
      </c>
      <c r="L124" s="66">
        <v>40563</v>
      </c>
      <c r="M124" s="65" t="s">
        <v>434</v>
      </c>
      <c r="N124" s="95">
        <v>40564</v>
      </c>
      <c r="O124" s="95">
        <v>40564</v>
      </c>
      <c r="P124" s="14">
        <v>40565</v>
      </c>
      <c r="Q124" s="15">
        <v>0.38541666666666669</v>
      </c>
      <c r="R124" s="98">
        <f t="shared" si="9"/>
        <v>2</v>
      </c>
      <c r="S124" s="3">
        <f t="shared" si="10"/>
        <v>1</v>
      </c>
      <c r="T124" s="93"/>
    </row>
    <row r="125" spans="1:20" ht="11.25">
      <c r="A125" s="65" t="s">
        <v>35</v>
      </c>
      <c r="B125" s="65" t="s">
        <v>35</v>
      </c>
      <c r="C125" s="67">
        <v>4730078942</v>
      </c>
      <c r="D125" s="65" t="s">
        <v>430</v>
      </c>
      <c r="E125" s="65" t="s">
        <v>431</v>
      </c>
      <c r="F125" s="65">
        <v>4</v>
      </c>
      <c r="G125" s="65">
        <v>11</v>
      </c>
      <c r="H125" s="65" t="s">
        <v>140</v>
      </c>
      <c r="I125" s="67" t="s">
        <v>432</v>
      </c>
      <c r="J125" s="67">
        <v>402</v>
      </c>
      <c r="K125" s="65">
        <v>33047776</v>
      </c>
      <c r="L125" s="66">
        <v>40563</v>
      </c>
      <c r="M125" s="65" t="s">
        <v>433</v>
      </c>
      <c r="N125" s="95">
        <v>40564</v>
      </c>
      <c r="O125" s="95">
        <v>40564</v>
      </c>
      <c r="P125" s="14">
        <v>40565</v>
      </c>
      <c r="Q125" s="15">
        <v>0.38541666666666669</v>
      </c>
      <c r="R125" s="98">
        <f t="shared" si="9"/>
        <v>2</v>
      </c>
      <c r="S125" s="3">
        <f t="shared" si="10"/>
        <v>1</v>
      </c>
      <c r="T125" s="93"/>
    </row>
    <row r="126" spans="1:20" ht="11.25">
      <c r="A126" s="65" t="s">
        <v>35</v>
      </c>
      <c r="B126" s="65" t="s">
        <v>35</v>
      </c>
      <c r="C126" s="67">
        <v>4431377456</v>
      </c>
      <c r="D126" s="65" t="s">
        <v>435</v>
      </c>
      <c r="E126" s="65" t="s">
        <v>31</v>
      </c>
      <c r="F126" s="65">
        <v>178</v>
      </c>
      <c r="G126" s="65">
        <v>178</v>
      </c>
      <c r="H126" s="65" t="s">
        <v>437</v>
      </c>
      <c r="I126" s="67" t="s">
        <v>436</v>
      </c>
      <c r="J126" s="85">
        <v>52000</v>
      </c>
      <c r="K126" s="65">
        <v>33047776</v>
      </c>
      <c r="L126" s="66">
        <v>40564</v>
      </c>
      <c r="M126" s="65" t="s">
        <v>313</v>
      </c>
      <c r="N126" s="95">
        <v>40565</v>
      </c>
      <c r="O126" s="95">
        <v>40565</v>
      </c>
      <c r="P126" s="14">
        <v>40565</v>
      </c>
      <c r="Q126" s="15">
        <v>0.38541666666666669</v>
      </c>
      <c r="R126" s="98">
        <f t="shared" si="9"/>
        <v>1</v>
      </c>
      <c r="S126" s="3">
        <f t="shared" si="10"/>
        <v>0</v>
      </c>
      <c r="T126" s="93"/>
    </row>
    <row r="127" spans="1:20" ht="11.25">
      <c r="A127" s="65" t="s">
        <v>35</v>
      </c>
      <c r="B127" s="65" t="s">
        <v>35</v>
      </c>
      <c r="C127" s="65">
        <v>4431377486</v>
      </c>
      <c r="D127" s="65" t="s">
        <v>439</v>
      </c>
      <c r="E127" s="65" t="s">
        <v>31</v>
      </c>
      <c r="F127" s="65">
        <v>522</v>
      </c>
      <c r="G127" s="65">
        <v>522</v>
      </c>
      <c r="H127" s="65" t="s">
        <v>440</v>
      </c>
      <c r="I127" s="82" t="s">
        <v>441</v>
      </c>
      <c r="J127" s="65">
        <v>16000</v>
      </c>
      <c r="K127" s="65">
        <v>33047775</v>
      </c>
      <c r="L127" s="66">
        <v>40566</v>
      </c>
      <c r="M127" s="65" t="s">
        <v>313</v>
      </c>
      <c r="N127" s="95">
        <v>40566</v>
      </c>
      <c r="O127" s="95">
        <v>40567</v>
      </c>
      <c r="P127" s="14">
        <v>40567</v>
      </c>
      <c r="Q127" s="68" t="s">
        <v>443</v>
      </c>
      <c r="R127" s="98">
        <f t="shared" si="9"/>
        <v>1</v>
      </c>
      <c r="S127" s="3">
        <f t="shared" si="10"/>
        <v>1</v>
      </c>
      <c r="T127" s="93" t="s">
        <v>442</v>
      </c>
    </row>
    <row r="128" spans="1:20" ht="11.25">
      <c r="A128" s="65" t="s">
        <v>35</v>
      </c>
      <c r="B128" s="65" t="s">
        <v>35</v>
      </c>
      <c r="C128" s="65">
        <v>4431377520</v>
      </c>
      <c r="D128" s="65" t="s">
        <v>439</v>
      </c>
      <c r="E128" s="65" t="s">
        <v>31</v>
      </c>
      <c r="F128" s="65">
        <v>65</v>
      </c>
      <c r="G128" s="65">
        <v>65</v>
      </c>
      <c r="H128" s="65" t="s">
        <v>438</v>
      </c>
      <c r="I128" s="82" t="s">
        <v>201</v>
      </c>
      <c r="J128" s="65">
        <v>56000</v>
      </c>
      <c r="K128" s="65">
        <v>33047775</v>
      </c>
      <c r="L128" s="66">
        <v>40566</v>
      </c>
      <c r="M128" s="65" t="s">
        <v>313</v>
      </c>
      <c r="N128" s="95">
        <v>40566</v>
      </c>
      <c r="O128" s="95">
        <v>40567</v>
      </c>
      <c r="P128" s="14">
        <v>40567</v>
      </c>
      <c r="Q128" s="68" t="s">
        <v>443</v>
      </c>
      <c r="R128" s="98">
        <f t="shared" si="9"/>
        <v>1</v>
      </c>
      <c r="S128" s="3">
        <f t="shared" si="10"/>
        <v>1</v>
      </c>
      <c r="T128" s="93" t="s">
        <v>442</v>
      </c>
    </row>
    <row r="129" spans="1:20" ht="11.25">
      <c r="A129" s="65" t="s">
        <v>35</v>
      </c>
      <c r="B129" s="65" t="s">
        <v>35</v>
      </c>
      <c r="C129" s="70">
        <v>4394784408</v>
      </c>
      <c r="D129" s="70" t="s">
        <v>444</v>
      </c>
      <c r="E129" s="65" t="s">
        <v>342</v>
      </c>
      <c r="F129" s="70">
        <v>4</v>
      </c>
      <c r="G129" s="70">
        <v>82</v>
      </c>
      <c r="H129" s="70">
        <v>82</v>
      </c>
      <c r="I129" s="82" t="s">
        <v>192</v>
      </c>
      <c r="J129" s="91">
        <v>70000</v>
      </c>
      <c r="K129" s="65">
        <v>33047776</v>
      </c>
      <c r="L129" s="72">
        <v>40564</v>
      </c>
      <c r="M129" s="65" t="s">
        <v>296</v>
      </c>
      <c r="N129" s="95">
        <v>40566</v>
      </c>
      <c r="O129" s="95">
        <v>40566</v>
      </c>
      <c r="P129" s="14">
        <v>40567</v>
      </c>
      <c r="Q129" s="15">
        <v>0.375</v>
      </c>
      <c r="R129" s="98">
        <f t="shared" si="9"/>
        <v>3</v>
      </c>
      <c r="S129" s="3">
        <f t="shared" si="10"/>
        <v>1</v>
      </c>
      <c r="T129" s="94" t="s">
        <v>419</v>
      </c>
    </row>
    <row r="130" spans="1:20" ht="11.25">
      <c r="A130" s="65" t="s">
        <v>35</v>
      </c>
      <c r="B130" s="65" t="s">
        <v>35</v>
      </c>
      <c r="C130" s="70">
        <v>4394784409</v>
      </c>
      <c r="D130" s="70" t="s">
        <v>444</v>
      </c>
      <c r="E130" s="65" t="s">
        <v>342</v>
      </c>
      <c r="F130" s="70">
        <v>4</v>
      </c>
      <c r="G130" s="70">
        <v>89</v>
      </c>
      <c r="H130" s="70">
        <v>89</v>
      </c>
      <c r="I130" s="82" t="s">
        <v>445</v>
      </c>
      <c r="J130" s="65">
        <v>76000</v>
      </c>
      <c r="K130" s="65">
        <v>33047776</v>
      </c>
      <c r="L130" s="72">
        <v>40564</v>
      </c>
      <c r="M130" s="65" t="s">
        <v>296</v>
      </c>
      <c r="N130" s="95">
        <v>40566</v>
      </c>
      <c r="O130" s="95">
        <v>40566</v>
      </c>
      <c r="P130" s="14">
        <v>40567</v>
      </c>
      <c r="Q130" s="15">
        <v>0.375</v>
      </c>
      <c r="R130" s="98">
        <f t="shared" si="9"/>
        <v>3</v>
      </c>
      <c r="S130" s="3">
        <f t="shared" si="10"/>
        <v>1</v>
      </c>
      <c r="T130" s="94" t="s">
        <v>419</v>
      </c>
    </row>
    <row r="131" spans="1:20" ht="12.75">
      <c r="A131" s="136" t="s">
        <v>831</v>
      </c>
      <c r="B131" s="136" t="s">
        <v>832</v>
      </c>
      <c r="C131" s="136" t="s">
        <v>833</v>
      </c>
      <c r="D131" s="136" t="s">
        <v>834</v>
      </c>
      <c r="E131" s="136" t="s">
        <v>212</v>
      </c>
      <c r="F131" s="136">
        <v>17</v>
      </c>
      <c r="G131" s="136">
        <v>17</v>
      </c>
      <c r="H131" s="136" t="s">
        <v>123</v>
      </c>
      <c r="I131" s="136" t="s">
        <v>835</v>
      </c>
      <c r="J131" s="136" t="s">
        <v>836</v>
      </c>
      <c r="K131" s="136">
        <v>33042201</v>
      </c>
      <c r="L131" s="139">
        <v>40538</v>
      </c>
      <c r="M131" s="136" t="s">
        <v>837</v>
      </c>
      <c r="N131" s="139">
        <v>40538</v>
      </c>
      <c r="O131" s="139">
        <v>40539</v>
      </c>
      <c r="P131" s="137">
        <v>40539</v>
      </c>
      <c r="Q131" s="138">
        <v>0.43402777777777773</v>
      </c>
      <c r="R131" s="55">
        <f t="shared" ref="R131:R162" si="11">(P131+Q131-L131)</f>
        <v>1.4340277777810115</v>
      </c>
      <c r="S131" s="55">
        <f t="shared" ref="S131:S162" si="12">(P131+Q131-N131)</f>
        <v>1.4340277777810115</v>
      </c>
      <c r="T131" s="93"/>
    </row>
    <row r="132" spans="1:20" ht="12.75">
      <c r="A132" s="136" t="s">
        <v>831</v>
      </c>
      <c r="B132" s="136" t="s">
        <v>832</v>
      </c>
      <c r="C132" s="136" t="s">
        <v>838</v>
      </c>
      <c r="D132" s="136" t="s">
        <v>834</v>
      </c>
      <c r="E132" s="136" t="s">
        <v>212</v>
      </c>
      <c r="F132" s="136">
        <v>17</v>
      </c>
      <c r="G132" s="136">
        <v>17</v>
      </c>
      <c r="H132" s="136" t="s">
        <v>839</v>
      </c>
      <c r="I132" s="136" t="s">
        <v>840</v>
      </c>
      <c r="J132" s="136" t="s">
        <v>841</v>
      </c>
      <c r="K132" s="136">
        <v>33041723</v>
      </c>
      <c r="L132" s="139">
        <v>40540</v>
      </c>
      <c r="M132" s="136" t="s">
        <v>837</v>
      </c>
      <c r="N132" s="139">
        <v>40540</v>
      </c>
      <c r="O132" s="139">
        <v>40541</v>
      </c>
      <c r="P132" s="134">
        <v>40541</v>
      </c>
      <c r="Q132" s="135">
        <v>0.51388888888888895</v>
      </c>
      <c r="R132" s="55">
        <f t="shared" si="11"/>
        <v>1.5138888888905058</v>
      </c>
      <c r="S132" s="55">
        <f t="shared" si="12"/>
        <v>1.5138888888905058</v>
      </c>
      <c r="T132" s="93"/>
    </row>
    <row r="133" spans="1:20" ht="12.75">
      <c r="A133" s="136" t="s">
        <v>831</v>
      </c>
      <c r="B133" s="136" t="s">
        <v>832</v>
      </c>
      <c r="C133" s="136" t="s">
        <v>842</v>
      </c>
      <c r="D133" s="136" t="s">
        <v>834</v>
      </c>
      <c r="E133" s="136" t="s">
        <v>212</v>
      </c>
      <c r="F133" s="136">
        <v>15.2</v>
      </c>
      <c r="G133" s="136">
        <v>15.2</v>
      </c>
      <c r="H133" s="136" t="s">
        <v>123</v>
      </c>
      <c r="I133" s="136" t="s">
        <v>840</v>
      </c>
      <c r="J133" s="136" t="s">
        <v>493</v>
      </c>
      <c r="K133" s="136">
        <v>33041723</v>
      </c>
      <c r="L133" s="139">
        <v>40542</v>
      </c>
      <c r="M133" s="136" t="s">
        <v>837</v>
      </c>
      <c r="N133" s="139">
        <v>40542</v>
      </c>
      <c r="O133" s="139">
        <v>40543</v>
      </c>
      <c r="P133" s="134">
        <v>40543</v>
      </c>
      <c r="Q133" s="135">
        <v>0.4375</v>
      </c>
      <c r="R133" s="55">
        <f t="shared" si="11"/>
        <v>1.4375</v>
      </c>
      <c r="S133" s="55">
        <f t="shared" si="12"/>
        <v>1.4375</v>
      </c>
      <c r="T133" s="93"/>
    </row>
    <row r="134" spans="1:20" ht="12.75">
      <c r="A134" s="136" t="s">
        <v>831</v>
      </c>
      <c r="B134" s="136" t="s">
        <v>832</v>
      </c>
      <c r="C134" s="136" t="s">
        <v>1020</v>
      </c>
      <c r="D134" s="136" t="s">
        <v>834</v>
      </c>
      <c r="E134" s="136" t="s">
        <v>212</v>
      </c>
      <c r="F134" s="136">
        <v>3.1</v>
      </c>
      <c r="G134" s="136">
        <v>3.1</v>
      </c>
      <c r="H134" s="136" t="s">
        <v>1021</v>
      </c>
      <c r="I134" s="136" t="s">
        <v>840</v>
      </c>
      <c r="J134" s="136">
        <v>4000</v>
      </c>
      <c r="K134" s="136">
        <v>33041723</v>
      </c>
      <c r="L134" s="170">
        <v>40546</v>
      </c>
      <c r="M134" s="136" t="s">
        <v>1022</v>
      </c>
      <c r="N134" s="170">
        <v>40546</v>
      </c>
      <c r="O134" s="170">
        <v>40546</v>
      </c>
      <c r="P134" s="137">
        <v>40546</v>
      </c>
      <c r="Q134" s="138">
        <v>0.43055555555555558</v>
      </c>
      <c r="R134" s="55">
        <f t="shared" si="11"/>
        <v>0.43055555555474712</v>
      </c>
      <c r="S134" s="55">
        <f t="shared" si="12"/>
        <v>0.43055555555474712</v>
      </c>
      <c r="T134" s="93"/>
    </row>
    <row r="135" spans="1:20" ht="12.75">
      <c r="A135" s="136" t="s">
        <v>831</v>
      </c>
      <c r="B135" s="136" t="s">
        <v>832</v>
      </c>
      <c r="C135" s="136" t="s">
        <v>1023</v>
      </c>
      <c r="D135" s="136" t="s">
        <v>834</v>
      </c>
      <c r="E135" s="136" t="s">
        <v>212</v>
      </c>
      <c r="F135" s="136">
        <v>10</v>
      </c>
      <c r="G135" s="136">
        <v>10</v>
      </c>
      <c r="H135" s="136" t="s">
        <v>1024</v>
      </c>
      <c r="I135" s="136" t="s">
        <v>1025</v>
      </c>
      <c r="J135" s="136" t="s">
        <v>1026</v>
      </c>
      <c r="K135" s="136">
        <v>33043377</v>
      </c>
      <c r="L135" s="170">
        <v>40550</v>
      </c>
      <c r="M135" s="136" t="s">
        <v>1022</v>
      </c>
      <c r="N135" s="170">
        <v>40550</v>
      </c>
      <c r="O135" s="170">
        <v>40550</v>
      </c>
      <c r="P135" s="137">
        <v>40550</v>
      </c>
      <c r="Q135" s="138">
        <v>0.5625</v>
      </c>
      <c r="R135" s="55">
        <f t="shared" si="11"/>
        <v>0.5625</v>
      </c>
      <c r="S135" s="55">
        <f t="shared" si="12"/>
        <v>0.5625</v>
      </c>
      <c r="T135" s="93"/>
    </row>
    <row r="136" spans="1:20" ht="12.75">
      <c r="A136" s="136" t="s">
        <v>831</v>
      </c>
      <c r="B136" s="136" t="s">
        <v>832</v>
      </c>
      <c r="C136" s="136" t="s">
        <v>1027</v>
      </c>
      <c r="D136" s="136" t="s">
        <v>834</v>
      </c>
      <c r="E136" s="136" t="s">
        <v>212</v>
      </c>
      <c r="F136" s="136">
        <v>17.7</v>
      </c>
      <c r="G136" s="136">
        <v>17.7</v>
      </c>
      <c r="H136" s="136" t="s">
        <v>1028</v>
      </c>
      <c r="I136" s="136" t="s">
        <v>1029</v>
      </c>
      <c r="J136" s="136">
        <v>24000</v>
      </c>
      <c r="K136" s="136">
        <v>33043137</v>
      </c>
      <c r="L136" s="170">
        <v>40551</v>
      </c>
      <c r="M136" s="136" t="s">
        <v>1030</v>
      </c>
      <c r="N136" s="170">
        <v>40551</v>
      </c>
      <c r="O136" s="170">
        <v>40551</v>
      </c>
      <c r="P136" s="134">
        <v>40551</v>
      </c>
      <c r="Q136" s="135">
        <v>0.4861111111111111</v>
      </c>
      <c r="R136" s="55">
        <f t="shared" si="11"/>
        <v>0.48611111110949423</v>
      </c>
      <c r="S136" s="55">
        <f t="shared" si="12"/>
        <v>0.48611111110949423</v>
      </c>
      <c r="T136" s="93"/>
    </row>
    <row r="137" spans="1:20" ht="12.75">
      <c r="A137" s="136" t="s">
        <v>831</v>
      </c>
      <c r="B137" s="136" t="s">
        <v>832</v>
      </c>
      <c r="C137" s="136" t="s">
        <v>1031</v>
      </c>
      <c r="D137" s="136" t="s">
        <v>834</v>
      </c>
      <c r="E137" s="136" t="s">
        <v>212</v>
      </c>
      <c r="F137" s="136">
        <v>13.8</v>
      </c>
      <c r="G137" s="136">
        <v>13.8</v>
      </c>
      <c r="H137" s="136" t="s">
        <v>1028</v>
      </c>
      <c r="I137" s="136" t="s">
        <v>1032</v>
      </c>
      <c r="J137" s="136">
        <v>26000</v>
      </c>
      <c r="K137" s="136">
        <v>33043136</v>
      </c>
      <c r="L137" s="170">
        <v>40555</v>
      </c>
      <c r="M137" s="136" t="s">
        <v>1033</v>
      </c>
      <c r="N137" s="170">
        <v>40555</v>
      </c>
      <c r="O137" s="170">
        <v>40555</v>
      </c>
      <c r="P137" s="137">
        <v>40555</v>
      </c>
      <c r="Q137" s="138">
        <v>0.54166666666666663</v>
      </c>
      <c r="R137" s="55">
        <f t="shared" si="11"/>
        <v>0.54166666666424135</v>
      </c>
      <c r="S137" s="55">
        <f t="shared" si="12"/>
        <v>0.54166666666424135</v>
      </c>
      <c r="T137" s="93"/>
    </row>
    <row r="138" spans="1:20" ht="12.75">
      <c r="A138" s="136" t="s">
        <v>831</v>
      </c>
      <c r="B138" s="136" t="s">
        <v>832</v>
      </c>
      <c r="C138" s="136" t="s">
        <v>1034</v>
      </c>
      <c r="D138" s="136" t="s">
        <v>834</v>
      </c>
      <c r="E138" s="136" t="s">
        <v>212</v>
      </c>
      <c r="F138" s="136">
        <v>35.4</v>
      </c>
      <c r="G138" s="136">
        <v>35.4</v>
      </c>
      <c r="H138" s="136" t="s">
        <v>1035</v>
      </c>
      <c r="I138" s="136" t="s">
        <v>1032</v>
      </c>
      <c r="J138" s="136">
        <v>68000</v>
      </c>
      <c r="K138" s="136">
        <v>33043136</v>
      </c>
      <c r="L138" s="170">
        <v>40557</v>
      </c>
      <c r="M138" s="136" t="s">
        <v>1036</v>
      </c>
      <c r="N138" s="170">
        <v>40557</v>
      </c>
      <c r="O138" s="170">
        <v>40557</v>
      </c>
      <c r="P138" s="137">
        <v>40557</v>
      </c>
      <c r="Q138" s="138">
        <v>0.53472222222222221</v>
      </c>
      <c r="R138" s="55">
        <f t="shared" si="11"/>
        <v>0.53472222221898846</v>
      </c>
      <c r="S138" s="55">
        <f t="shared" si="12"/>
        <v>0.53472222221898846</v>
      </c>
      <c r="T138" s="93"/>
    </row>
    <row r="139" spans="1:20" ht="12.75">
      <c r="A139" s="136" t="s">
        <v>831</v>
      </c>
      <c r="B139" s="136" t="s">
        <v>832</v>
      </c>
      <c r="C139" s="136" t="s">
        <v>1037</v>
      </c>
      <c r="D139" s="136" t="s">
        <v>834</v>
      </c>
      <c r="E139" s="136" t="s">
        <v>212</v>
      </c>
      <c r="F139" s="136">
        <v>16.399999999999999</v>
      </c>
      <c r="G139" s="136">
        <v>16.399999999999999</v>
      </c>
      <c r="H139" s="136" t="s">
        <v>1028</v>
      </c>
      <c r="I139" s="136" t="s">
        <v>1025</v>
      </c>
      <c r="J139" s="136">
        <v>32000</v>
      </c>
      <c r="K139" s="136">
        <v>33043377</v>
      </c>
      <c r="L139" s="170">
        <v>40557</v>
      </c>
      <c r="M139" s="136" t="s">
        <v>1036</v>
      </c>
      <c r="N139" s="170">
        <v>40557</v>
      </c>
      <c r="O139" s="170">
        <v>40557</v>
      </c>
      <c r="P139" s="137">
        <v>40557</v>
      </c>
      <c r="Q139" s="138">
        <v>0.53472222222222221</v>
      </c>
      <c r="R139" s="55">
        <f t="shared" si="11"/>
        <v>0.53472222221898846</v>
      </c>
      <c r="S139" s="55">
        <f t="shared" si="12"/>
        <v>0.53472222221898846</v>
      </c>
      <c r="T139" s="93"/>
    </row>
    <row r="140" spans="1:20" ht="12.75">
      <c r="A140" s="136" t="s">
        <v>831</v>
      </c>
      <c r="B140" s="136" t="s">
        <v>832</v>
      </c>
      <c r="C140" s="136" t="s">
        <v>1038</v>
      </c>
      <c r="D140" s="136" t="s">
        <v>834</v>
      </c>
      <c r="E140" s="136" t="s">
        <v>212</v>
      </c>
      <c r="F140" s="136">
        <v>47.9</v>
      </c>
      <c r="G140" s="136">
        <v>47.9</v>
      </c>
      <c r="H140" s="136" t="s">
        <v>1039</v>
      </c>
      <c r="I140" s="136" t="s">
        <v>1032</v>
      </c>
      <c r="J140" s="136">
        <v>90000</v>
      </c>
      <c r="K140" s="136">
        <v>33043672</v>
      </c>
      <c r="L140" s="170">
        <v>40562</v>
      </c>
      <c r="M140" s="136" t="s">
        <v>1040</v>
      </c>
      <c r="N140" s="170">
        <v>40562</v>
      </c>
      <c r="O140" s="170">
        <v>40562</v>
      </c>
      <c r="P140" s="137">
        <v>40562</v>
      </c>
      <c r="Q140" s="138">
        <v>0.52083333333333337</v>
      </c>
      <c r="R140" s="55">
        <f t="shared" si="11"/>
        <v>0.52083333333575865</v>
      </c>
      <c r="S140" s="55">
        <f t="shared" si="12"/>
        <v>0.52083333333575865</v>
      </c>
      <c r="T140" s="93"/>
    </row>
    <row r="141" spans="1:20" ht="12.75">
      <c r="A141" s="136" t="s">
        <v>831</v>
      </c>
      <c r="B141" s="136" t="s">
        <v>832</v>
      </c>
      <c r="C141" s="136" t="s">
        <v>1041</v>
      </c>
      <c r="D141" s="136" t="s">
        <v>834</v>
      </c>
      <c r="E141" s="136" t="s">
        <v>212</v>
      </c>
      <c r="F141" s="136">
        <v>1.7</v>
      </c>
      <c r="G141" s="136">
        <v>1.7</v>
      </c>
      <c r="H141" s="136" t="s">
        <v>1042</v>
      </c>
      <c r="I141" s="136" t="s">
        <v>1043</v>
      </c>
      <c r="J141" s="136" t="s">
        <v>199</v>
      </c>
      <c r="K141" s="136">
        <v>33043672</v>
      </c>
      <c r="L141" s="170">
        <v>40565</v>
      </c>
      <c r="M141" s="136" t="s">
        <v>1044</v>
      </c>
      <c r="N141" s="170">
        <v>40565</v>
      </c>
      <c r="O141" s="170">
        <v>40565</v>
      </c>
      <c r="P141" s="137">
        <v>40565</v>
      </c>
      <c r="Q141" s="138">
        <v>0.52083333333333337</v>
      </c>
      <c r="R141" s="55">
        <f t="shared" si="11"/>
        <v>0.52083333333575865</v>
      </c>
      <c r="S141" s="55">
        <f t="shared" si="12"/>
        <v>0.52083333333575865</v>
      </c>
      <c r="T141" s="93"/>
    </row>
    <row r="142" spans="1:20" ht="12.75">
      <c r="A142" s="4" t="s">
        <v>32</v>
      </c>
      <c r="B142" s="4" t="s">
        <v>843</v>
      </c>
      <c r="C142" s="4" t="s">
        <v>844</v>
      </c>
      <c r="D142" s="4" t="s">
        <v>834</v>
      </c>
      <c r="E142" s="4" t="s">
        <v>845</v>
      </c>
      <c r="F142" s="4">
        <v>165</v>
      </c>
      <c r="G142" s="4">
        <v>165</v>
      </c>
      <c r="H142" s="4" t="s">
        <v>846</v>
      </c>
      <c r="I142" s="4" t="s">
        <v>847</v>
      </c>
      <c r="J142" s="140" t="s">
        <v>848</v>
      </c>
      <c r="K142" s="141">
        <v>33041725</v>
      </c>
      <c r="L142" s="144">
        <v>40539</v>
      </c>
      <c r="M142" s="141" t="s">
        <v>837</v>
      </c>
      <c r="N142" s="144">
        <v>40539</v>
      </c>
      <c r="O142" s="144">
        <v>40539</v>
      </c>
      <c r="P142" s="137">
        <v>40539</v>
      </c>
      <c r="Q142" s="138">
        <v>0.41666666666666669</v>
      </c>
      <c r="R142" s="55">
        <f t="shared" si="11"/>
        <v>0.41666666666424135</v>
      </c>
      <c r="S142" s="55">
        <f t="shared" si="12"/>
        <v>0.41666666666424135</v>
      </c>
      <c r="T142" s="93"/>
    </row>
    <row r="143" spans="1:20" ht="12.75">
      <c r="A143" s="4" t="s">
        <v>32</v>
      </c>
      <c r="B143" s="4" t="s">
        <v>843</v>
      </c>
      <c r="C143" s="4" t="s">
        <v>849</v>
      </c>
      <c r="D143" s="4" t="s">
        <v>834</v>
      </c>
      <c r="E143" s="4" t="s">
        <v>845</v>
      </c>
      <c r="F143" s="4">
        <v>5.0999999999999996</v>
      </c>
      <c r="G143" s="4">
        <v>5.0999999999999996</v>
      </c>
      <c r="H143" s="4" t="s">
        <v>846</v>
      </c>
      <c r="I143" s="4" t="s">
        <v>847</v>
      </c>
      <c r="J143" s="140" t="s">
        <v>850</v>
      </c>
      <c r="K143" s="141">
        <v>33043135</v>
      </c>
      <c r="L143" s="144">
        <v>40540</v>
      </c>
      <c r="M143" s="141" t="s">
        <v>837</v>
      </c>
      <c r="N143" s="144">
        <v>40540</v>
      </c>
      <c r="O143" s="144">
        <v>40540</v>
      </c>
      <c r="P143" s="134">
        <v>40540</v>
      </c>
      <c r="Q143" s="135">
        <v>0.4375</v>
      </c>
      <c r="R143" s="55">
        <f t="shared" si="11"/>
        <v>0.4375</v>
      </c>
      <c r="S143" s="55">
        <f t="shared" si="12"/>
        <v>0.4375</v>
      </c>
      <c r="T143" s="93"/>
    </row>
    <row r="144" spans="1:20" ht="12.75">
      <c r="A144" s="4" t="s">
        <v>32</v>
      </c>
      <c r="B144" s="4" t="s">
        <v>843</v>
      </c>
      <c r="C144" s="4" t="s">
        <v>851</v>
      </c>
      <c r="D144" s="4" t="s">
        <v>834</v>
      </c>
      <c r="E144" s="4" t="s">
        <v>845</v>
      </c>
      <c r="F144" s="4">
        <v>17.7</v>
      </c>
      <c r="G144" s="4">
        <v>17.7</v>
      </c>
      <c r="H144" s="4" t="s">
        <v>846</v>
      </c>
      <c r="I144" s="4" t="s">
        <v>847</v>
      </c>
      <c r="J144" s="140" t="s">
        <v>852</v>
      </c>
      <c r="K144" s="141">
        <v>33041725</v>
      </c>
      <c r="L144" s="144">
        <v>40540</v>
      </c>
      <c r="M144" s="141" t="s">
        <v>837</v>
      </c>
      <c r="N144" s="144">
        <v>40540</v>
      </c>
      <c r="O144" s="144">
        <v>40540</v>
      </c>
      <c r="P144" s="134">
        <v>40540</v>
      </c>
      <c r="Q144" s="135">
        <v>0.4375</v>
      </c>
      <c r="R144" s="55">
        <f t="shared" si="11"/>
        <v>0.4375</v>
      </c>
      <c r="S144" s="55">
        <f t="shared" si="12"/>
        <v>0.4375</v>
      </c>
      <c r="T144" s="93"/>
    </row>
    <row r="145" spans="1:20" ht="12.75">
      <c r="A145" s="4" t="s">
        <v>32</v>
      </c>
      <c r="B145" s="4" t="s">
        <v>843</v>
      </c>
      <c r="C145" s="4" t="s">
        <v>853</v>
      </c>
      <c r="D145" s="4" t="s">
        <v>834</v>
      </c>
      <c r="E145" s="4" t="s">
        <v>845</v>
      </c>
      <c r="F145" s="4">
        <v>41</v>
      </c>
      <c r="G145" s="4">
        <v>41</v>
      </c>
      <c r="H145" s="4" t="s">
        <v>846</v>
      </c>
      <c r="I145" s="4" t="s">
        <v>854</v>
      </c>
      <c r="J145" s="140">
        <v>1470</v>
      </c>
      <c r="K145" s="141">
        <v>33042200</v>
      </c>
      <c r="L145" s="144">
        <v>40542</v>
      </c>
      <c r="M145" s="141" t="s">
        <v>837</v>
      </c>
      <c r="N145" s="144">
        <v>40542</v>
      </c>
      <c r="O145" s="144">
        <v>40542</v>
      </c>
      <c r="P145" s="137">
        <v>40542</v>
      </c>
      <c r="Q145" s="138">
        <v>0.64583333333333337</v>
      </c>
      <c r="R145" s="55">
        <f t="shared" si="11"/>
        <v>0.64583333333575865</v>
      </c>
      <c r="S145" s="55">
        <f t="shared" si="12"/>
        <v>0.64583333333575865</v>
      </c>
      <c r="T145" s="93"/>
    </row>
    <row r="146" spans="1:20" ht="12.75">
      <c r="A146" s="4" t="s">
        <v>32</v>
      </c>
      <c r="B146" s="4" t="s">
        <v>843</v>
      </c>
      <c r="C146" s="4" t="s">
        <v>855</v>
      </c>
      <c r="D146" s="4" t="s">
        <v>834</v>
      </c>
      <c r="E146" s="4" t="s">
        <v>845</v>
      </c>
      <c r="F146" s="4">
        <v>5.3</v>
      </c>
      <c r="G146" s="4">
        <v>5.3</v>
      </c>
      <c r="H146" s="4" t="s">
        <v>846</v>
      </c>
      <c r="I146" s="4" t="s">
        <v>854</v>
      </c>
      <c r="J146" s="140">
        <v>210</v>
      </c>
      <c r="K146" s="141">
        <v>33042200</v>
      </c>
      <c r="L146" s="144">
        <v>40542</v>
      </c>
      <c r="M146" s="141" t="s">
        <v>837</v>
      </c>
      <c r="N146" s="144">
        <v>40542</v>
      </c>
      <c r="O146" s="144">
        <v>40542</v>
      </c>
      <c r="P146" s="137">
        <v>40542</v>
      </c>
      <c r="Q146" s="138">
        <v>0.64583333333333337</v>
      </c>
      <c r="R146" s="55">
        <f t="shared" si="11"/>
        <v>0.64583333333575865</v>
      </c>
      <c r="S146" s="55">
        <f t="shared" si="12"/>
        <v>0.64583333333575865</v>
      </c>
      <c r="T146" s="93"/>
    </row>
    <row r="147" spans="1:20" ht="12.75">
      <c r="A147" s="4" t="s">
        <v>32</v>
      </c>
      <c r="B147" s="4" t="s">
        <v>843</v>
      </c>
      <c r="C147" s="4" t="s">
        <v>856</v>
      </c>
      <c r="D147" s="4" t="s">
        <v>834</v>
      </c>
      <c r="E147" s="4" t="s">
        <v>845</v>
      </c>
      <c r="F147" s="4">
        <v>123.1</v>
      </c>
      <c r="G147" s="4">
        <v>123.1</v>
      </c>
      <c r="H147" s="4" t="s">
        <v>846</v>
      </c>
      <c r="I147" s="4" t="s">
        <v>854</v>
      </c>
      <c r="J147" s="140">
        <v>5250</v>
      </c>
      <c r="K147" s="141">
        <v>33043135</v>
      </c>
      <c r="L147" s="144">
        <v>40542</v>
      </c>
      <c r="M147" s="141" t="s">
        <v>837</v>
      </c>
      <c r="N147" s="144">
        <v>40542</v>
      </c>
      <c r="O147" s="144">
        <v>40542</v>
      </c>
      <c r="P147" s="137">
        <v>40542</v>
      </c>
      <c r="Q147" s="138">
        <v>0.64583333333333337</v>
      </c>
      <c r="R147" s="55">
        <f t="shared" si="11"/>
        <v>0.64583333333575865</v>
      </c>
      <c r="S147" s="55">
        <f t="shared" si="12"/>
        <v>0.64583333333575865</v>
      </c>
      <c r="T147" s="93"/>
    </row>
    <row r="148" spans="1:20" ht="12.75">
      <c r="A148" s="4" t="s">
        <v>32</v>
      </c>
      <c r="B148" s="4" t="s">
        <v>843</v>
      </c>
      <c r="C148" s="4" t="s">
        <v>857</v>
      </c>
      <c r="D148" s="4" t="s">
        <v>834</v>
      </c>
      <c r="E148" s="4" t="s">
        <v>845</v>
      </c>
      <c r="F148" s="4">
        <v>65.099999999999994</v>
      </c>
      <c r="G148" s="4">
        <v>65.099999999999994</v>
      </c>
      <c r="H148" s="4" t="s">
        <v>846</v>
      </c>
      <c r="I148" s="4" t="s">
        <v>858</v>
      </c>
      <c r="J148" s="140">
        <v>2625</v>
      </c>
      <c r="K148" s="141">
        <v>33039674</v>
      </c>
      <c r="L148" s="144">
        <v>40542</v>
      </c>
      <c r="M148" s="141" t="s">
        <v>837</v>
      </c>
      <c r="N148" s="144">
        <v>40542</v>
      </c>
      <c r="O148" s="144">
        <v>40542</v>
      </c>
      <c r="P148" s="137">
        <v>40542</v>
      </c>
      <c r="Q148" s="138">
        <v>0.64583333333333337</v>
      </c>
      <c r="R148" s="55">
        <f t="shared" si="11"/>
        <v>0.64583333333575865</v>
      </c>
      <c r="S148" s="55">
        <f t="shared" si="12"/>
        <v>0.64583333333575865</v>
      </c>
      <c r="T148" s="93"/>
    </row>
    <row r="149" spans="1:20" ht="12.75">
      <c r="A149" s="4" t="s">
        <v>32</v>
      </c>
      <c r="B149" s="4" t="s">
        <v>843</v>
      </c>
      <c r="C149" s="4" t="s">
        <v>859</v>
      </c>
      <c r="D149" s="4" t="s">
        <v>834</v>
      </c>
      <c r="E149" s="4" t="s">
        <v>845</v>
      </c>
      <c r="F149" s="4">
        <v>5.3</v>
      </c>
      <c r="G149" s="4">
        <v>5.3</v>
      </c>
      <c r="H149" s="4" t="s">
        <v>846</v>
      </c>
      <c r="I149" s="4" t="s">
        <v>847</v>
      </c>
      <c r="J149" s="140">
        <v>1500</v>
      </c>
      <c r="K149" s="141">
        <v>33043135</v>
      </c>
      <c r="L149" s="144">
        <v>40542</v>
      </c>
      <c r="M149" s="141" t="s">
        <v>837</v>
      </c>
      <c r="N149" s="144">
        <v>40542</v>
      </c>
      <c r="O149" s="144">
        <v>40542</v>
      </c>
      <c r="P149" s="137">
        <v>40542</v>
      </c>
      <c r="Q149" s="138">
        <v>0.64583333333333337</v>
      </c>
      <c r="R149" s="55">
        <f t="shared" si="11"/>
        <v>0.64583333333575865</v>
      </c>
      <c r="S149" s="55">
        <f t="shared" si="12"/>
        <v>0.64583333333575865</v>
      </c>
      <c r="T149" s="93"/>
    </row>
    <row r="150" spans="1:20" ht="12.75">
      <c r="A150" s="4" t="s">
        <v>32</v>
      </c>
      <c r="B150" s="4" t="s">
        <v>843</v>
      </c>
      <c r="C150" s="4" t="s">
        <v>860</v>
      </c>
      <c r="D150" s="4" t="s">
        <v>834</v>
      </c>
      <c r="E150" s="4" t="s">
        <v>845</v>
      </c>
      <c r="F150" s="4">
        <v>62.8</v>
      </c>
      <c r="G150" s="4">
        <v>62.8</v>
      </c>
      <c r="H150" s="4" t="s">
        <v>846</v>
      </c>
      <c r="I150" s="142" t="s">
        <v>858</v>
      </c>
      <c r="J150" s="143">
        <v>2520</v>
      </c>
      <c r="K150" s="141">
        <v>33040624</v>
      </c>
      <c r="L150" s="144">
        <v>40542</v>
      </c>
      <c r="M150" s="141" t="s">
        <v>837</v>
      </c>
      <c r="N150" s="144">
        <v>40542</v>
      </c>
      <c r="O150" s="144">
        <v>40542</v>
      </c>
      <c r="P150" s="137">
        <v>40542</v>
      </c>
      <c r="Q150" s="138">
        <v>0.64583333333333337</v>
      </c>
      <c r="R150" s="55">
        <f t="shared" si="11"/>
        <v>0.64583333333575865</v>
      </c>
      <c r="S150" s="55">
        <f t="shared" si="12"/>
        <v>0.64583333333575865</v>
      </c>
      <c r="T150" s="93"/>
    </row>
    <row r="151" spans="1:20" ht="12.75">
      <c r="A151" s="4" t="s">
        <v>32</v>
      </c>
      <c r="B151" s="4" t="s">
        <v>843</v>
      </c>
      <c r="C151" s="142" t="s">
        <v>861</v>
      </c>
      <c r="D151" s="4" t="s">
        <v>834</v>
      </c>
      <c r="E151" s="4" t="s">
        <v>845</v>
      </c>
      <c r="F151" s="4">
        <v>13.3</v>
      </c>
      <c r="G151" s="4">
        <v>13.3</v>
      </c>
      <c r="H151" s="4" t="s">
        <v>846</v>
      </c>
      <c r="I151" s="4" t="s">
        <v>854</v>
      </c>
      <c r="J151" s="143">
        <v>630</v>
      </c>
      <c r="K151" s="141">
        <v>33043135</v>
      </c>
      <c r="L151" s="144">
        <v>40543</v>
      </c>
      <c r="M151" s="141" t="s">
        <v>837</v>
      </c>
      <c r="N151" s="144">
        <v>40543</v>
      </c>
      <c r="O151" s="144">
        <v>40543</v>
      </c>
      <c r="P151" s="134">
        <v>40543</v>
      </c>
      <c r="Q151" s="135">
        <v>0.3888888888888889</v>
      </c>
      <c r="R151" s="55">
        <f t="shared" si="11"/>
        <v>0.38888888889050577</v>
      </c>
      <c r="S151" s="55">
        <f t="shared" si="12"/>
        <v>0.38888888889050577</v>
      </c>
      <c r="T151" s="93"/>
    </row>
    <row r="152" spans="1:20" ht="12.75">
      <c r="A152" s="4" t="s">
        <v>32</v>
      </c>
      <c r="B152" s="4" t="s">
        <v>843</v>
      </c>
      <c r="C152" s="142" t="s">
        <v>862</v>
      </c>
      <c r="D152" s="4" t="s">
        <v>834</v>
      </c>
      <c r="E152" s="4" t="s">
        <v>845</v>
      </c>
      <c r="F152" s="4">
        <v>132.4</v>
      </c>
      <c r="G152" s="4">
        <v>132.4</v>
      </c>
      <c r="H152" s="4" t="s">
        <v>846</v>
      </c>
      <c r="I152" s="4" t="s">
        <v>858</v>
      </c>
      <c r="J152" s="143" t="s">
        <v>863</v>
      </c>
      <c r="K152" s="141">
        <v>33040624</v>
      </c>
      <c r="L152" s="144">
        <v>40543</v>
      </c>
      <c r="M152" s="141" t="s">
        <v>837</v>
      </c>
      <c r="N152" s="144">
        <v>40543</v>
      </c>
      <c r="O152" s="144">
        <v>40543</v>
      </c>
      <c r="P152" s="134">
        <v>40543</v>
      </c>
      <c r="Q152" s="135">
        <v>0.3888888888888889</v>
      </c>
      <c r="R152" s="55">
        <f t="shared" si="11"/>
        <v>0.38888888889050577</v>
      </c>
      <c r="S152" s="55">
        <f t="shared" si="12"/>
        <v>0.38888888889050577</v>
      </c>
      <c r="T152" s="93"/>
    </row>
    <row r="153" spans="1:20" ht="12.75">
      <c r="A153" s="4" t="s">
        <v>32</v>
      </c>
      <c r="B153" s="4" t="s">
        <v>843</v>
      </c>
      <c r="C153" s="142" t="s">
        <v>864</v>
      </c>
      <c r="D153" s="4" t="s">
        <v>834</v>
      </c>
      <c r="E153" s="4" t="s">
        <v>845</v>
      </c>
      <c r="F153" s="4">
        <v>177</v>
      </c>
      <c r="G153" s="4">
        <v>177</v>
      </c>
      <c r="H153" s="4" t="s">
        <v>846</v>
      </c>
      <c r="I153" s="4" t="s">
        <v>847</v>
      </c>
      <c r="J153" s="143" t="s">
        <v>865</v>
      </c>
      <c r="K153" s="141">
        <v>33042200</v>
      </c>
      <c r="L153" s="144">
        <v>40543</v>
      </c>
      <c r="M153" s="141" t="s">
        <v>837</v>
      </c>
      <c r="N153" s="144">
        <v>40543</v>
      </c>
      <c r="O153" s="144">
        <v>40543</v>
      </c>
      <c r="P153" s="134">
        <v>40543</v>
      </c>
      <c r="Q153" s="135">
        <v>0.3888888888888889</v>
      </c>
      <c r="R153" s="55">
        <f t="shared" si="11"/>
        <v>0.38888888889050577</v>
      </c>
      <c r="S153" s="55">
        <f t="shared" si="12"/>
        <v>0.38888888889050577</v>
      </c>
      <c r="T153" s="93"/>
    </row>
    <row r="154" spans="1:20" ht="12.75">
      <c r="A154" s="4" t="s">
        <v>32</v>
      </c>
      <c r="B154" s="4" t="s">
        <v>843</v>
      </c>
      <c r="C154" s="142" t="s">
        <v>866</v>
      </c>
      <c r="D154" s="4" t="s">
        <v>834</v>
      </c>
      <c r="E154" s="4" t="s">
        <v>845</v>
      </c>
      <c r="F154" s="4">
        <v>155</v>
      </c>
      <c r="G154" s="4">
        <v>155</v>
      </c>
      <c r="H154" s="4" t="s">
        <v>846</v>
      </c>
      <c r="I154" s="4" t="s">
        <v>847</v>
      </c>
      <c r="J154" s="143">
        <v>28000</v>
      </c>
      <c r="K154" s="141">
        <v>33042200</v>
      </c>
      <c r="L154" s="144">
        <v>40543</v>
      </c>
      <c r="M154" s="141" t="s">
        <v>837</v>
      </c>
      <c r="N154" s="144">
        <v>40543</v>
      </c>
      <c r="O154" s="144">
        <v>40543</v>
      </c>
      <c r="P154" s="134">
        <v>40543</v>
      </c>
      <c r="Q154" s="135">
        <v>0.63194444444444442</v>
      </c>
      <c r="R154" s="55">
        <f t="shared" si="11"/>
        <v>0.63194444444525288</v>
      </c>
      <c r="S154" s="55">
        <f t="shared" si="12"/>
        <v>0.63194444444525288</v>
      </c>
      <c r="T154" s="93"/>
    </row>
    <row r="155" spans="1:20" ht="12.75">
      <c r="A155" s="4" t="s">
        <v>32</v>
      </c>
      <c r="B155" s="4" t="s">
        <v>843</v>
      </c>
      <c r="C155" s="142" t="s">
        <v>867</v>
      </c>
      <c r="D155" s="4" t="s">
        <v>834</v>
      </c>
      <c r="E155" s="4" t="s">
        <v>845</v>
      </c>
      <c r="F155" s="4">
        <v>5</v>
      </c>
      <c r="G155" s="4">
        <v>5</v>
      </c>
      <c r="H155" s="4" t="s">
        <v>846</v>
      </c>
      <c r="I155" s="4" t="s">
        <v>847</v>
      </c>
      <c r="J155" s="143">
        <v>1500</v>
      </c>
      <c r="K155" s="141">
        <v>33045371</v>
      </c>
      <c r="L155" s="144">
        <v>40543</v>
      </c>
      <c r="M155" s="141" t="s">
        <v>837</v>
      </c>
      <c r="N155" s="144">
        <v>40543</v>
      </c>
      <c r="O155" s="144">
        <v>40543</v>
      </c>
      <c r="P155" s="134">
        <v>40543</v>
      </c>
      <c r="Q155" s="135">
        <v>0.63194444444444442</v>
      </c>
      <c r="R155" s="55">
        <f t="shared" si="11"/>
        <v>0.63194444444525288</v>
      </c>
      <c r="S155" s="55">
        <f t="shared" si="12"/>
        <v>0.63194444444525288</v>
      </c>
      <c r="T155" s="93"/>
    </row>
    <row r="156" spans="1:20" ht="12.75">
      <c r="A156" s="4" t="s">
        <v>32</v>
      </c>
      <c r="B156" s="4" t="s">
        <v>843</v>
      </c>
      <c r="C156" s="4" t="s">
        <v>1045</v>
      </c>
      <c r="D156" s="4" t="s">
        <v>834</v>
      </c>
      <c r="E156" s="4" t="s">
        <v>845</v>
      </c>
      <c r="F156" s="4">
        <v>4.2</v>
      </c>
      <c r="G156" s="4">
        <v>4.2</v>
      </c>
      <c r="H156" s="4" t="s">
        <v>1021</v>
      </c>
      <c r="I156" s="4" t="s">
        <v>847</v>
      </c>
      <c r="J156" s="140">
        <v>1000</v>
      </c>
      <c r="K156" s="141">
        <v>33045371</v>
      </c>
      <c r="L156" s="171">
        <v>40546</v>
      </c>
      <c r="M156" s="141" t="s">
        <v>1022</v>
      </c>
      <c r="N156" s="171">
        <v>40546</v>
      </c>
      <c r="O156" s="171">
        <v>40546</v>
      </c>
      <c r="P156" s="137">
        <v>40546</v>
      </c>
      <c r="Q156" s="138">
        <v>0.43055555555555558</v>
      </c>
      <c r="R156" s="55">
        <f t="shared" si="11"/>
        <v>0.43055555555474712</v>
      </c>
      <c r="S156" s="55">
        <f t="shared" si="12"/>
        <v>0.43055555555474712</v>
      </c>
      <c r="T156" s="93"/>
    </row>
    <row r="157" spans="1:20" ht="12.75">
      <c r="A157" s="4" t="s">
        <v>32</v>
      </c>
      <c r="B157" s="4" t="s">
        <v>843</v>
      </c>
      <c r="C157" s="4" t="s">
        <v>1045</v>
      </c>
      <c r="D157" s="4" t="s">
        <v>834</v>
      </c>
      <c r="E157" s="4" t="s">
        <v>845</v>
      </c>
      <c r="F157" s="4">
        <v>4.3</v>
      </c>
      <c r="G157" s="4">
        <v>4.3</v>
      </c>
      <c r="H157" s="4" t="s">
        <v>1021</v>
      </c>
      <c r="I157" s="4" t="s">
        <v>847</v>
      </c>
      <c r="J157" s="140">
        <v>1000</v>
      </c>
      <c r="K157" s="141">
        <v>33045371</v>
      </c>
      <c r="L157" s="171">
        <v>40554</v>
      </c>
      <c r="M157" s="141" t="s">
        <v>1046</v>
      </c>
      <c r="N157" s="171">
        <v>40554</v>
      </c>
      <c r="O157" s="171">
        <v>40554</v>
      </c>
      <c r="P157" s="137">
        <v>40554</v>
      </c>
      <c r="Q157" s="138">
        <v>0.40277777777777773</v>
      </c>
      <c r="R157" s="55">
        <f t="shared" si="11"/>
        <v>0.40277777778101154</v>
      </c>
      <c r="S157" s="55">
        <f t="shared" si="12"/>
        <v>0.40277777778101154</v>
      </c>
      <c r="T157" s="93"/>
    </row>
    <row r="158" spans="1:20" ht="12.75">
      <c r="A158" s="4" t="s">
        <v>32</v>
      </c>
      <c r="B158" s="4" t="s">
        <v>843</v>
      </c>
      <c r="C158" s="4" t="s">
        <v>1047</v>
      </c>
      <c r="D158" s="4" t="s">
        <v>834</v>
      </c>
      <c r="E158" s="4" t="s">
        <v>845</v>
      </c>
      <c r="F158" s="4">
        <v>6</v>
      </c>
      <c r="G158" s="4">
        <v>6</v>
      </c>
      <c r="H158" s="4" t="s">
        <v>1021</v>
      </c>
      <c r="I158" s="4" t="s">
        <v>847</v>
      </c>
      <c r="J158" s="140">
        <v>1500</v>
      </c>
      <c r="K158" s="141">
        <v>33045371</v>
      </c>
      <c r="L158" s="171">
        <v>40564</v>
      </c>
      <c r="M158" s="141" t="s">
        <v>1048</v>
      </c>
      <c r="N158" s="171">
        <v>40564</v>
      </c>
      <c r="O158" s="171">
        <v>40564</v>
      </c>
      <c r="P158" s="137">
        <v>40564</v>
      </c>
      <c r="Q158" s="138">
        <v>0.3888888888888889</v>
      </c>
      <c r="R158" s="55">
        <f t="shared" si="11"/>
        <v>0.38888888889050577</v>
      </c>
      <c r="S158" s="55">
        <f t="shared" si="12"/>
        <v>0.38888888889050577</v>
      </c>
      <c r="T158" s="93"/>
    </row>
    <row r="159" spans="1:20" ht="12.75">
      <c r="A159" s="4" t="s">
        <v>32</v>
      </c>
      <c r="B159" s="4" t="s">
        <v>843</v>
      </c>
      <c r="C159" s="4" t="s">
        <v>1049</v>
      </c>
      <c r="D159" s="4" t="s">
        <v>834</v>
      </c>
      <c r="E159" s="4" t="s">
        <v>845</v>
      </c>
      <c r="F159" s="4">
        <v>9.1</v>
      </c>
      <c r="G159" s="4">
        <v>9.1</v>
      </c>
      <c r="H159" s="4" t="s">
        <v>1021</v>
      </c>
      <c r="I159" s="4" t="s">
        <v>858</v>
      </c>
      <c r="J159" s="140">
        <v>420</v>
      </c>
      <c r="K159" s="141">
        <v>33043958</v>
      </c>
      <c r="L159" s="171">
        <v>40564</v>
      </c>
      <c r="M159" s="141" t="s">
        <v>1048</v>
      </c>
      <c r="N159" s="171">
        <v>40564</v>
      </c>
      <c r="O159" s="171">
        <v>40564</v>
      </c>
      <c r="P159" s="137">
        <v>40564</v>
      </c>
      <c r="Q159" s="138">
        <v>0.3888888888888889</v>
      </c>
      <c r="R159" s="55">
        <f t="shared" si="11"/>
        <v>0.38888888889050577</v>
      </c>
      <c r="S159" s="55">
        <f t="shared" si="12"/>
        <v>0.38888888889050577</v>
      </c>
      <c r="T159" s="93"/>
    </row>
    <row r="160" spans="1:20" ht="12.75">
      <c r="A160" s="121" t="s">
        <v>755</v>
      </c>
      <c r="B160" s="115" t="s">
        <v>755</v>
      </c>
      <c r="C160" s="115">
        <v>5913034248</v>
      </c>
      <c r="D160" s="115" t="s">
        <v>756</v>
      </c>
      <c r="E160" s="115" t="s">
        <v>728</v>
      </c>
      <c r="F160" s="116">
        <v>36</v>
      </c>
      <c r="G160" s="117">
        <v>55</v>
      </c>
      <c r="H160" s="7" t="s">
        <v>757</v>
      </c>
      <c r="I160" s="130" t="s">
        <v>758</v>
      </c>
      <c r="J160" s="131" t="s">
        <v>759</v>
      </c>
      <c r="K160" s="133">
        <v>4100003205</v>
      </c>
      <c r="L160" s="120">
        <v>40549</v>
      </c>
      <c r="M160" s="115" t="s">
        <v>760</v>
      </c>
      <c r="N160" s="120">
        <v>40550.0625</v>
      </c>
      <c r="O160" s="120" t="s">
        <v>761</v>
      </c>
      <c r="P160" s="122">
        <v>40550</v>
      </c>
      <c r="Q160" s="123">
        <v>0.625</v>
      </c>
      <c r="R160" s="55">
        <f t="shared" si="11"/>
        <v>1.625</v>
      </c>
      <c r="S160" s="55">
        <f t="shared" si="12"/>
        <v>0.5625</v>
      </c>
      <c r="T160" s="93"/>
    </row>
    <row r="161" spans="1:20" ht="12.75">
      <c r="A161" s="121" t="s">
        <v>755</v>
      </c>
      <c r="B161" s="115" t="s">
        <v>755</v>
      </c>
      <c r="C161" s="115">
        <v>5913034270</v>
      </c>
      <c r="D161" s="115" t="s">
        <v>762</v>
      </c>
      <c r="E161" s="115" t="s">
        <v>728</v>
      </c>
      <c r="F161" s="116">
        <v>189</v>
      </c>
      <c r="G161" s="117">
        <v>302</v>
      </c>
      <c r="H161" s="7" t="s">
        <v>763</v>
      </c>
      <c r="I161" s="130" t="s">
        <v>764</v>
      </c>
      <c r="J161" s="131" t="s">
        <v>765</v>
      </c>
      <c r="K161" s="133">
        <v>33040629</v>
      </c>
      <c r="L161" s="120">
        <v>40549</v>
      </c>
      <c r="M161" s="115" t="s">
        <v>766</v>
      </c>
      <c r="N161" s="120">
        <v>40550.0625</v>
      </c>
      <c r="O161" s="120" t="s">
        <v>767</v>
      </c>
      <c r="P161" s="122">
        <v>40550</v>
      </c>
      <c r="Q161" s="123">
        <v>0.625</v>
      </c>
      <c r="R161" s="55">
        <f t="shared" si="11"/>
        <v>1.625</v>
      </c>
      <c r="S161" s="55">
        <f t="shared" si="12"/>
        <v>0.5625</v>
      </c>
      <c r="T161" s="93"/>
    </row>
    <row r="162" spans="1:20" ht="22.5">
      <c r="A162" s="121" t="s">
        <v>755</v>
      </c>
      <c r="B162" s="115" t="s">
        <v>755</v>
      </c>
      <c r="C162" s="115">
        <v>5913034292</v>
      </c>
      <c r="D162" s="115" t="s">
        <v>768</v>
      </c>
      <c r="E162" s="115" t="s">
        <v>728</v>
      </c>
      <c r="F162" s="116">
        <v>28</v>
      </c>
      <c r="G162" s="117">
        <v>55</v>
      </c>
      <c r="H162" s="7" t="s">
        <v>769</v>
      </c>
      <c r="I162" s="130" t="s">
        <v>770</v>
      </c>
      <c r="J162" s="131" t="s">
        <v>771</v>
      </c>
      <c r="K162" s="133" t="s">
        <v>772</v>
      </c>
      <c r="L162" s="120">
        <v>40550</v>
      </c>
      <c r="M162" s="115" t="s">
        <v>773</v>
      </c>
      <c r="N162" s="120">
        <v>40551.0625</v>
      </c>
      <c r="O162" s="120" t="s">
        <v>774</v>
      </c>
      <c r="P162" s="122">
        <v>40551</v>
      </c>
      <c r="Q162" s="123">
        <v>0.625</v>
      </c>
      <c r="R162" s="55">
        <f t="shared" si="11"/>
        <v>1.625</v>
      </c>
      <c r="S162" s="55">
        <f t="shared" si="12"/>
        <v>0.5625</v>
      </c>
      <c r="T162" s="93"/>
    </row>
    <row r="163" spans="1:20" ht="12.75">
      <c r="A163" s="121" t="s">
        <v>755</v>
      </c>
      <c r="B163" s="115" t="s">
        <v>755</v>
      </c>
      <c r="C163" s="115">
        <v>5913042245</v>
      </c>
      <c r="D163" s="115" t="s">
        <v>775</v>
      </c>
      <c r="E163" s="115" t="s">
        <v>728</v>
      </c>
      <c r="F163" s="116">
        <v>30</v>
      </c>
      <c r="G163" s="117">
        <v>45</v>
      </c>
      <c r="H163" s="7" t="s">
        <v>776</v>
      </c>
      <c r="I163" s="130" t="s">
        <v>777</v>
      </c>
      <c r="J163" s="131" t="s">
        <v>778</v>
      </c>
      <c r="K163" s="133">
        <v>4100003129</v>
      </c>
      <c r="L163" s="120">
        <v>40554</v>
      </c>
      <c r="M163" s="115" t="s">
        <v>779</v>
      </c>
      <c r="N163" s="120">
        <v>40554.0625</v>
      </c>
      <c r="O163" s="120" t="s">
        <v>780</v>
      </c>
      <c r="P163" s="122">
        <v>40556</v>
      </c>
      <c r="Q163" s="123">
        <v>0.375</v>
      </c>
      <c r="R163" s="55">
        <f t="shared" ref="R163:R194" si="13">(P163+Q163-L163)</f>
        <v>2.375</v>
      </c>
      <c r="S163" s="55">
        <f t="shared" ref="S163:S194" si="14">(P163+Q163-N163)</f>
        <v>2.3125</v>
      </c>
      <c r="T163" s="93"/>
    </row>
    <row r="164" spans="1:20" ht="12.75">
      <c r="A164" s="121" t="s">
        <v>755</v>
      </c>
      <c r="B164" s="115" t="s">
        <v>755</v>
      </c>
      <c r="C164" s="115">
        <v>5913040914</v>
      </c>
      <c r="D164" s="115" t="s">
        <v>781</v>
      </c>
      <c r="E164" s="115" t="s">
        <v>728</v>
      </c>
      <c r="F164" s="116">
        <v>7</v>
      </c>
      <c r="G164" s="117" t="s">
        <v>782</v>
      </c>
      <c r="H164" s="7" t="s">
        <v>783</v>
      </c>
      <c r="I164" s="130" t="s">
        <v>784</v>
      </c>
      <c r="J164" s="131" t="s">
        <v>785</v>
      </c>
      <c r="K164" s="133">
        <v>4100003180</v>
      </c>
      <c r="L164" s="120">
        <v>40556</v>
      </c>
      <c r="M164" s="115" t="s">
        <v>786</v>
      </c>
      <c r="N164" s="120">
        <v>40556.0625</v>
      </c>
      <c r="O164" s="120" t="s">
        <v>787</v>
      </c>
      <c r="P164" s="122">
        <v>40557</v>
      </c>
      <c r="Q164" s="123">
        <v>0.375</v>
      </c>
      <c r="R164" s="55">
        <f t="shared" si="13"/>
        <v>1.375</v>
      </c>
      <c r="S164" s="55">
        <f t="shared" si="14"/>
        <v>1.3125</v>
      </c>
      <c r="T164" s="93"/>
    </row>
    <row r="165" spans="1:20" ht="12.75">
      <c r="A165" s="121" t="s">
        <v>755</v>
      </c>
      <c r="B165" s="115" t="s">
        <v>755</v>
      </c>
      <c r="C165" s="115">
        <v>5913040947</v>
      </c>
      <c r="D165" s="115" t="s">
        <v>788</v>
      </c>
      <c r="E165" s="115" t="s">
        <v>728</v>
      </c>
      <c r="F165" s="116">
        <v>441</v>
      </c>
      <c r="G165" s="117" t="s">
        <v>789</v>
      </c>
      <c r="H165" s="7" t="s">
        <v>790</v>
      </c>
      <c r="I165" s="130" t="s">
        <v>791</v>
      </c>
      <c r="J165" s="131" t="s">
        <v>792</v>
      </c>
      <c r="K165" s="133">
        <v>33040629</v>
      </c>
      <c r="L165" s="120">
        <v>40556</v>
      </c>
      <c r="M165" s="115" t="s">
        <v>793</v>
      </c>
      <c r="N165" s="120">
        <v>40556.0625</v>
      </c>
      <c r="O165" s="120" t="s">
        <v>794</v>
      </c>
      <c r="P165" s="122">
        <v>40557</v>
      </c>
      <c r="Q165" s="123">
        <v>0.375</v>
      </c>
      <c r="R165" s="55">
        <f t="shared" si="13"/>
        <v>1.375</v>
      </c>
      <c r="S165" s="55">
        <f t="shared" si="14"/>
        <v>1.3125</v>
      </c>
      <c r="T165" s="93"/>
    </row>
    <row r="166" spans="1:20" ht="11.25">
      <c r="A166" s="58" t="s">
        <v>755</v>
      </c>
      <c r="B166" s="58" t="s">
        <v>755</v>
      </c>
      <c r="C166" s="58">
        <v>5913041134</v>
      </c>
      <c r="D166" s="58" t="s">
        <v>990</v>
      </c>
      <c r="E166" s="58" t="s">
        <v>728</v>
      </c>
      <c r="F166" s="58">
        <v>46</v>
      </c>
      <c r="G166" s="58">
        <v>64</v>
      </c>
      <c r="H166" s="58" t="s">
        <v>991</v>
      </c>
      <c r="I166" s="146" t="s">
        <v>992</v>
      </c>
      <c r="J166" s="146" t="s">
        <v>993</v>
      </c>
      <c r="K166" s="146">
        <v>4100003205</v>
      </c>
      <c r="L166" s="161">
        <v>40561.375</v>
      </c>
      <c r="M166" s="146" t="s">
        <v>786</v>
      </c>
      <c r="N166" s="149">
        <v>40561.958333333336</v>
      </c>
      <c r="O166" s="149">
        <v>40562.145833333336</v>
      </c>
      <c r="P166" s="159">
        <v>40562</v>
      </c>
      <c r="Q166" s="151">
        <v>0.375</v>
      </c>
      <c r="R166" s="162">
        <f t="shared" si="13"/>
        <v>1</v>
      </c>
      <c r="S166" s="102">
        <f t="shared" si="14"/>
        <v>0.41666666666424135</v>
      </c>
      <c r="T166" s="60"/>
    </row>
    <row r="167" spans="1:20" ht="11.25">
      <c r="A167" s="58" t="s">
        <v>755</v>
      </c>
      <c r="B167" s="58" t="s">
        <v>755</v>
      </c>
      <c r="C167" s="58">
        <v>5913041277</v>
      </c>
      <c r="D167" s="58" t="s">
        <v>994</v>
      </c>
      <c r="E167" s="58" t="s">
        <v>728</v>
      </c>
      <c r="F167" s="58">
        <v>35</v>
      </c>
      <c r="G167" s="58">
        <v>43</v>
      </c>
      <c r="H167" s="58" t="s">
        <v>776</v>
      </c>
      <c r="I167" s="146" t="s">
        <v>992</v>
      </c>
      <c r="J167" s="146" t="s">
        <v>995</v>
      </c>
      <c r="K167" s="146">
        <v>4100003180</v>
      </c>
      <c r="L167" s="161">
        <v>40563.416666666664</v>
      </c>
      <c r="M167" s="146" t="s">
        <v>786</v>
      </c>
      <c r="N167" s="149">
        <v>40563.958333333336</v>
      </c>
      <c r="O167" s="149">
        <v>40564.145833333336</v>
      </c>
      <c r="P167" s="150">
        <v>40565</v>
      </c>
      <c r="Q167" s="151">
        <v>0.375</v>
      </c>
      <c r="R167" s="162">
        <f t="shared" si="13"/>
        <v>1.9583333333357587</v>
      </c>
      <c r="S167" s="102">
        <f t="shared" si="14"/>
        <v>1.4166666666642413</v>
      </c>
      <c r="T167" s="60"/>
    </row>
    <row r="168" spans="1:20" ht="45">
      <c r="A168" s="58" t="s">
        <v>755</v>
      </c>
      <c r="B168" s="58" t="s">
        <v>755</v>
      </c>
      <c r="C168" s="58">
        <v>5913041376</v>
      </c>
      <c r="D168" s="58" t="s">
        <v>996</v>
      </c>
      <c r="E168" s="58" t="s">
        <v>728</v>
      </c>
      <c r="F168" s="58">
        <v>415</v>
      </c>
      <c r="G168" s="58" t="s">
        <v>782</v>
      </c>
      <c r="H168" s="58" t="s">
        <v>997</v>
      </c>
      <c r="I168" s="146" t="s">
        <v>998</v>
      </c>
      <c r="J168" s="146" t="s">
        <v>999</v>
      </c>
      <c r="K168" s="146" t="s">
        <v>1000</v>
      </c>
      <c r="L168" s="161">
        <v>40564.416666666664</v>
      </c>
      <c r="M168" s="146" t="s">
        <v>752</v>
      </c>
      <c r="N168" s="149">
        <v>40565.020833333336</v>
      </c>
      <c r="O168" s="149">
        <v>40565.208333333336</v>
      </c>
      <c r="P168" s="150">
        <v>40567</v>
      </c>
      <c r="Q168" s="151">
        <v>0.375</v>
      </c>
      <c r="R168" s="162">
        <f t="shared" si="13"/>
        <v>2.9583333333357587</v>
      </c>
      <c r="S168" s="102">
        <f t="shared" si="14"/>
        <v>2.3541666666642413</v>
      </c>
      <c r="T168" s="155" t="s">
        <v>331</v>
      </c>
    </row>
    <row r="169" spans="1:20" ht="22.5">
      <c r="A169" s="115" t="s">
        <v>473</v>
      </c>
      <c r="B169" s="115" t="s">
        <v>473</v>
      </c>
      <c r="C169" s="115" t="s">
        <v>474</v>
      </c>
      <c r="D169" s="115" t="s">
        <v>475</v>
      </c>
      <c r="E169" s="115" t="s">
        <v>476</v>
      </c>
      <c r="F169" s="116">
        <v>18</v>
      </c>
      <c r="G169" s="117">
        <v>20</v>
      </c>
      <c r="H169" s="115" t="s">
        <v>123</v>
      </c>
      <c r="I169" s="118" t="s">
        <v>477</v>
      </c>
      <c r="J169" s="115" t="s">
        <v>478</v>
      </c>
      <c r="K169" s="119" t="s">
        <v>479</v>
      </c>
      <c r="L169" s="120">
        <v>40536.458333333336</v>
      </c>
      <c r="M169" s="121" t="s">
        <v>480</v>
      </c>
      <c r="N169" s="120">
        <v>40536.979166666664</v>
      </c>
      <c r="O169" s="120">
        <v>40537.1875</v>
      </c>
      <c r="P169" s="122">
        <v>40539</v>
      </c>
      <c r="Q169" s="123">
        <v>0.375</v>
      </c>
      <c r="R169" s="55">
        <f t="shared" si="13"/>
        <v>2.9166666666642413</v>
      </c>
      <c r="S169" s="55">
        <f t="shared" si="14"/>
        <v>2.3958333333357587</v>
      </c>
      <c r="T169" s="155" t="s">
        <v>331</v>
      </c>
    </row>
    <row r="170" spans="1:20" ht="22.5">
      <c r="A170" s="115" t="s">
        <v>473</v>
      </c>
      <c r="B170" s="115" t="s">
        <v>473</v>
      </c>
      <c r="C170" s="115" t="s">
        <v>481</v>
      </c>
      <c r="D170" s="115" t="s">
        <v>475</v>
      </c>
      <c r="E170" s="115" t="s">
        <v>476</v>
      </c>
      <c r="F170" s="116">
        <v>1850</v>
      </c>
      <c r="G170" s="117">
        <v>1850</v>
      </c>
      <c r="H170" s="115" t="s">
        <v>482</v>
      </c>
      <c r="I170" s="118" t="s">
        <v>170</v>
      </c>
      <c r="J170" s="115" t="s">
        <v>483</v>
      </c>
      <c r="K170" s="119">
        <v>33043350</v>
      </c>
      <c r="L170" s="120">
        <v>40536.458333333336</v>
      </c>
      <c r="M170" s="121" t="s">
        <v>480</v>
      </c>
      <c r="N170" s="120">
        <v>40536.979166666664</v>
      </c>
      <c r="O170" s="120">
        <v>40537.1875</v>
      </c>
      <c r="P170" s="122">
        <v>40539</v>
      </c>
      <c r="Q170" s="123">
        <v>0.375</v>
      </c>
      <c r="R170" s="55">
        <f t="shared" si="13"/>
        <v>2.9166666666642413</v>
      </c>
      <c r="S170" s="55">
        <f t="shared" si="14"/>
        <v>2.3958333333357587</v>
      </c>
      <c r="T170" s="93"/>
    </row>
    <row r="171" spans="1:20" ht="22.5">
      <c r="A171" s="115" t="s">
        <v>473</v>
      </c>
      <c r="B171" s="115" t="s">
        <v>473</v>
      </c>
      <c r="C171" s="115" t="s">
        <v>484</v>
      </c>
      <c r="D171" s="115" t="s">
        <v>485</v>
      </c>
      <c r="E171" s="115" t="s">
        <v>486</v>
      </c>
      <c r="F171" s="116">
        <v>162</v>
      </c>
      <c r="G171" s="117">
        <v>162</v>
      </c>
      <c r="H171" s="7" t="s">
        <v>141</v>
      </c>
      <c r="I171" s="118" t="s">
        <v>487</v>
      </c>
      <c r="J171" s="115" t="s">
        <v>488</v>
      </c>
      <c r="K171" s="119">
        <v>33043517</v>
      </c>
      <c r="L171" s="120">
        <v>40535.833333333336</v>
      </c>
      <c r="M171" s="121" t="s">
        <v>489</v>
      </c>
      <c r="N171" s="120">
        <v>40536.670138888891</v>
      </c>
      <c r="O171" s="120">
        <v>40536.864583333336</v>
      </c>
      <c r="P171" s="122">
        <v>40539</v>
      </c>
      <c r="Q171" s="123">
        <v>0.375</v>
      </c>
      <c r="R171" s="55">
        <f t="shared" si="13"/>
        <v>3.5416666666642413</v>
      </c>
      <c r="S171" s="55">
        <f t="shared" si="14"/>
        <v>2.7048611111094942</v>
      </c>
      <c r="T171" s="93"/>
    </row>
    <row r="172" spans="1:20" ht="22.5">
      <c r="A172" s="115" t="s">
        <v>473</v>
      </c>
      <c r="B172" s="115" t="s">
        <v>473</v>
      </c>
      <c r="C172" s="115" t="s">
        <v>490</v>
      </c>
      <c r="D172" s="115" t="s">
        <v>491</v>
      </c>
      <c r="E172" s="115" t="s">
        <v>486</v>
      </c>
      <c r="F172" s="116">
        <v>43</v>
      </c>
      <c r="G172" s="117">
        <v>43</v>
      </c>
      <c r="H172" s="7" t="s">
        <v>243</v>
      </c>
      <c r="I172" s="118" t="s">
        <v>492</v>
      </c>
      <c r="J172" s="115" t="s">
        <v>493</v>
      </c>
      <c r="K172" s="119">
        <v>33043517</v>
      </c>
      <c r="L172" s="120">
        <v>40536.833333333336</v>
      </c>
      <c r="M172" s="121" t="s">
        <v>494</v>
      </c>
      <c r="N172" s="120">
        <v>40537.670138888891</v>
      </c>
      <c r="O172" s="120">
        <v>40537.864583333336</v>
      </c>
      <c r="P172" s="122">
        <v>40539</v>
      </c>
      <c r="Q172" s="123">
        <v>0.375</v>
      </c>
      <c r="R172" s="55">
        <f t="shared" si="13"/>
        <v>2.5416666666642413</v>
      </c>
      <c r="S172" s="55">
        <f t="shared" si="14"/>
        <v>1.7048611111094942</v>
      </c>
      <c r="T172" s="93"/>
    </row>
    <row r="173" spans="1:20" ht="22.5">
      <c r="A173" s="115" t="s">
        <v>473</v>
      </c>
      <c r="B173" s="115" t="s">
        <v>473</v>
      </c>
      <c r="C173" s="115" t="s">
        <v>495</v>
      </c>
      <c r="D173" s="115" t="s">
        <v>496</v>
      </c>
      <c r="E173" s="115" t="s">
        <v>476</v>
      </c>
      <c r="F173" s="116">
        <v>36</v>
      </c>
      <c r="G173" s="117">
        <v>45</v>
      </c>
      <c r="H173" s="115" t="s">
        <v>82</v>
      </c>
      <c r="I173" s="118" t="s">
        <v>201</v>
      </c>
      <c r="J173" s="115" t="s">
        <v>127</v>
      </c>
      <c r="K173" s="119">
        <v>33043350</v>
      </c>
      <c r="L173" s="120">
        <v>40537.458333333336</v>
      </c>
      <c r="M173" s="121" t="s">
        <v>497</v>
      </c>
      <c r="N173" s="120">
        <v>40537.965277777781</v>
      </c>
      <c r="O173" s="120">
        <v>40538.1875</v>
      </c>
      <c r="P173" s="122">
        <v>40539</v>
      </c>
      <c r="Q173" s="123">
        <v>0.4375</v>
      </c>
      <c r="R173" s="55">
        <f t="shared" si="13"/>
        <v>1.9791666666642413</v>
      </c>
      <c r="S173" s="55">
        <f t="shared" si="14"/>
        <v>1.4722222222189885</v>
      </c>
      <c r="T173" s="93"/>
    </row>
    <row r="174" spans="1:20" ht="22.5">
      <c r="A174" s="115" t="s">
        <v>473</v>
      </c>
      <c r="B174" s="115" t="s">
        <v>473</v>
      </c>
      <c r="C174" s="115" t="s">
        <v>498</v>
      </c>
      <c r="D174" s="115" t="s">
        <v>499</v>
      </c>
      <c r="E174" s="115" t="s">
        <v>476</v>
      </c>
      <c r="F174" s="116">
        <v>3302</v>
      </c>
      <c r="G174" s="117">
        <v>3302</v>
      </c>
      <c r="H174" s="115" t="s">
        <v>500</v>
      </c>
      <c r="I174" s="118" t="s">
        <v>501</v>
      </c>
      <c r="J174" s="115" t="s">
        <v>502</v>
      </c>
      <c r="K174" s="119">
        <v>33043350</v>
      </c>
      <c r="L174" s="120">
        <v>40539.458333333336</v>
      </c>
      <c r="M174" s="121" t="s">
        <v>503</v>
      </c>
      <c r="N174" s="120">
        <v>40539.979166666664</v>
      </c>
      <c r="O174" s="120">
        <v>40540.201388888891</v>
      </c>
      <c r="P174" s="122">
        <v>40540</v>
      </c>
      <c r="Q174" s="123">
        <v>0.375</v>
      </c>
      <c r="R174" s="55">
        <f t="shared" si="13"/>
        <v>0.91666666666424135</v>
      </c>
      <c r="S174" s="55">
        <f t="shared" si="14"/>
        <v>0.39583333333575865</v>
      </c>
      <c r="T174" s="93"/>
    </row>
    <row r="175" spans="1:20" ht="45">
      <c r="A175" s="115" t="s">
        <v>473</v>
      </c>
      <c r="B175" s="115" t="s">
        <v>473</v>
      </c>
      <c r="C175" s="115" t="s">
        <v>504</v>
      </c>
      <c r="D175" s="115" t="s">
        <v>505</v>
      </c>
      <c r="E175" s="115" t="s">
        <v>486</v>
      </c>
      <c r="F175" s="116">
        <v>38</v>
      </c>
      <c r="G175" s="117">
        <v>38</v>
      </c>
      <c r="H175" s="7" t="s">
        <v>506</v>
      </c>
      <c r="I175" s="118" t="s">
        <v>507</v>
      </c>
      <c r="J175" s="115">
        <v>50000</v>
      </c>
      <c r="K175" s="119">
        <v>33043522</v>
      </c>
      <c r="L175" s="120">
        <v>40539.5</v>
      </c>
      <c r="M175" s="121" t="s">
        <v>508</v>
      </c>
      <c r="N175" s="120">
        <v>40540.003472222219</v>
      </c>
      <c r="O175" s="120">
        <v>40540.180555555555</v>
      </c>
      <c r="P175" s="122">
        <v>40540</v>
      </c>
      <c r="Q175" s="123">
        <v>0.375</v>
      </c>
      <c r="R175" s="55">
        <f t="shared" si="13"/>
        <v>0.875</v>
      </c>
      <c r="S175" s="55">
        <f t="shared" si="14"/>
        <v>0.37152777778101154</v>
      </c>
      <c r="T175" s="93"/>
    </row>
    <row r="176" spans="1:20" ht="33.75">
      <c r="A176" s="115" t="s">
        <v>473</v>
      </c>
      <c r="B176" s="115" t="s">
        <v>473</v>
      </c>
      <c r="C176" s="115" t="s">
        <v>509</v>
      </c>
      <c r="D176" s="115" t="s">
        <v>510</v>
      </c>
      <c r="E176" s="115" t="s">
        <v>486</v>
      </c>
      <c r="F176" s="116">
        <v>1059</v>
      </c>
      <c r="G176" s="117">
        <v>1059</v>
      </c>
      <c r="H176" s="7" t="s">
        <v>511</v>
      </c>
      <c r="I176" s="119" t="s">
        <v>512</v>
      </c>
      <c r="J176" s="124">
        <v>888000</v>
      </c>
      <c r="K176" s="119" t="s">
        <v>513</v>
      </c>
      <c r="L176" s="120">
        <v>40539.833333333336</v>
      </c>
      <c r="M176" s="121" t="s">
        <v>514</v>
      </c>
      <c r="N176" s="120">
        <v>40540.670138888891</v>
      </c>
      <c r="O176" s="120">
        <v>40540.864583333336</v>
      </c>
      <c r="P176" s="122">
        <v>40540</v>
      </c>
      <c r="Q176" s="123">
        <v>0.375</v>
      </c>
      <c r="R176" s="55">
        <f t="shared" si="13"/>
        <v>0.54166666666424135</v>
      </c>
      <c r="S176" s="55">
        <f t="shared" si="14"/>
        <v>-0.29513888889050577</v>
      </c>
      <c r="T176" s="93"/>
    </row>
    <row r="177" spans="1:20" ht="33.75">
      <c r="A177" s="115" t="s">
        <v>473</v>
      </c>
      <c r="B177" s="115" t="s">
        <v>473</v>
      </c>
      <c r="C177" s="125" t="s">
        <v>515</v>
      </c>
      <c r="D177" s="7" t="s">
        <v>516</v>
      </c>
      <c r="E177" s="7" t="s">
        <v>517</v>
      </c>
      <c r="F177" s="7">
        <v>1023</v>
      </c>
      <c r="G177" s="7">
        <v>1023</v>
      </c>
      <c r="H177" s="7" t="s">
        <v>518</v>
      </c>
      <c r="I177" s="119" t="s">
        <v>519</v>
      </c>
      <c r="J177" s="124">
        <v>851000</v>
      </c>
      <c r="K177" s="119" t="s">
        <v>520</v>
      </c>
      <c r="L177" s="120">
        <v>40541.833333333336</v>
      </c>
      <c r="M177" s="119" t="s">
        <v>521</v>
      </c>
      <c r="N177" s="126">
        <v>40542.670138888891</v>
      </c>
      <c r="O177" s="126">
        <v>40542.864583333336</v>
      </c>
      <c r="P177" s="122">
        <v>40542</v>
      </c>
      <c r="Q177" s="123">
        <v>0.375</v>
      </c>
      <c r="R177" s="55">
        <f t="shared" si="13"/>
        <v>0.54166666666424135</v>
      </c>
      <c r="S177" s="55">
        <f t="shared" si="14"/>
        <v>-0.29513888889050577</v>
      </c>
      <c r="T177" s="93"/>
    </row>
    <row r="178" spans="1:20" ht="45">
      <c r="A178" s="115" t="s">
        <v>473</v>
      </c>
      <c r="B178" s="115" t="s">
        <v>473</v>
      </c>
      <c r="C178" s="125" t="s">
        <v>522</v>
      </c>
      <c r="D178" s="7" t="s">
        <v>523</v>
      </c>
      <c r="E178" s="7" t="s">
        <v>524</v>
      </c>
      <c r="F178" s="7">
        <v>10</v>
      </c>
      <c r="G178" s="7">
        <v>10</v>
      </c>
      <c r="H178" s="7" t="s">
        <v>525</v>
      </c>
      <c r="I178" s="119" t="s">
        <v>526</v>
      </c>
      <c r="J178" s="124">
        <v>12000</v>
      </c>
      <c r="K178" s="119">
        <v>33043522</v>
      </c>
      <c r="L178" s="120">
        <v>40542.5</v>
      </c>
      <c r="M178" s="119" t="s">
        <v>527</v>
      </c>
      <c r="N178" s="126">
        <v>40543.211805555555</v>
      </c>
      <c r="O178" s="126">
        <v>40543.388888888891</v>
      </c>
      <c r="P178" s="122">
        <v>40543</v>
      </c>
      <c r="Q178" s="127">
        <v>0.625</v>
      </c>
      <c r="R178" s="55">
        <f t="shared" si="13"/>
        <v>1.125</v>
      </c>
      <c r="S178" s="55">
        <f t="shared" si="14"/>
        <v>0.41319444444525288</v>
      </c>
      <c r="T178" s="93"/>
    </row>
    <row r="179" spans="1:20" ht="45">
      <c r="A179" s="115" t="s">
        <v>473</v>
      </c>
      <c r="B179" s="115" t="s">
        <v>473</v>
      </c>
      <c r="C179" s="125" t="s">
        <v>528</v>
      </c>
      <c r="D179" s="7" t="s">
        <v>529</v>
      </c>
      <c r="E179" s="7" t="s">
        <v>530</v>
      </c>
      <c r="F179" s="7">
        <v>137</v>
      </c>
      <c r="G179" s="7">
        <v>137</v>
      </c>
      <c r="H179" s="7" t="s">
        <v>531</v>
      </c>
      <c r="I179" s="119" t="s">
        <v>532</v>
      </c>
      <c r="J179" s="124">
        <v>156000</v>
      </c>
      <c r="K179" s="119" t="s">
        <v>533</v>
      </c>
      <c r="L179" s="120">
        <v>40544.708333333336</v>
      </c>
      <c r="M179" s="119" t="s">
        <v>534</v>
      </c>
      <c r="N179" s="126">
        <v>40545.402777777781</v>
      </c>
      <c r="O179" s="126">
        <v>40545.576388888891</v>
      </c>
      <c r="P179" s="122">
        <v>40546</v>
      </c>
      <c r="Q179" s="123">
        <v>0.375</v>
      </c>
      <c r="R179" s="55">
        <f t="shared" si="13"/>
        <v>1.6666666666642413</v>
      </c>
      <c r="S179" s="55">
        <f t="shared" si="14"/>
        <v>0.97222222221898846</v>
      </c>
      <c r="T179" s="93"/>
    </row>
    <row r="180" spans="1:20" ht="33.75">
      <c r="A180" s="115" t="s">
        <v>473</v>
      </c>
      <c r="B180" s="115" t="s">
        <v>473</v>
      </c>
      <c r="C180" s="125" t="s">
        <v>535</v>
      </c>
      <c r="D180" s="7" t="s">
        <v>536</v>
      </c>
      <c r="E180" s="7" t="s">
        <v>537</v>
      </c>
      <c r="F180" s="7">
        <v>1211</v>
      </c>
      <c r="G180" s="7">
        <v>1211</v>
      </c>
      <c r="H180" s="7" t="s">
        <v>538</v>
      </c>
      <c r="I180" s="119" t="s">
        <v>539</v>
      </c>
      <c r="J180" s="124">
        <v>1109000</v>
      </c>
      <c r="K180" s="119" t="s">
        <v>540</v>
      </c>
      <c r="L180" s="120">
        <v>40546.833333333336</v>
      </c>
      <c r="M180" s="119" t="s">
        <v>541</v>
      </c>
      <c r="N180" s="126">
        <v>40547.670138888891</v>
      </c>
      <c r="O180" s="126">
        <v>40547.864583333336</v>
      </c>
      <c r="P180" s="122">
        <v>40547</v>
      </c>
      <c r="Q180" s="123">
        <v>0.375</v>
      </c>
      <c r="R180" s="55">
        <f t="shared" si="13"/>
        <v>0.54166666666424135</v>
      </c>
      <c r="S180" s="55">
        <f t="shared" si="14"/>
        <v>-0.29513888889050577</v>
      </c>
      <c r="T180" s="93"/>
    </row>
    <row r="181" spans="1:20" ht="33.75">
      <c r="A181" s="115" t="s">
        <v>473</v>
      </c>
      <c r="B181" s="115" t="s">
        <v>473</v>
      </c>
      <c r="C181" s="125" t="s">
        <v>542</v>
      </c>
      <c r="D181" s="7" t="s">
        <v>543</v>
      </c>
      <c r="E181" s="7" t="s">
        <v>544</v>
      </c>
      <c r="F181" s="7">
        <v>7</v>
      </c>
      <c r="G181" s="7">
        <v>12</v>
      </c>
      <c r="H181" s="7" t="s">
        <v>545</v>
      </c>
      <c r="I181" s="119" t="s">
        <v>546</v>
      </c>
      <c r="J181" s="124">
        <v>562</v>
      </c>
      <c r="K181" s="119">
        <v>4100002880</v>
      </c>
      <c r="L181" s="120">
        <v>40546.833333333336</v>
      </c>
      <c r="M181" s="119" t="s">
        <v>547</v>
      </c>
      <c r="N181" s="126">
        <v>40547.670138888891</v>
      </c>
      <c r="O181" s="126">
        <v>40547.864583333336</v>
      </c>
      <c r="P181" s="122">
        <v>40547</v>
      </c>
      <c r="Q181" s="123">
        <v>0.375</v>
      </c>
      <c r="R181" s="55">
        <f t="shared" si="13"/>
        <v>0.54166666666424135</v>
      </c>
      <c r="S181" s="55">
        <f t="shared" si="14"/>
        <v>-0.29513888889050577</v>
      </c>
      <c r="T181" s="93"/>
    </row>
    <row r="182" spans="1:20" ht="33.75">
      <c r="A182" s="115" t="s">
        <v>473</v>
      </c>
      <c r="B182" s="115" t="s">
        <v>473</v>
      </c>
      <c r="C182" s="125" t="s">
        <v>548</v>
      </c>
      <c r="D182" s="7" t="s">
        <v>549</v>
      </c>
      <c r="E182" s="7" t="s">
        <v>550</v>
      </c>
      <c r="F182" s="7">
        <v>955</v>
      </c>
      <c r="G182" s="7">
        <v>970</v>
      </c>
      <c r="H182" s="7" t="s">
        <v>551</v>
      </c>
      <c r="I182" s="119" t="s">
        <v>552</v>
      </c>
      <c r="J182" s="124">
        <v>844000</v>
      </c>
      <c r="K182" s="119" t="s">
        <v>553</v>
      </c>
      <c r="L182" s="120">
        <v>40547.833333333336</v>
      </c>
      <c r="M182" s="119" t="s">
        <v>554</v>
      </c>
      <c r="N182" s="126">
        <v>40548.670138888891</v>
      </c>
      <c r="O182" s="126">
        <v>40548.864583333336</v>
      </c>
      <c r="P182" s="122">
        <v>40548</v>
      </c>
      <c r="Q182" s="123">
        <v>0.375</v>
      </c>
      <c r="R182" s="55">
        <f t="shared" si="13"/>
        <v>0.54166666666424135</v>
      </c>
      <c r="S182" s="55">
        <f t="shared" si="14"/>
        <v>-0.29513888889050577</v>
      </c>
      <c r="T182" s="93"/>
    </row>
    <row r="183" spans="1:20" ht="33.75">
      <c r="A183" s="115" t="s">
        <v>473</v>
      </c>
      <c r="B183" s="115" t="s">
        <v>473</v>
      </c>
      <c r="C183" s="125" t="s">
        <v>555</v>
      </c>
      <c r="D183" s="7" t="s">
        <v>556</v>
      </c>
      <c r="E183" s="7" t="s">
        <v>557</v>
      </c>
      <c r="F183" s="7">
        <v>933</v>
      </c>
      <c r="G183" s="7">
        <v>933</v>
      </c>
      <c r="H183" s="7" t="s">
        <v>558</v>
      </c>
      <c r="I183" s="119" t="s">
        <v>559</v>
      </c>
      <c r="J183" s="124">
        <v>814000</v>
      </c>
      <c r="K183" s="119" t="s">
        <v>560</v>
      </c>
      <c r="L183" s="120">
        <v>40548.833333333336</v>
      </c>
      <c r="M183" s="119" t="s">
        <v>561</v>
      </c>
      <c r="N183" s="126">
        <v>40549.670138888891</v>
      </c>
      <c r="O183" s="126">
        <v>40549.864583333336</v>
      </c>
      <c r="P183" s="122">
        <v>40549</v>
      </c>
      <c r="Q183" s="123">
        <v>0.375</v>
      </c>
      <c r="R183" s="55">
        <f t="shared" si="13"/>
        <v>0.54166666666424135</v>
      </c>
      <c r="S183" s="55">
        <f t="shared" si="14"/>
        <v>-0.29513888889050577</v>
      </c>
      <c r="T183" s="93"/>
    </row>
    <row r="184" spans="1:20" ht="33.75">
      <c r="A184" s="115" t="s">
        <v>473</v>
      </c>
      <c r="B184" s="115" t="s">
        <v>473</v>
      </c>
      <c r="C184" s="125" t="s">
        <v>562</v>
      </c>
      <c r="D184" s="7" t="s">
        <v>556</v>
      </c>
      <c r="E184" s="7" t="s">
        <v>563</v>
      </c>
      <c r="F184" s="7">
        <v>7</v>
      </c>
      <c r="G184" s="7">
        <v>12</v>
      </c>
      <c r="H184" s="7" t="s">
        <v>564</v>
      </c>
      <c r="I184" s="119" t="s">
        <v>565</v>
      </c>
      <c r="J184" s="124">
        <v>637</v>
      </c>
      <c r="K184" s="119">
        <v>4100002880</v>
      </c>
      <c r="L184" s="120">
        <v>40548.833333333336</v>
      </c>
      <c r="M184" s="119" t="s">
        <v>566</v>
      </c>
      <c r="N184" s="126">
        <v>40549.670138888891</v>
      </c>
      <c r="O184" s="126">
        <v>40549.864583333336</v>
      </c>
      <c r="P184" s="122">
        <v>40549</v>
      </c>
      <c r="Q184" s="123">
        <v>0.375</v>
      </c>
      <c r="R184" s="55">
        <f t="shared" si="13"/>
        <v>0.54166666666424135</v>
      </c>
      <c r="S184" s="55">
        <f t="shared" si="14"/>
        <v>-0.29513888889050577</v>
      </c>
      <c r="T184" s="93"/>
    </row>
    <row r="185" spans="1:20" ht="33.75">
      <c r="A185" s="115" t="s">
        <v>473</v>
      </c>
      <c r="B185" s="115" t="s">
        <v>473</v>
      </c>
      <c r="C185" s="125" t="s">
        <v>567</v>
      </c>
      <c r="D185" s="7" t="s">
        <v>568</v>
      </c>
      <c r="E185" s="7" t="s">
        <v>569</v>
      </c>
      <c r="F185" s="7">
        <v>840</v>
      </c>
      <c r="G185" s="7">
        <v>840</v>
      </c>
      <c r="H185" s="7" t="s">
        <v>570</v>
      </c>
      <c r="I185" s="119" t="s">
        <v>571</v>
      </c>
      <c r="J185" s="124">
        <v>722000</v>
      </c>
      <c r="K185" s="119" t="s">
        <v>572</v>
      </c>
      <c r="L185" s="120">
        <v>40549.833333333336</v>
      </c>
      <c r="M185" s="119" t="s">
        <v>573</v>
      </c>
      <c r="N185" s="126">
        <v>40550.670138888891</v>
      </c>
      <c r="O185" s="126">
        <v>40550.864583333336</v>
      </c>
      <c r="P185" s="122">
        <v>40550</v>
      </c>
      <c r="Q185" s="123">
        <v>0.375</v>
      </c>
      <c r="R185" s="55">
        <f t="shared" si="13"/>
        <v>0.54166666666424135</v>
      </c>
      <c r="S185" s="55">
        <f t="shared" si="14"/>
        <v>-0.29513888889050577</v>
      </c>
      <c r="T185" s="93"/>
    </row>
    <row r="186" spans="1:20" ht="33.75">
      <c r="A186" s="115" t="s">
        <v>473</v>
      </c>
      <c r="B186" s="115" t="s">
        <v>473</v>
      </c>
      <c r="C186" s="125" t="s">
        <v>574</v>
      </c>
      <c r="D186" s="7" t="s">
        <v>568</v>
      </c>
      <c r="E186" s="7" t="s">
        <v>575</v>
      </c>
      <c r="F186" s="7">
        <v>15</v>
      </c>
      <c r="G186" s="7">
        <v>24</v>
      </c>
      <c r="H186" s="7" t="s">
        <v>576</v>
      </c>
      <c r="I186" s="119" t="s">
        <v>577</v>
      </c>
      <c r="J186" s="124">
        <v>1914</v>
      </c>
      <c r="K186" s="119" t="s">
        <v>578</v>
      </c>
      <c r="L186" s="120">
        <v>40549.833333333336</v>
      </c>
      <c r="M186" s="119" t="s">
        <v>579</v>
      </c>
      <c r="N186" s="126">
        <v>40550.670138888891</v>
      </c>
      <c r="O186" s="126">
        <v>40550.864583333336</v>
      </c>
      <c r="P186" s="122">
        <v>40550</v>
      </c>
      <c r="Q186" s="123">
        <v>0.375</v>
      </c>
      <c r="R186" s="55">
        <f t="shared" si="13"/>
        <v>0.54166666666424135</v>
      </c>
      <c r="S186" s="55">
        <f t="shared" si="14"/>
        <v>-0.29513888889050577</v>
      </c>
      <c r="T186" s="93"/>
    </row>
    <row r="187" spans="1:20" ht="33.75">
      <c r="A187" s="115" t="s">
        <v>473</v>
      </c>
      <c r="B187" s="115" t="s">
        <v>473</v>
      </c>
      <c r="C187" s="125" t="s">
        <v>580</v>
      </c>
      <c r="D187" s="7" t="s">
        <v>581</v>
      </c>
      <c r="E187" s="7" t="s">
        <v>582</v>
      </c>
      <c r="F187" s="7">
        <v>385</v>
      </c>
      <c r="G187" s="7">
        <v>385</v>
      </c>
      <c r="H187" s="7" t="s">
        <v>583</v>
      </c>
      <c r="I187" s="119" t="s">
        <v>584</v>
      </c>
      <c r="J187" s="124">
        <v>395000</v>
      </c>
      <c r="K187" s="119" t="s">
        <v>585</v>
      </c>
      <c r="L187" s="120">
        <v>40550.833333333336</v>
      </c>
      <c r="M187" s="119" t="s">
        <v>586</v>
      </c>
      <c r="N187" s="126">
        <v>40551.670138888891</v>
      </c>
      <c r="O187" s="126">
        <v>40551.864583333336</v>
      </c>
      <c r="P187" s="122">
        <v>40551</v>
      </c>
      <c r="Q187" s="123">
        <v>0.375</v>
      </c>
      <c r="R187" s="55">
        <f t="shared" si="13"/>
        <v>0.54166666666424135</v>
      </c>
      <c r="S187" s="55">
        <f t="shared" si="14"/>
        <v>-0.29513888889050577</v>
      </c>
      <c r="T187" s="93"/>
    </row>
    <row r="188" spans="1:20" ht="45">
      <c r="A188" s="115" t="s">
        <v>473</v>
      </c>
      <c r="B188" s="115" t="s">
        <v>473</v>
      </c>
      <c r="C188" s="7" t="s">
        <v>587</v>
      </c>
      <c r="D188" s="7" t="s">
        <v>588</v>
      </c>
      <c r="E188" s="7" t="s">
        <v>589</v>
      </c>
      <c r="F188" s="7">
        <v>42</v>
      </c>
      <c r="G188" s="7">
        <v>42</v>
      </c>
      <c r="H188" s="7" t="s">
        <v>590</v>
      </c>
      <c r="I188" s="119" t="s">
        <v>591</v>
      </c>
      <c r="J188" s="124">
        <v>57000</v>
      </c>
      <c r="K188" s="119">
        <v>33043517</v>
      </c>
      <c r="L188" s="120">
        <v>40551.833333333336</v>
      </c>
      <c r="M188" s="119" t="s">
        <v>592</v>
      </c>
      <c r="N188" s="126">
        <v>40552.402777777781</v>
      </c>
      <c r="O188" s="126">
        <v>40552.576388888891</v>
      </c>
      <c r="P188" s="122">
        <v>40552</v>
      </c>
      <c r="Q188" s="123">
        <v>0.375</v>
      </c>
      <c r="R188" s="55">
        <f t="shared" si="13"/>
        <v>0.54166666666424135</v>
      </c>
      <c r="S188" s="55">
        <f t="shared" si="14"/>
        <v>-2.7777777781011537E-2</v>
      </c>
      <c r="T188" s="93"/>
    </row>
    <row r="189" spans="1:20" ht="33.75">
      <c r="A189" s="115" t="s">
        <v>473</v>
      </c>
      <c r="B189" s="115" t="s">
        <v>473</v>
      </c>
      <c r="C189" s="125" t="s">
        <v>593</v>
      </c>
      <c r="D189" s="7" t="s">
        <v>594</v>
      </c>
      <c r="E189" s="7" t="s">
        <v>595</v>
      </c>
      <c r="F189" s="7">
        <v>841</v>
      </c>
      <c r="G189" s="7">
        <v>841</v>
      </c>
      <c r="H189" s="7" t="s">
        <v>596</v>
      </c>
      <c r="I189" s="119" t="s">
        <v>597</v>
      </c>
      <c r="J189" s="124">
        <v>780000</v>
      </c>
      <c r="K189" s="119" t="s">
        <v>598</v>
      </c>
      <c r="L189" s="120">
        <v>40553.833333333336</v>
      </c>
      <c r="M189" s="119" t="s">
        <v>599</v>
      </c>
      <c r="N189" s="126">
        <v>40554.670138888891</v>
      </c>
      <c r="O189" s="126">
        <v>40554.864583333336</v>
      </c>
      <c r="P189" s="122">
        <v>40555</v>
      </c>
      <c r="Q189" s="123">
        <v>0.375</v>
      </c>
      <c r="R189" s="55">
        <f t="shared" si="13"/>
        <v>1.5416666666642413</v>
      </c>
      <c r="S189" s="55">
        <f t="shared" si="14"/>
        <v>0.70486111110949423</v>
      </c>
      <c r="T189" s="93"/>
    </row>
    <row r="190" spans="1:20" ht="33.75">
      <c r="A190" s="115" t="s">
        <v>473</v>
      </c>
      <c r="B190" s="115" t="s">
        <v>473</v>
      </c>
      <c r="C190" s="7" t="s">
        <v>600</v>
      </c>
      <c r="D190" s="7" t="s">
        <v>601</v>
      </c>
      <c r="E190" s="7" t="s">
        <v>602</v>
      </c>
      <c r="F190" s="7">
        <v>773</v>
      </c>
      <c r="G190" s="7">
        <v>773</v>
      </c>
      <c r="H190" s="7" t="s">
        <v>603</v>
      </c>
      <c r="I190" s="119" t="s">
        <v>604</v>
      </c>
      <c r="J190" s="124">
        <v>745000</v>
      </c>
      <c r="K190" s="119" t="s">
        <v>605</v>
      </c>
      <c r="L190" s="120">
        <v>40554.833333333336</v>
      </c>
      <c r="M190" s="119" t="s">
        <v>606</v>
      </c>
      <c r="N190" s="126">
        <v>40555.670138888891</v>
      </c>
      <c r="O190" s="126">
        <v>40555.864583333336</v>
      </c>
      <c r="P190" s="122">
        <v>40555</v>
      </c>
      <c r="Q190" s="123">
        <v>0.375</v>
      </c>
      <c r="R190" s="55">
        <f t="shared" si="13"/>
        <v>0.54166666666424135</v>
      </c>
      <c r="S190" s="55">
        <f t="shared" si="14"/>
        <v>-0.29513888889050577</v>
      </c>
      <c r="T190" s="93"/>
    </row>
    <row r="191" spans="1:20" ht="33.75">
      <c r="A191" s="115" t="s">
        <v>473</v>
      </c>
      <c r="B191" s="115" t="s">
        <v>473</v>
      </c>
      <c r="C191" s="7" t="s">
        <v>607</v>
      </c>
      <c r="D191" s="7" t="s">
        <v>608</v>
      </c>
      <c r="E191" s="7" t="s">
        <v>609</v>
      </c>
      <c r="F191" s="7">
        <v>529</v>
      </c>
      <c r="G191" s="7">
        <v>529</v>
      </c>
      <c r="H191" s="7" t="s">
        <v>610</v>
      </c>
      <c r="I191" s="119" t="s">
        <v>611</v>
      </c>
      <c r="J191" s="124">
        <v>514000</v>
      </c>
      <c r="K191" s="119">
        <v>33043517</v>
      </c>
      <c r="L191" s="120">
        <v>40555.833333333336</v>
      </c>
      <c r="M191" s="119" t="s">
        <v>612</v>
      </c>
      <c r="N191" s="126">
        <v>40556.670138888891</v>
      </c>
      <c r="O191" s="126">
        <v>40556.864583333336</v>
      </c>
      <c r="P191" s="122">
        <v>40557</v>
      </c>
      <c r="Q191" s="123">
        <v>0.375</v>
      </c>
      <c r="R191" s="55">
        <f t="shared" si="13"/>
        <v>1.5416666666642413</v>
      </c>
      <c r="S191" s="55">
        <f t="shared" si="14"/>
        <v>0.70486111110949423</v>
      </c>
      <c r="T191" s="93"/>
    </row>
    <row r="192" spans="1:20" s="154" customFormat="1" ht="14.45" customHeight="1">
      <c r="A192" s="115" t="s">
        <v>473</v>
      </c>
      <c r="B192" s="115" t="s">
        <v>473</v>
      </c>
      <c r="C192" s="125" t="s">
        <v>613</v>
      </c>
      <c r="D192" s="7" t="s">
        <v>608</v>
      </c>
      <c r="E192" s="7" t="s">
        <v>614</v>
      </c>
      <c r="F192" s="7">
        <v>10</v>
      </c>
      <c r="G192" s="7">
        <v>21.5</v>
      </c>
      <c r="H192" s="7" t="s">
        <v>615</v>
      </c>
      <c r="I192" s="119" t="s">
        <v>616</v>
      </c>
      <c r="J192" s="124">
        <v>1923</v>
      </c>
      <c r="K192" s="119">
        <v>33044855</v>
      </c>
      <c r="L192" s="120">
        <v>40555.833333333336</v>
      </c>
      <c r="M192" s="119" t="s">
        <v>617</v>
      </c>
      <c r="N192" s="126">
        <v>40556.670138888891</v>
      </c>
      <c r="O192" s="126">
        <v>40556.864583333336</v>
      </c>
      <c r="P192" s="122">
        <v>40557</v>
      </c>
      <c r="Q192" s="123">
        <v>0.375</v>
      </c>
      <c r="R192" s="55">
        <f t="shared" si="13"/>
        <v>1.5416666666642413</v>
      </c>
      <c r="S192" s="55">
        <f t="shared" si="14"/>
        <v>0.70486111110949423</v>
      </c>
      <c r="T192" s="93"/>
    </row>
    <row r="193" spans="1:20" s="154" customFormat="1" ht="14.45" customHeight="1">
      <c r="A193" s="115" t="s">
        <v>473</v>
      </c>
      <c r="B193" s="115" t="s">
        <v>473</v>
      </c>
      <c r="C193" s="125" t="s">
        <v>618</v>
      </c>
      <c r="D193" s="7" t="s">
        <v>608</v>
      </c>
      <c r="E193" s="7" t="s">
        <v>619</v>
      </c>
      <c r="F193" s="7">
        <v>43</v>
      </c>
      <c r="G193" s="7">
        <v>43</v>
      </c>
      <c r="H193" s="7" t="s">
        <v>620</v>
      </c>
      <c r="I193" s="119" t="s">
        <v>621</v>
      </c>
      <c r="J193" s="124">
        <v>20000</v>
      </c>
      <c r="K193" s="119">
        <v>33043772</v>
      </c>
      <c r="L193" s="120">
        <v>40555.833333333336</v>
      </c>
      <c r="M193" s="119" t="s">
        <v>622</v>
      </c>
      <c r="N193" s="126">
        <v>40556.670138888891</v>
      </c>
      <c r="O193" s="126">
        <v>40556.864583333336</v>
      </c>
      <c r="P193" s="122">
        <v>40557</v>
      </c>
      <c r="Q193" s="123">
        <v>0.375</v>
      </c>
      <c r="R193" s="55">
        <f t="shared" si="13"/>
        <v>1.5416666666642413</v>
      </c>
      <c r="S193" s="55">
        <f t="shared" si="14"/>
        <v>0.70486111110949423</v>
      </c>
      <c r="T193" s="93"/>
    </row>
    <row r="194" spans="1:20" s="154" customFormat="1" ht="14.45" customHeight="1">
      <c r="A194" s="115" t="s">
        <v>473</v>
      </c>
      <c r="B194" s="115" t="s">
        <v>473</v>
      </c>
      <c r="C194" s="7" t="s">
        <v>623</v>
      </c>
      <c r="D194" s="7" t="s">
        <v>624</v>
      </c>
      <c r="E194" s="7" t="s">
        <v>486</v>
      </c>
      <c r="F194" s="7"/>
      <c r="G194" s="7"/>
      <c r="H194" s="7" t="s">
        <v>625</v>
      </c>
      <c r="I194" s="119" t="s">
        <v>201</v>
      </c>
      <c r="J194" s="124">
        <v>44000</v>
      </c>
      <c r="K194" s="119">
        <v>33043522</v>
      </c>
      <c r="L194" s="120">
        <v>40556.5</v>
      </c>
      <c r="M194" s="119" t="s">
        <v>626</v>
      </c>
      <c r="N194" s="126">
        <v>40557.211805555555</v>
      </c>
      <c r="O194" s="126">
        <v>40557.388888888891</v>
      </c>
      <c r="P194" s="122">
        <v>40558</v>
      </c>
      <c r="Q194" s="123">
        <v>0.375</v>
      </c>
      <c r="R194" s="55">
        <f t="shared" si="13"/>
        <v>1.875</v>
      </c>
      <c r="S194" s="55">
        <f t="shared" si="14"/>
        <v>1.1631944444452529</v>
      </c>
      <c r="T194" s="93"/>
    </row>
    <row r="195" spans="1:20" s="154" customFormat="1" ht="14.45" customHeight="1">
      <c r="A195" s="115" t="s">
        <v>473</v>
      </c>
      <c r="B195" s="115" t="s">
        <v>473</v>
      </c>
      <c r="C195" s="115" t="s">
        <v>627</v>
      </c>
      <c r="D195" s="115" t="s">
        <v>628</v>
      </c>
      <c r="E195" s="115" t="s">
        <v>629</v>
      </c>
      <c r="F195" s="116">
        <v>1806</v>
      </c>
      <c r="G195" s="117">
        <v>1806</v>
      </c>
      <c r="H195" s="7" t="s">
        <v>630</v>
      </c>
      <c r="I195" s="115" t="s">
        <v>631</v>
      </c>
      <c r="J195" s="128">
        <v>158000</v>
      </c>
      <c r="K195" s="129">
        <v>33043350</v>
      </c>
      <c r="L195" s="120">
        <v>40540.458333333336</v>
      </c>
      <c r="M195" s="115" t="s">
        <v>632</v>
      </c>
      <c r="N195" s="120">
        <v>40540.965277777781</v>
      </c>
      <c r="O195" s="120">
        <v>40541.1875</v>
      </c>
      <c r="P195" s="122">
        <v>40541</v>
      </c>
      <c r="Q195" s="123">
        <v>0.375</v>
      </c>
      <c r="R195" s="55">
        <f t="shared" ref="R195:R226" si="15">(P195+Q195-L195)</f>
        <v>0.91666666666424135</v>
      </c>
      <c r="S195" s="55">
        <f t="shared" ref="S195:S226" si="16">(P195+Q195-N195)</f>
        <v>0.40972222221898846</v>
      </c>
      <c r="T195" s="93"/>
    </row>
    <row r="196" spans="1:20" s="157" customFormat="1" ht="14.45" customHeight="1">
      <c r="A196" s="115" t="s">
        <v>473</v>
      </c>
      <c r="B196" s="115" t="s">
        <v>473</v>
      </c>
      <c r="C196" s="115" t="s">
        <v>633</v>
      </c>
      <c r="D196" s="115" t="s">
        <v>634</v>
      </c>
      <c r="E196" s="115" t="s">
        <v>635</v>
      </c>
      <c r="F196" s="116">
        <v>26</v>
      </c>
      <c r="G196" s="117">
        <v>26</v>
      </c>
      <c r="H196" s="7" t="s">
        <v>636</v>
      </c>
      <c r="I196" s="115" t="s">
        <v>637</v>
      </c>
      <c r="J196" s="128">
        <v>20000</v>
      </c>
      <c r="K196" s="129" t="s">
        <v>638</v>
      </c>
      <c r="L196" s="120">
        <v>40541.458333333336</v>
      </c>
      <c r="M196" s="115" t="s">
        <v>639</v>
      </c>
      <c r="N196" s="120">
        <v>40541.979166666664</v>
      </c>
      <c r="O196" s="120">
        <v>40542.1875</v>
      </c>
      <c r="P196" s="122">
        <v>40542</v>
      </c>
      <c r="Q196" s="123">
        <v>0.375</v>
      </c>
      <c r="R196" s="55">
        <f t="shared" si="15"/>
        <v>0.91666666666424135</v>
      </c>
      <c r="S196" s="55">
        <f t="shared" si="16"/>
        <v>0.39583333333575865</v>
      </c>
      <c r="T196" s="93"/>
    </row>
    <row r="197" spans="1:20" s="157" customFormat="1" ht="14.45" customHeight="1">
      <c r="A197" s="115" t="s">
        <v>473</v>
      </c>
      <c r="B197" s="115" t="s">
        <v>473</v>
      </c>
      <c r="C197" s="115" t="s">
        <v>640</v>
      </c>
      <c r="D197" s="115" t="s">
        <v>641</v>
      </c>
      <c r="E197" s="115" t="s">
        <v>642</v>
      </c>
      <c r="F197" s="116">
        <v>271</v>
      </c>
      <c r="G197" s="117">
        <v>271</v>
      </c>
      <c r="H197" s="7" t="s">
        <v>643</v>
      </c>
      <c r="I197" s="115" t="s">
        <v>644</v>
      </c>
      <c r="J197" s="128">
        <v>8000</v>
      </c>
      <c r="K197" s="129">
        <v>33043350</v>
      </c>
      <c r="L197" s="120">
        <v>40541.458333333336</v>
      </c>
      <c r="M197" s="115" t="s">
        <v>645</v>
      </c>
      <c r="N197" s="120">
        <v>40541.979166666664</v>
      </c>
      <c r="O197" s="120">
        <v>40542.1875</v>
      </c>
      <c r="P197" s="122">
        <v>40542</v>
      </c>
      <c r="Q197" s="123">
        <v>0.375</v>
      </c>
      <c r="R197" s="55">
        <f t="shared" si="15"/>
        <v>0.91666666666424135</v>
      </c>
      <c r="S197" s="55">
        <f t="shared" si="16"/>
        <v>0.39583333333575865</v>
      </c>
      <c r="T197" s="93"/>
    </row>
    <row r="198" spans="1:20" s="154" customFormat="1" ht="14.45" customHeight="1">
      <c r="A198" s="115" t="s">
        <v>473</v>
      </c>
      <c r="B198" s="115" t="s">
        <v>473</v>
      </c>
      <c r="C198" s="115" t="s">
        <v>646</v>
      </c>
      <c r="D198" s="115" t="s">
        <v>647</v>
      </c>
      <c r="E198" s="115" t="s">
        <v>648</v>
      </c>
      <c r="F198" s="116">
        <v>185</v>
      </c>
      <c r="G198" s="117">
        <v>185</v>
      </c>
      <c r="H198" s="7" t="s">
        <v>649</v>
      </c>
      <c r="I198" s="115" t="s">
        <v>644</v>
      </c>
      <c r="J198" s="128">
        <v>2000</v>
      </c>
      <c r="K198" s="129">
        <v>33043350</v>
      </c>
      <c r="L198" s="120">
        <v>40542.458333333336</v>
      </c>
      <c r="M198" s="115" t="s">
        <v>650</v>
      </c>
      <c r="N198" s="120">
        <v>40542.965277777781</v>
      </c>
      <c r="O198" s="120">
        <v>40543.1875</v>
      </c>
      <c r="P198" s="122">
        <v>40543</v>
      </c>
      <c r="Q198" s="123">
        <v>0.375</v>
      </c>
      <c r="R198" s="55">
        <f t="shared" si="15"/>
        <v>0.91666666666424135</v>
      </c>
      <c r="S198" s="55">
        <f t="shared" si="16"/>
        <v>0.40972222221898846</v>
      </c>
      <c r="T198" s="93"/>
    </row>
    <row r="199" spans="1:20" s="154" customFormat="1" ht="14.45" customHeight="1">
      <c r="A199" s="115" t="s">
        <v>473</v>
      </c>
      <c r="B199" s="115" t="s">
        <v>473</v>
      </c>
      <c r="C199" s="115" t="s">
        <v>651</v>
      </c>
      <c r="D199" s="115" t="s">
        <v>652</v>
      </c>
      <c r="E199" s="115" t="s">
        <v>653</v>
      </c>
      <c r="F199" s="116">
        <v>333</v>
      </c>
      <c r="G199" s="117">
        <v>333</v>
      </c>
      <c r="H199" s="7" t="s">
        <v>654</v>
      </c>
      <c r="I199" s="115" t="s">
        <v>655</v>
      </c>
      <c r="J199" s="128">
        <v>8000</v>
      </c>
      <c r="K199" s="129">
        <v>33043350</v>
      </c>
      <c r="L199" s="120">
        <v>40543.458333333336</v>
      </c>
      <c r="M199" s="115" t="s">
        <v>656</v>
      </c>
      <c r="N199" s="120">
        <v>40543.663194444445</v>
      </c>
      <c r="O199" s="120">
        <v>40543.888888888891</v>
      </c>
      <c r="P199" s="122">
        <v>40546</v>
      </c>
      <c r="Q199" s="123">
        <v>0.375</v>
      </c>
      <c r="R199" s="55">
        <f t="shared" si="15"/>
        <v>2.9166666666642413</v>
      </c>
      <c r="S199" s="55">
        <f t="shared" si="16"/>
        <v>2.7118055555547471</v>
      </c>
      <c r="T199" s="155" t="s">
        <v>331</v>
      </c>
    </row>
    <row r="200" spans="1:20" s="154" customFormat="1" ht="14.45" customHeight="1">
      <c r="A200" s="115" t="s">
        <v>657</v>
      </c>
      <c r="B200" s="115" t="s">
        <v>658</v>
      </c>
      <c r="C200" s="115" t="s">
        <v>659</v>
      </c>
      <c r="D200" s="115" t="s">
        <v>660</v>
      </c>
      <c r="E200" s="115" t="s">
        <v>661</v>
      </c>
      <c r="F200" s="116">
        <v>121</v>
      </c>
      <c r="G200" s="117">
        <v>121</v>
      </c>
      <c r="H200" s="7" t="s">
        <v>662</v>
      </c>
      <c r="I200" s="115" t="s">
        <v>663</v>
      </c>
      <c r="J200" s="128">
        <v>2000</v>
      </c>
      <c r="K200" s="129">
        <v>33043350</v>
      </c>
      <c r="L200" s="120">
        <v>40544.458333333336</v>
      </c>
      <c r="M200" s="115" t="s">
        <v>664</v>
      </c>
      <c r="N200" s="120">
        <v>40544.965277777781</v>
      </c>
      <c r="O200" s="120">
        <v>40545.1875</v>
      </c>
      <c r="P200" s="122">
        <v>40546</v>
      </c>
      <c r="Q200" s="123">
        <v>0.375</v>
      </c>
      <c r="R200" s="55">
        <f t="shared" si="15"/>
        <v>1.9166666666642413</v>
      </c>
      <c r="S200" s="55">
        <f t="shared" si="16"/>
        <v>1.4097222222189885</v>
      </c>
      <c r="T200" s="93"/>
    </row>
    <row r="201" spans="1:20" s="154" customFormat="1" ht="14.45" customHeight="1">
      <c r="A201" s="115" t="s">
        <v>665</v>
      </c>
      <c r="B201" s="115" t="s">
        <v>666</v>
      </c>
      <c r="C201" s="115" t="s">
        <v>667</v>
      </c>
      <c r="D201" s="115" t="s">
        <v>668</v>
      </c>
      <c r="E201" s="115" t="s">
        <v>669</v>
      </c>
      <c r="F201" s="116">
        <v>1524</v>
      </c>
      <c r="G201" s="117">
        <v>1524</v>
      </c>
      <c r="H201" s="7" t="s">
        <v>670</v>
      </c>
      <c r="I201" s="115" t="s">
        <v>671</v>
      </c>
      <c r="J201" s="128">
        <v>2000</v>
      </c>
      <c r="K201" s="129">
        <v>33043350</v>
      </c>
      <c r="L201" s="120">
        <v>40544.458333333336</v>
      </c>
      <c r="M201" s="115" t="s">
        <v>672</v>
      </c>
      <c r="N201" s="120">
        <v>40544.965277777781</v>
      </c>
      <c r="O201" s="120">
        <v>40545.1875</v>
      </c>
      <c r="P201" s="122">
        <v>40546</v>
      </c>
      <c r="Q201" s="123">
        <v>0.375</v>
      </c>
      <c r="R201" s="55">
        <f t="shared" si="15"/>
        <v>1.9166666666642413</v>
      </c>
      <c r="S201" s="55">
        <f t="shared" si="16"/>
        <v>1.4097222222189885</v>
      </c>
      <c r="T201" s="93"/>
    </row>
    <row r="202" spans="1:20" s="154" customFormat="1" ht="14.45" customHeight="1">
      <c r="A202" s="115" t="s">
        <v>473</v>
      </c>
      <c r="B202" s="115" t="s">
        <v>473</v>
      </c>
      <c r="C202" s="115" t="s">
        <v>673</v>
      </c>
      <c r="D202" s="115" t="s">
        <v>674</v>
      </c>
      <c r="E202" s="115" t="s">
        <v>675</v>
      </c>
      <c r="F202" s="116">
        <v>17</v>
      </c>
      <c r="G202" s="117">
        <v>17</v>
      </c>
      <c r="H202" s="7" t="s">
        <v>676</v>
      </c>
      <c r="I202" s="115" t="s">
        <v>671</v>
      </c>
      <c r="J202" s="128">
        <v>2000</v>
      </c>
      <c r="K202" s="129">
        <v>33043350</v>
      </c>
      <c r="L202" s="120">
        <v>40547.458333333336</v>
      </c>
      <c r="M202" s="115" t="s">
        <v>677</v>
      </c>
      <c r="N202" s="120">
        <v>40547.965277777781</v>
      </c>
      <c r="O202" s="120">
        <v>40548.1875</v>
      </c>
      <c r="P202" s="122">
        <v>40548</v>
      </c>
      <c r="Q202" s="123">
        <v>0.375</v>
      </c>
      <c r="R202" s="55">
        <f t="shared" si="15"/>
        <v>0.91666666666424135</v>
      </c>
      <c r="S202" s="55">
        <f t="shared" si="16"/>
        <v>0.40972222221898846</v>
      </c>
      <c r="T202" s="93"/>
    </row>
    <row r="203" spans="1:20" s="154" customFormat="1" ht="14.45" customHeight="1">
      <c r="A203" s="115" t="s">
        <v>473</v>
      </c>
      <c r="B203" s="115" t="s">
        <v>473</v>
      </c>
      <c r="C203" s="115" t="s">
        <v>678</v>
      </c>
      <c r="D203" s="115" t="s">
        <v>679</v>
      </c>
      <c r="E203" s="115" t="s">
        <v>680</v>
      </c>
      <c r="F203" s="116">
        <v>245</v>
      </c>
      <c r="G203" s="117">
        <v>245</v>
      </c>
      <c r="H203" s="7" t="s">
        <v>681</v>
      </c>
      <c r="I203" s="115" t="s">
        <v>682</v>
      </c>
      <c r="J203" s="128">
        <v>392</v>
      </c>
      <c r="K203" s="129">
        <v>33047786</v>
      </c>
      <c r="L203" s="120">
        <v>40547.458333333336</v>
      </c>
      <c r="M203" s="115" t="s">
        <v>683</v>
      </c>
      <c r="N203" s="120">
        <v>40547.965277777781</v>
      </c>
      <c r="O203" s="120">
        <v>40548.1875</v>
      </c>
      <c r="P203" s="122">
        <v>40548</v>
      </c>
      <c r="Q203" s="123">
        <v>0.375</v>
      </c>
      <c r="R203" s="55">
        <f t="shared" si="15"/>
        <v>0.91666666666424135</v>
      </c>
      <c r="S203" s="55">
        <f t="shared" si="16"/>
        <v>0.40972222221898846</v>
      </c>
      <c r="T203" s="93"/>
    </row>
    <row r="204" spans="1:20" s="158" customFormat="1" ht="14.45" customHeight="1">
      <c r="A204" s="115" t="s">
        <v>473</v>
      </c>
      <c r="B204" s="115" t="s">
        <v>473</v>
      </c>
      <c r="C204" s="115">
        <v>5532702362</v>
      </c>
      <c r="D204" s="115" t="s">
        <v>684</v>
      </c>
      <c r="E204" s="115" t="s">
        <v>685</v>
      </c>
      <c r="F204" s="116">
        <v>3</v>
      </c>
      <c r="G204" s="117">
        <v>10.5</v>
      </c>
      <c r="H204" s="7" t="s">
        <v>686</v>
      </c>
      <c r="I204" s="115" t="s">
        <v>682</v>
      </c>
      <c r="J204" s="128">
        <v>722</v>
      </c>
      <c r="K204" s="129">
        <v>33039044</v>
      </c>
      <c r="L204" s="120">
        <v>40548.458333333336</v>
      </c>
      <c r="M204" s="115" t="s">
        <v>687</v>
      </c>
      <c r="N204" s="120">
        <v>40548.979166666664</v>
      </c>
      <c r="O204" s="120">
        <v>40549.1875</v>
      </c>
      <c r="P204" s="122">
        <v>40549</v>
      </c>
      <c r="Q204" s="123">
        <v>0.375</v>
      </c>
      <c r="R204" s="55">
        <f t="shared" si="15"/>
        <v>0.91666666666424135</v>
      </c>
      <c r="S204" s="55">
        <f t="shared" si="16"/>
        <v>0.39583333333575865</v>
      </c>
      <c r="T204" s="93"/>
    </row>
    <row r="205" spans="1:20" s="154" customFormat="1" ht="14.45" customHeight="1">
      <c r="A205" s="115" t="s">
        <v>473</v>
      </c>
      <c r="B205" s="115" t="s">
        <v>473</v>
      </c>
      <c r="C205" s="115">
        <v>5532702329</v>
      </c>
      <c r="D205" s="115" t="s">
        <v>684</v>
      </c>
      <c r="E205" s="115" t="s">
        <v>688</v>
      </c>
      <c r="F205" s="116">
        <v>216</v>
      </c>
      <c r="G205" s="117">
        <v>216</v>
      </c>
      <c r="H205" s="7" t="s">
        <v>689</v>
      </c>
      <c r="I205" s="115" t="s">
        <v>447</v>
      </c>
      <c r="J205" s="128">
        <v>10000</v>
      </c>
      <c r="K205" s="129">
        <v>33043350</v>
      </c>
      <c r="L205" s="120">
        <v>40548.458333333336</v>
      </c>
      <c r="M205" s="115" t="s">
        <v>690</v>
      </c>
      <c r="N205" s="120">
        <v>40548.979166666664</v>
      </c>
      <c r="O205" s="120">
        <v>40549.1875</v>
      </c>
      <c r="P205" s="122">
        <v>40549</v>
      </c>
      <c r="Q205" s="123">
        <v>0.375</v>
      </c>
      <c r="R205" s="55">
        <f t="shared" si="15"/>
        <v>0.91666666666424135</v>
      </c>
      <c r="S205" s="55">
        <f t="shared" si="16"/>
        <v>0.39583333333575865</v>
      </c>
      <c r="T205" s="93"/>
    </row>
    <row r="206" spans="1:20" s="154" customFormat="1" ht="14.45" customHeight="1">
      <c r="A206" s="115" t="s">
        <v>473</v>
      </c>
      <c r="B206" s="115" t="s">
        <v>473</v>
      </c>
      <c r="C206" s="115" t="s">
        <v>691</v>
      </c>
      <c r="D206" s="115" t="s">
        <v>692</v>
      </c>
      <c r="E206" s="115" t="s">
        <v>476</v>
      </c>
      <c r="F206" s="116">
        <v>164</v>
      </c>
      <c r="G206" s="117">
        <v>164</v>
      </c>
      <c r="H206" s="7" t="s">
        <v>693</v>
      </c>
      <c r="I206" s="115" t="s">
        <v>694</v>
      </c>
      <c r="J206" s="128">
        <v>15000</v>
      </c>
      <c r="K206" s="129">
        <v>33043350</v>
      </c>
      <c r="L206" s="120">
        <v>40549.458333333336</v>
      </c>
      <c r="M206" s="115" t="s">
        <v>695</v>
      </c>
      <c r="N206" s="120">
        <v>40549.965277777781</v>
      </c>
      <c r="O206" s="120">
        <v>40550.1875</v>
      </c>
      <c r="P206" s="122">
        <v>40550</v>
      </c>
      <c r="Q206" s="123">
        <v>0.375</v>
      </c>
      <c r="R206" s="55">
        <f t="shared" si="15"/>
        <v>0.91666666666424135</v>
      </c>
      <c r="S206" s="55">
        <f t="shared" si="16"/>
        <v>0.40972222221898846</v>
      </c>
      <c r="T206" s="93"/>
    </row>
    <row r="207" spans="1:20" s="154" customFormat="1" ht="14.45" customHeight="1">
      <c r="A207" s="115" t="s">
        <v>473</v>
      </c>
      <c r="B207" s="115" t="s">
        <v>473</v>
      </c>
      <c r="C207" s="115" t="s">
        <v>696</v>
      </c>
      <c r="D207" s="115" t="s">
        <v>697</v>
      </c>
      <c r="E207" s="115" t="s">
        <v>476</v>
      </c>
      <c r="F207" s="116">
        <v>275</v>
      </c>
      <c r="G207" s="117">
        <v>275</v>
      </c>
      <c r="H207" s="7" t="s">
        <v>698</v>
      </c>
      <c r="I207" s="115" t="s">
        <v>699</v>
      </c>
      <c r="J207" s="128">
        <v>8800</v>
      </c>
      <c r="K207" s="129" t="s">
        <v>700</v>
      </c>
      <c r="L207" s="120">
        <v>40549.458333333336</v>
      </c>
      <c r="M207" s="115" t="s">
        <v>701</v>
      </c>
      <c r="N207" s="120">
        <v>40549.965277777781</v>
      </c>
      <c r="O207" s="120">
        <v>40550.1875</v>
      </c>
      <c r="P207" s="122">
        <v>40550</v>
      </c>
      <c r="Q207" s="123">
        <v>0.375</v>
      </c>
      <c r="R207" s="55">
        <f t="shared" si="15"/>
        <v>0.91666666666424135</v>
      </c>
      <c r="S207" s="55">
        <f t="shared" si="16"/>
        <v>0.40972222221898846</v>
      </c>
      <c r="T207" s="93"/>
    </row>
    <row r="208" spans="1:20" s="154" customFormat="1" ht="14.45" customHeight="1">
      <c r="A208" s="115" t="s">
        <v>473</v>
      </c>
      <c r="B208" s="115" t="s">
        <v>473</v>
      </c>
      <c r="C208" s="115" t="s">
        <v>702</v>
      </c>
      <c r="D208" s="115" t="s">
        <v>703</v>
      </c>
      <c r="E208" s="115" t="s">
        <v>476</v>
      </c>
      <c r="F208" s="116">
        <v>496</v>
      </c>
      <c r="G208" s="117">
        <v>496</v>
      </c>
      <c r="H208" s="7" t="s">
        <v>704</v>
      </c>
      <c r="I208" s="115" t="s">
        <v>671</v>
      </c>
      <c r="J208" s="128">
        <v>2000</v>
      </c>
      <c r="K208" s="129">
        <v>33043350</v>
      </c>
      <c r="L208" s="120">
        <v>40551.458333333336</v>
      </c>
      <c r="M208" s="115" t="s">
        <v>705</v>
      </c>
      <c r="N208" s="120">
        <v>40551.965277777781</v>
      </c>
      <c r="O208" s="120">
        <v>40552.1875</v>
      </c>
      <c r="P208" s="122">
        <v>40553</v>
      </c>
      <c r="Q208" s="123">
        <v>0.375</v>
      </c>
      <c r="R208" s="55">
        <f t="shared" si="15"/>
        <v>1.9166666666642413</v>
      </c>
      <c r="S208" s="55">
        <f t="shared" si="16"/>
        <v>1.4097222222189885</v>
      </c>
      <c r="T208" s="93"/>
    </row>
    <row r="209" spans="1:20" s="154" customFormat="1" ht="14.45" customHeight="1">
      <c r="A209" s="115" t="s">
        <v>473</v>
      </c>
      <c r="B209" s="115" t="s">
        <v>473</v>
      </c>
      <c r="C209" s="115" t="s">
        <v>706</v>
      </c>
      <c r="D209" s="115" t="s">
        <v>707</v>
      </c>
      <c r="E209" s="115" t="s">
        <v>476</v>
      </c>
      <c r="F209" s="116">
        <v>353</v>
      </c>
      <c r="G209" s="117">
        <v>353</v>
      </c>
      <c r="H209" s="7" t="s">
        <v>708</v>
      </c>
      <c r="I209" s="115" t="s">
        <v>709</v>
      </c>
      <c r="J209" s="128">
        <v>2000</v>
      </c>
      <c r="K209" s="129">
        <v>33043350</v>
      </c>
      <c r="L209" s="120">
        <v>40555.458333333336</v>
      </c>
      <c r="M209" s="115" t="s">
        <v>710</v>
      </c>
      <c r="N209" s="120">
        <v>40555.979166666664</v>
      </c>
      <c r="O209" s="120">
        <v>40556.1875</v>
      </c>
      <c r="P209" s="122">
        <v>40556</v>
      </c>
      <c r="Q209" s="123">
        <v>0.375</v>
      </c>
      <c r="R209" s="55">
        <f t="shared" si="15"/>
        <v>0.91666666666424135</v>
      </c>
      <c r="S209" s="55">
        <f t="shared" si="16"/>
        <v>0.39583333333575865</v>
      </c>
      <c r="T209" s="93"/>
    </row>
    <row r="210" spans="1:20" s="154" customFormat="1" ht="14.45" customHeight="1">
      <c r="A210" s="115" t="s">
        <v>473</v>
      </c>
      <c r="B210" s="115" t="s">
        <v>473</v>
      </c>
      <c r="C210" s="115" t="s">
        <v>711</v>
      </c>
      <c r="D210" s="115" t="s">
        <v>712</v>
      </c>
      <c r="E210" s="115" t="s">
        <v>476</v>
      </c>
      <c r="F210" s="116">
        <v>5</v>
      </c>
      <c r="G210" s="117">
        <v>10.5</v>
      </c>
      <c r="H210" s="7" t="s">
        <v>713</v>
      </c>
      <c r="I210" s="130" t="s">
        <v>714</v>
      </c>
      <c r="J210" s="131" t="s">
        <v>715</v>
      </c>
      <c r="K210" s="132">
        <v>33030959</v>
      </c>
      <c r="L210" s="120">
        <v>40556.5</v>
      </c>
      <c r="M210" s="115" t="s">
        <v>716</v>
      </c>
      <c r="N210" s="120">
        <v>40556.965277777781</v>
      </c>
      <c r="O210" s="120">
        <v>40557.1875</v>
      </c>
      <c r="P210" s="122">
        <v>40557</v>
      </c>
      <c r="Q210" s="123">
        <v>0.375</v>
      </c>
      <c r="R210" s="55">
        <f t="shared" si="15"/>
        <v>0.875</v>
      </c>
      <c r="S210" s="55">
        <f t="shared" si="16"/>
        <v>0.40972222221898846</v>
      </c>
      <c r="T210" s="93"/>
    </row>
    <row r="211" spans="1:20" s="75" customFormat="1" ht="14.45" customHeight="1">
      <c r="A211" s="121" t="s">
        <v>473</v>
      </c>
      <c r="B211" s="115" t="s">
        <v>473</v>
      </c>
      <c r="C211" s="115" t="s">
        <v>717</v>
      </c>
      <c r="D211" s="115" t="s">
        <v>718</v>
      </c>
      <c r="E211" s="115" t="s">
        <v>719</v>
      </c>
      <c r="F211" s="116">
        <v>608</v>
      </c>
      <c r="G211" s="117">
        <v>608</v>
      </c>
      <c r="H211" s="7" t="s">
        <v>720</v>
      </c>
      <c r="I211" s="130" t="s">
        <v>721</v>
      </c>
      <c r="J211" s="131" t="s">
        <v>722</v>
      </c>
      <c r="K211" s="133" t="s">
        <v>723</v>
      </c>
      <c r="L211" s="120">
        <v>40556.5</v>
      </c>
      <c r="M211" s="115" t="s">
        <v>716</v>
      </c>
      <c r="N211" s="120">
        <v>40556.965277777781</v>
      </c>
      <c r="O211" s="120">
        <v>40557.1875</v>
      </c>
      <c r="P211" s="122">
        <v>40557</v>
      </c>
      <c r="Q211" s="123">
        <v>0.375</v>
      </c>
      <c r="R211" s="55">
        <f t="shared" si="15"/>
        <v>0.875</v>
      </c>
      <c r="S211" s="55">
        <f t="shared" si="16"/>
        <v>0.40972222221898846</v>
      </c>
      <c r="T211" s="93"/>
    </row>
    <row r="212" spans="1:20" s="75" customFormat="1" ht="14.45" customHeight="1">
      <c r="A212" s="115" t="s">
        <v>473</v>
      </c>
      <c r="B212" s="115" t="s">
        <v>473</v>
      </c>
      <c r="C212" s="115">
        <v>5531920614</v>
      </c>
      <c r="D212" s="115" t="s">
        <v>795</v>
      </c>
      <c r="E212" s="115" t="s">
        <v>796</v>
      </c>
      <c r="F212" s="116">
        <v>6</v>
      </c>
      <c r="G212" s="117">
        <v>10.4</v>
      </c>
      <c r="H212" s="115" t="s">
        <v>797</v>
      </c>
      <c r="I212" s="118" t="s">
        <v>501</v>
      </c>
      <c r="J212" s="115">
        <v>6766</v>
      </c>
      <c r="K212" s="119">
        <v>33043351</v>
      </c>
      <c r="L212" s="118">
        <v>40541.6875</v>
      </c>
      <c r="M212" s="115" t="s">
        <v>798</v>
      </c>
      <c r="N212" s="120">
        <v>40542.996527777781</v>
      </c>
      <c r="O212" s="120" t="s">
        <v>799</v>
      </c>
      <c r="P212" s="134">
        <v>40546</v>
      </c>
      <c r="Q212" s="135">
        <v>0.375</v>
      </c>
      <c r="R212" s="55">
        <f t="shared" si="15"/>
        <v>4.6875</v>
      </c>
      <c r="S212" s="55">
        <f t="shared" si="16"/>
        <v>3.3784722222189885</v>
      </c>
      <c r="T212" s="155" t="s">
        <v>331</v>
      </c>
    </row>
    <row r="213" spans="1:20" s="75" customFormat="1" ht="14.45" customHeight="1">
      <c r="A213" s="115" t="s">
        <v>473</v>
      </c>
      <c r="B213" s="115" t="s">
        <v>473</v>
      </c>
      <c r="C213" s="115">
        <v>5531920658</v>
      </c>
      <c r="D213" s="115" t="s">
        <v>800</v>
      </c>
      <c r="E213" s="115" t="s">
        <v>801</v>
      </c>
      <c r="F213" s="116">
        <v>533</v>
      </c>
      <c r="G213" s="117">
        <v>536</v>
      </c>
      <c r="H213" s="115" t="s">
        <v>802</v>
      </c>
      <c r="I213" s="118" t="s">
        <v>501</v>
      </c>
      <c r="J213" s="115">
        <v>100000</v>
      </c>
      <c r="K213" s="119">
        <v>33043351</v>
      </c>
      <c r="L213" s="118">
        <v>40542.708333333336</v>
      </c>
      <c r="M213" s="115" t="s">
        <v>803</v>
      </c>
      <c r="N213" s="120">
        <v>40543.996527777781</v>
      </c>
      <c r="O213" s="120">
        <v>40544.208333333336</v>
      </c>
      <c r="P213" s="134">
        <v>40546</v>
      </c>
      <c r="Q213" s="135">
        <v>0.38194444444444442</v>
      </c>
      <c r="R213" s="55">
        <f t="shared" si="15"/>
        <v>3.6736111111094942</v>
      </c>
      <c r="S213" s="55">
        <f t="shared" si="16"/>
        <v>2.3854166666642413</v>
      </c>
      <c r="T213" s="155" t="s">
        <v>331</v>
      </c>
    </row>
    <row r="214" spans="1:20" s="154" customFormat="1" ht="14.45" customHeight="1">
      <c r="A214" s="115" t="s">
        <v>473</v>
      </c>
      <c r="B214" s="115" t="s">
        <v>473</v>
      </c>
      <c r="C214" s="115">
        <v>5531920713</v>
      </c>
      <c r="D214" s="115" t="s">
        <v>804</v>
      </c>
      <c r="E214" s="115" t="s">
        <v>805</v>
      </c>
      <c r="F214" s="116">
        <v>6</v>
      </c>
      <c r="G214" s="117">
        <v>10</v>
      </c>
      <c r="H214" s="115" t="s">
        <v>806</v>
      </c>
      <c r="I214" s="118" t="s">
        <v>501</v>
      </c>
      <c r="J214" s="115">
        <v>6739</v>
      </c>
      <c r="K214" s="119">
        <v>33043351</v>
      </c>
      <c r="L214" s="118">
        <v>40542.708333333336</v>
      </c>
      <c r="M214" s="115" t="s">
        <v>807</v>
      </c>
      <c r="N214" s="120">
        <v>40543.996527777781</v>
      </c>
      <c r="O214" s="120">
        <v>40544.208333333336</v>
      </c>
      <c r="P214" s="134">
        <v>40546</v>
      </c>
      <c r="Q214" s="135">
        <v>0.38194444444444442</v>
      </c>
      <c r="R214" s="55">
        <f t="shared" si="15"/>
        <v>3.6736111111094942</v>
      </c>
      <c r="S214" s="55">
        <f t="shared" si="16"/>
        <v>2.3854166666642413</v>
      </c>
      <c r="T214" s="155" t="s">
        <v>331</v>
      </c>
    </row>
    <row r="215" spans="1:20" s="154" customFormat="1" ht="14.45" customHeight="1">
      <c r="A215" s="115" t="s">
        <v>473</v>
      </c>
      <c r="B215" s="115" t="s">
        <v>473</v>
      </c>
      <c r="C215" s="115">
        <v>5531920735</v>
      </c>
      <c r="D215" s="115" t="s">
        <v>808</v>
      </c>
      <c r="E215" s="115" t="s">
        <v>809</v>
      </c>
      <c r="F215" s="116">
        <v>6</v>
      </c>
      <c r="G215" s="117">
        <v>10.5</v>
      </c>
      <c r="H215" s="115" t="s">
        <v>810</v>
      </c>
      <c r="I215" s="118" t="s">
        <v>501</v>
      </c>
      <c r="J215" s="115">
        <v>6614</v>
      </c>
      <c r="K215" s="119">
        <v>33043351</v>
      </c>
      <c r="L215" s="118">
        <v>40543.666666666664</v>
      </c>
      <c r="M215" s="115" t="s">
        <v>811</v>
      </c>
      <c r="N215" s="120">
        <v>40544.996527777781</v>
      </c>
      <c r="O215" s="120">
        <v>40545.208333333336</v>
      </c>
      <c r="P215" s="134">
        <v>40546</v>
      </c>
      <c r="Q215" s="135">
        <v>0.625</v>
      </c>
      <c r="R215" s="55">
        <f t="shared" si="15"/>
        <v>2.9583333333357587</v>
      </c>
      <c r="S215" s="55">
        <f t="shared" si="16"/>
        <v>1.6284722222189885</v>
      </c>
      <c r="T215" s="155" t="s">
        <v>331</v>
      </c>
    </row>
    <row r="216" spans="1:20" s="154" customFormat="1" ht="14.45" customHeight="1">
      <c r="A216" s="115" t="s">
        <v>473</v>
      </c>
      <c r="B216" s="115" t="s">
        <v>473</v>
      </c>
      <c r="C216" s="115">
        <v>5531920746</v>
      </c>
      <c r="D216" s="115" t="s">
        <v>808</v>
      </c>
      <c r="E216" s="115" t="s">
        <v>812</v>
      </c>
      <c r="F216" s="116">
        <v>482</v>
      </c>
      <c r="G216" s="117">
        <v>485</v>
      </c>
      <c r="H216" s="115" t="s">
        <v>813</v>
      </c>
      <c r="I216" s="118" t="s">
        <v>501</v>
      </c>
      <c r="J216" s="115">
        <v>13000</v>
      </c>
      <c r="K216" s="119">
        <v>33043351</v>
      </c>
      <c r="L216" s="118">
        <v>40543.666666666664</v>
      </c>
      <c r="M216" s="115" t="s">
        <v>811</v>
      </c>
      <c r="N216" s="120">
        <v>40544.996527777781</v>
      </c>
      <c r="O216" s="120">
        <v>40545.208333333336</v>
      </c>
      <c r="P216" s="134">
        <v>40546</v>
      </c>
      <c r="Q216" s="135">
        <v>0.4513888888888889</v>
      </c>
      <c r="R216" s="55">
        <f t="shared" si="15"/>
        <v>2.7847222222262644</v>
      </c>
      <c r="S216" s="55">
        <f t="shared" si="16"/>
        <v>1.4548611111094942</v>
      </c>
      <c r="T216" s="155" t="s">
        <v>331</v>
      </c>
    </row>
    <row r="217" spans="1:20" s="154" customFormat="1" ht="14.45" customHeight="1">
      <c r="A217" s="115" t="s">
        <v>473</v>
      </c>
      <c r="B217" s="115" t="s">
        <v>473</v>
      </c>
      <c r="C217" s="115" t="s">
        <v>814</v>
      </c>
      <c r="D217" s="115" t="s">
        <v>815</v>
      </c>
      <c r="E217" s="115" t="s">
        <v>816</v>
      </c>
      <c r="F217" s="116">
        <v>60</v>
      </c>
      <c r="G217" s="117">
        <v>67.5</v>
      </c>
      <c r="H217" s="115" t="s">
        <v>817</v>
      </c>
      <c r="I217" s="118" t="s">
        <v>501</v>
      </c>
      <c r="J217" s="115">
        <v>6000</v>
      </c>
      <c r="K217" s="119">
        <v>33043351</v>
      </c>
      <c r="L217" s="118">
        <v>40544.666666666664</v>
      </c>
      <c r="M217" s="115" t="s">
        <v>818</v>
      </c>
      <c r="N217" s="120">
        <v>40545.395833333336</v>
      </c>
      <c r="O217" s="120">
        <v>40545.604166666664</v>
      </c>
      <c r="P217" s="134">
        <v>40546</v>
      </c>
      <c r="Q217" s="135">
        <v>0.4513888888888889</v>
      </c>
      <c r="R217" s="55">
        <f t="shared" si="15"/>
        <v>1.7847222222262644</v>
      </c>
      <c r="S217" s="55">
        <f t="shared" si="16"/>
        <v>1.0555555555547471</v>
      </c>
      <c r="T217" s="93"/>
    </row>
    <row r="218" spans="1:20" s="154" customFormat="1" ht="14.45" customHeight="1">
      <c r="A218" s="115" t="s">
        <v>473</v>
      </c>
      <c r="B218" s="115" t="s">
        <v>473</v>
      </c>
      <c r="C218" s="115">
        <v>5531920911</v>
      </c>
      <c r="D218" s="115" t="s">
        <v>819</v>
      </c>
      <c r="E218" s="115" t="s">
        <v>820</v>
      </c>
      <c r="F218" s="116">
        <v>408</v>
      </c>
      <c r="G218" s="117">
        <v>421</v>
      </c>
      <c r="H218" s="115" t="s">
        <v>821</v>
      </c>
      <c r="I218" s="118" t="s">
        <v>501</v>
      </c>
      <c r="J218" s="115">
        <v>128000</v>
      </c>
      <c r="K218" s="119">
        <v>33043351</v>
      </c>
      <c r="L218" s="118">
        <v>40551.697916666664</v>
      </c>
      <c r="M218" s="115" t="s">
        <v>822</v>
      </c>
      <c r="N218" s="120">
        <v>40552.996527777781</v>
      </c>
      <c r="O218" s="120">
        <v>40553.208333333336</v>
      </c>
      <c r="P218" s="134">
        <v>40553</v>
      </c>
      <c r="Q218" s="135">
        <v>0.38541666666666669</v>
      </c>
      <c r="R218" s="55">
        <f t="shared" si="15"/>
        <v>1.6875</v>
      </c>
      <c r="S218" s="55">
        <f t="shared" si="16"/>
        <v>0.38888888888322981</v>
      </c>
      <c r="T218" s="93"/>
    </row>
    <row r="219" spans="1:20" ht="12.75">
      <c r="A219" s="115" t="s">
        <v>473</v>
      </c>
      <c r="B219" s="115" t="s">
        <v>473</v>
      </c>
      <c r="C219" s="115">
        <v>5531920966</v>
      </c>
      <c r="D219" s="115" t="s">
        <v>823</v>
      </c>
      <c r="E219" s="115" t="s">
        <v>824</v>
      </c>
      <c r="F219" s="116">
        <v>4</v>
      </c>
      <c r="G219" s="117">
        <v>10.5</v>
      </c>
      <c r="H219" s="115" t="s">
        <v>825</v>
      </c>
      <c r="I219" s="118" t="s">
        <v>501</v>
      </c>
      <c r="J219" s="115">
        <v>1000</v>
      </c>
      <c r="K219" s="119">
        <v>33043351</v>
      </c>
      <c r="L219" s="118">
        <v>40551.697916666664</v>
      </c>
      <c r="M219" s="115" t="s">
        <v>826</v>
      </c>
      <c r="N219" s="120">
        <v>40552.996527777781</v>
      </c>
      <c r="O219" s="120">
        <v>40553.208333333336</v>
      </c>
      <c r="P219" s="134">
        <v>40553</v>
      </c>
      <c r="Q219" s="135">
        <v>0.4375</v>
      </c>
      <c r="R219" s="55">
        <f t="shared" si="15"/>
        <v>1.7395833333357587</v>
      </c>
      <c r="S219" s="55">
        <f t="shared" si="16"/>
        <v>0.44097222221898846</v>
      </c>
      <c r="T219" s="93"/>
    </row>
    <row r="220" spans="1:20" ht="12.75">
      <c r="A220" s="115" t="s">
        <v>473</v>
      </c>
      <c r="B220" s="115" t="s">
        <v>473</v>
      </c>
      <c r="C220" s="115">
        <v>5531921021</v>
      </c>
      <c r="D220" s="115" t="s">
        <v>827</v>
      </c>
      <c r="E220" s="115" t="s">
        <v>828</v>
      </c>
      <c r="F220" s="116">
        <v>169</v>
      </c>
      <c r="G220" s="117">
        <v>170</v>
      </c>
      <c r="H220" s="115" t="s">
        <v>829</v>
      </c>
      <c r="I220" s="118" t="s">
        <v>501</v>
      </c>
      <c r="J220" s="115">
        <v>25000</v>
      </c>
      <c r="K220" s="119">
        <v>33043351</v>
      </c>
      <c r="L220" s="118">
        <v>40555.708333333336</v>
      </c>
      <c r="M220" s="115" t="s">
        <v>830</v>
      </c>
      <c r="N220" s="120">
        <v>40556.395833333336</v>
      </c>
      <c r="O220" s="120">
        <v>40556.604166666664</v>
      </c>
      <c r="P220" s="134">
        <v>40557</v>
      </c>
      <c r="Q220" s="135">
        <v>0.34097222222222223</v>
      </c>
      <c r="R220" s="55">
        <f t="shared" si="15"/>
        <v>1.632638888884685</v>
      </c>
      <c r="S220" s="55">
        <f t="shared" si="16"/>
        <v>0.945138888884685</v>
      </c>
      <c r="T220" s="93"/>
    </row>
    <row r="221" spans="1:20" ht="33.75">
      <c r="A221" s="145" t="s">
        <v>473</v>
      </c>
      <c r="B221" s="145" t="s">
        <v>473</v>
      </c>
      <c r="C221" s="58" t="s">
        <v>868</v>
      </c>
      <c r="D221" s="58" t="s">
        <v>869</v>
      </c>
      <c r="E221" s="58" t="s">
        <v>870</v>
      </c>
      <c r="F221" s="58">
        <v>738</v>
      </c>
      <c r="G221" s="58">
        <v>738</v>
      </c>
      <c r="H221" s="58" t="s">
        <v>871</v>
      </c>
      <c r="I221" s="146" t="s">
        <v>872</v>
      </c>
      <c r="J221" s="147">
        <v>692000</v>
      </c>
      <c r="K221" s="146" t="s">
        <v>873</v>
      </c>
      <c r="L221" s="148">
        <v>40556.833333333336</v>
      </c>
      <c r="M221" s="146" t="s">
        <v>874</v>
      </c>
      <c r="N221" s="149">
        <v>40557.670138888891</v>
      </c>
      <c r="O221" s="149">
        <v>40557.864583333336</v>
      </c>
      <c r="P221" s="150">
        <v>40558</v>
      </c>
      <c r="Q221" s="151">
        <v>0.4513888888888889</v>
      </c>
      <c r="R221" s="152">
        <f t="shared" si="15"/>
        <v>1.6180555555547471</v>
      </c>
      <c r="S221" s="152">
        <f t="shared" si="16"/>
        <v>0.78125</v>
      </c>
      <c r="T221" s="153"/>
    </row>
    <row r="222" spans="1:20" ht="33.75">
      <c r="A222" s="145" t="s">
        <v>473</v>
      </c>
      <c r="B222" s="145" t="s">
        <v>473</v>
      </c>
      <c r="C222" s="58" t="s">
        <v>875</v>
      </c>
      <c r="D222" s="58" t="s">
        <v>876</v>
      </c>
      <c r="E222" s="58" t="s">
        <v>877</v>
      </c>
      <c r="F222" s="58">
        <v>51</v>
      </c>
      <c r="G222" s="58">
        <v>51</v>
      </c>
      <c r="H222" s="58" t="s">
        <v>878</v>
      </c>
      <c r="I222" s="146" t="s">
        <v>879</v>
      </c>
      <c r="J222" s="147">
        <v>62000</v>
      </c>
      <c r="K222" s="146">
        <v>33043517</v>
      </c>
      <c r="L222" s="148">
        <v>40557.833333333336</v>
      </c>
      <c r="M222" s="146" t="s">
        <v>880</v>
      </c>
      <c r="N222" s="149">
        <v>40558.670138888891</v>
      </c>
      <c r="O222" s="149">
        <v>40558.864583333336</v>
      </c>
      <c r="P222" s="150">
        <v>40560</v>
      </c>
      <c r="Q222" s="151">
        <v>0.4375</v>
      </c>
      <c r="R222" s="152">
        <f t="shared" si="15"/>
        <v>2.6041666666642413</v>
      </c>
      <c r="S222" s="152">
        <f t="shared" si="16"/>
        <v>1.7673611111094942</v>
      </c>
      <c r="T222" s="155" t="s">
        <v>331</v>
      </c>
    </row>
    <row r="223" spans="1:20" ht="33.75">
      <c r="A223" s="145" t="s">
        <v>473</v>
      </c>
      <c r="B223" s="145" t="s">
        <v>473</v>
      </c>
      <c r="C223" s="58" t="s">
        <v>881</v>
      </c>
      <c r="D223" s="58" t="s">
        <v>882</v>
      </c>
      <c r="E223" s="58" t="s">
        <v>883</v>
      </c>
      <c r="F223" s="58">
        <v>1187</v>
      </c>
      <c r="G223" s="58">
        <v>1187</v>
      </c>
      <c r="H223" s="58" t="s">
        <v>884</v>
      </c>
      <c r="I223" s="146" t="s">
        <v>885</v>
      </c>
      <c r="J223" s="147">
        <v>922000</v>
      </c>
      <c r="K223" s="146" t="s">
        <v>886</v>
      </c>
      <c r="L223" s="148">
        <v>40558.833333333336</v>
      </c>
      <c r="M223" s="146" t="s">
        <v>887</v>
      </c>
      <c r="N223" s="149">
        <v>40559.670138888891</v>
      </c>
      <c r="O223" s="149">
        <v>40559.864583333336</v>
      </c>
      <c r="P223" s="150">
        <v>40560</v>
      </c>
      <c r="Q223" s="151">
        <v>0.4375</v>
      </c>
      <c r="R223" s="152">
        <f t="shared" si="15"/>
        <v>1.6041666666642413</v>
      </c>
      <c r="S223" s="152">
        <f t="shared" si="16"/>
        <v>0.76736111110949423</v>
      </c>
      <c r="T223" s="153"/>
    </row>
    <row r="224" spans="1:20" ht="45">
      <c r="A224" s="145" t="s">
        <v>473</v>
      </c>
      <c r="B224" s="145" t="s">
        <v>473</v>
      </c>
      <c r="C224" s="58" t="s">
        <v>888</v>
      </c>
      <c r="D224" s="58" t="s">
        <v>889</v>
      </c>
      <c r="E224" s="58" t="s">
        <v>890</v>
      </c>
      <c r="F224" s="58">
        <v>8</v>
      </c>
      <c r="G224" s="58">
        <v>9.5</v>
      </c>
      <c r="H224" s="58" t="s">
        <v>891</v>
      </c>
      <c r="I224" s="146" t="s">
        <v>892</v>
      </c>
      <c r="J224" s="147">
        <v>8000</v>
      </c>
      <c r="K224" s="146">
        <v>33047895</v>
      </c>
      <c r="L224" s="148">
        <v>40559.458333333336</v>
      </c>
      <c r="M224" s="146" t="s">
        <v>893</v>
      </c>
      <c r="N224" s="149">
        <v>40559.628472222219</v>
      </c>
      <c r="O224" s="149">
        <v>40559.989583333336</v>
      </c>
      <c r="P224" s="150">
        <v>40560</v>
      </c>
      <c r="Q224" s="151">
        <v>0.4375</v>
      </c>
      <c r="R224" s="152">
        <f t="shared" si="15"/>
        <v>0.97916666666424135</v>
      </c>
      <c r="S224" s="152">
        <f t="shared" si="16"/>
        <v>0.80902777778101154</v>
      </c>
      <c r="T224" s="153"/>
    </row>
    <row r="225" spans="1:20" ht="34.5">
      <c r="A225" s="145" t="s">
        <v>473</v>
      </c>
      <c r="B225" s="145" t="s">
        <v>473</v>
      </c>
      <c r="C225" s="58" t="s">
        <v>894</v>
      </c>
      <c r="D225" s="58" t="s">
        <v>895</v>
      </c>
      <c r="E225" s="58" t="s">
        <v>896</v>
      </c>
      <c r="F225" s="58">
        <v>1191</v>
      </c>
      <c r="G225" s="58">
        <v>1191</v>
      </c>
      <c r="H225" s="58" t="s">
        <v>897</v>
      </c>
      <c r="I225" s="146" t="s">
        <v>898</v>
      </c>
      <c r="J225" s="147">
        <v>1284000</v>
      </c>
      <c r="K225" s="146" t="s">
        <v>899</v>
      </c>
      <c r="L225" s="148">
        <v>40560.833333333336</v>
      </c>
      <c r="M225" s="146" t="s">
        <v>900</v>
      </c>
      <c r="N225" s="149">
        <v>40561.670138888891</v>
      </c>
      <c r="O225" s="149">
        <v>40561.864583333336</v>
      </c>
      <c r="P225" s="150">
        <v>40562</v>
      </c>
      <c r="Q225" s="151">
        <v>0.40277777777777773</v>
      </c>
      <c r="R225" s="152">
        <f t="shared" si="15"/>
        <v>1.5694444444452529</v>
      </c>
      <c r="S225" s="152">
        <f t="shared" si="16"/>
        <v>0.73263888889050577</v>
      </c>
      <c r="T225" s="156"/>
    </row>
    <row r="226" spans="1:20" ht="34.5">
      <c r="A226" s="145" t="s">
        <v>473</v>
      </c>
      <c r="B226" s="145" t="s">
        <v>473</v>
      </c>
      <c r="C226" s="58" t="s">
        <v>901</v>
      </c>
      <c r="D226" s="58" t="s">
        <v>902</v>
      </c>
      <c r="E226" s="58" t="s">
        <v>903</v>
      </c>
      <c r="F226" s="58">
        <v>652</v>
      </c>
      <c r="G226" s="58">
        <v>652</v>
      </c>
      <c r="H226" s="58" t="s">
        <v>904</v>
      </c>
      <c r="I226" s="146" t="s">
        <v>905</v>
      </c>
      <c r="J226" s="147">
        <v>644000</v>
      </c>
      <c r="K226" s="146" t="s">
        <v>906</v>
      </c>
      <c r="L226" s="148">
        <v>40561.833333333336</v>
      </c>
      <c r="M226" s="146" t="s">
        <v>907</v>
      </c>
      <c r="N226" s="149">
        <v>40562.670138888891</v>
      </c>
      <c r="O226" s="149">
        <v>40562.864583333336</v>
      </c>
      <c r="P226" s="150">
        <v>40563</v>
      </c>
      <c r="Q226" s="151">
        <v>0.3923611111111111</v>
      </c>
      <c r="R226" s="152">
        <f t="shared" si="15"/>
        <v>1.5590277777737356</v>
      </c>
      <c r="S226" s="152">
        <f t="shared" si="16"/>
        <v>0.72222222221898846</v>
      </c>
      <c r="T226" s="156"/>
    </row>
    <row r="227" spans="1:20" ht="33.75">
      <c r="A227" s="145" t="s">
        <v>473</v>
      </c>
      <c r="B227" s="145" t="s">
        <v>473</v>
      </c>
      <c r="C227" s="58" t="s">
        <v>908</v>
      </c>
      <c r="D227" s="58" t="s">
        <v>909</v>
      </c>
      <c r="E227" s="58" t="s">
        <v>910</v>
      </c>
      <c r="F227" s="58">
        <v>540</v>
      </c>
      <c r="G227" s="58">
        <v>540</v>
      </c>
      <c r="H227" s="58" t="s">
        <v>911</v>
      </c>
      <c r="I227" s="146" t="s">
        <v>912</v>
      </c>
      <c r="J227" s="147">
        <v>516000</v>
      </c>
      <c r="K227" s="146" t="s">
        <v>913</v>
      </c>
      <c r="L227" s="148">
        <v>40562.833333333336</v>
      </c>
      <c r="M227" s="146" t="s">
        <v>914</v>
      </c>
      <c r="N227" s="149">
        <v>40563.670138888891</v>
      </c>
      <c r="O227" s="149">
        <v>40563.864583333336</v>
      </c>
      <c r="P227" s="150">
        <v>40564</v>
      </c>
      <c r="Q227" s="151">
        <v>0.3888888888888889</v>
      </c>
      <c r="R227" s="152">
        <f t="shared" ref="R227:R247" si="17">(P227+Q227-L227)</f>
        <v>1.5555555555547471</v>
      </c>
      <c r="S227" s="152">
        <f t="shared" ref="S227:S247" si="18">(P227+Q227-N227)</f>
        <v>0.71875</v>
      </c>
      <c r="T227" s="153"/>
    </row>
    <row r="228" spans="1:20" ht="33.75">
      <c r="A228" s="145" t="s">
        <v>473</v>
      </c>
      <c r="B228" s="145" t="s">
        <v>473</v>
      </c>
      <c r="C228" s="58" t="s">
        <v>915</v>
      </c>
      <c r="D228" s="58" t="s">
        <v>916</v>
      </c>
      <c r="E228" s="58" t="s">
        <v>917</v>
      </c>
      <c r="F228" s="58">
        <v>56</v>
      </c>
      <c r="G228" s="58">
        <v>56</v>
      </c>
      <c r="H228" s="58" t="s">
        <v>918</v>
      </c>
      <c r="I228" s="146" t="s">
        <v>919</v>
      </c>
      <c r="J228" s="147">
        <v>76000</v>
      </c>
      <c r="K228" s="146">
        <v>33043522</v>
      </c>
      <c r="L228" s="148">
        <v>40562.833333333336</v>
      </c>
      <c r="M228" s="146" t="s">
        <v>920</v>
      </c>
      <c r="N228" s="149">
        <v>40563.670138888891</v>
      </c>
      <c r="O228" s="149">
        <v>40563.864583333336</v>
      </c>
      <c r="P228" s="150">
        <v>40564</v>
      </c>
      <c r="Q228" s="151">
        <v>0.3888888888888889</v>
      </c>
      <c r="R228" s="152">
        <f t="shared" si="17"/>
        <v>1.5555555555547471</v>
      </c>
      <c r="S228" s="152">
        <f t="shared" si="18"/>
        <v>0.71875</v>
      </c>
      <c r="T228" s="153"/>
    </row>
    <row r="229" spans="1:20" ht="33.75">
      <c r="A229" s="145" t="s">
        <v>473</v>
      </c>
      <c r="B229" s="145" t="s">
        <v>473</v>
      </c>
      <c r="C229" s="58" t="s">
        <v>921</v>
      </c>
      <c r="D229" s="58" t="s">
        <v>922</v>
      </c>
      <c r="E229" s="58" t="s">
        <v>923</v>
      </c>
      <c r="F229" s="58">
        <v>5</v>
      </c>
      <c r="G229" s="58">
        <v>12</v>
      </c>
      <c r="H229" s="58" t="s">
        <v>924</v>
      </c>
      <c r="I229" s="146" t="s">
        <v>925</v>
      </c>
      <c r="J229" s="147">
        <v>199</v>
      </c>
      <c r="K229" s="146">
        <v>4100003082</v>
      </c>
      <c r="L229" s="148">
        <v>40563.5</v>
      </c>
      <c r="M229" s="146" t="s">
        <v>926</v>
      </c>
      <c r="N229" s="149">
        <v>40563.208333333336</v>
      </c>
      <c r="O229" s="149">
        <v>40563.388888888891</v>
      </c>
      <c r="P229" s="150">
        <v>40564</v>
      </c>
      <c r="Q229" s="151">
        <v>0.3888888888888889</v>
      </c>
      <c r="R229" s="152">
        <f t="shared" si="17"/>
        <v>0.88888888889050577</v>
      </c>
      <c r="S229" s="152">
        <f t="shared" si="18"/>
        <v>1.1805555555547471</v>
      </c>
      <c r="T229" s="153"/>
    </row>
    <row r="230" spans="1:20" ht="33.75">
      <c r="A230" s="145" t="s">
        <v>473</v>
      </c>
      <c r="B230" s="145" t="s">
        <v>473</v>
      </c>
      <c r="C230" s="58" t="s">
        <v>927</v>
      </c>
      <c r="D230" s="58" t="s">
        <v>928</v>
      </c>
      <c r="E230" s="58" t="s">
        <v>929</v>
      </c>
      <c r="F230" s="58">
        <v>762</v>
      </c>
      <c r="G230" s="58">
        <v>915</v>
      </c>
      <c r="H230" s="58" t="s">
        <v>930</v>
      </c>
      <c r="I230" s="146" t="s">
        <v>931</v>
      </c>
      <c r="J230" s="147">
        <v>661000</v>
      </c>
      <c r="K230" s="146" t="s">
        <v>932</v>
      </c>
      <c r="L230" s="148">
        <v>40563.833333333336</v>
      </c>
      <c r="M230" s="146" t="s">
        <v>933</v>
      </c>
      <c r="N230" s="149">
        <v>40564.670138888891</v>
      </c>
      <c r="O230" s="149">
        <v>40564.864583333336</v>
      </c>
      <c r="P230" s="150">
        <v>40565</v>
      </c>
      <c r="Q230" s="151">
        <v>0.375</v>
      </c>
      <c r="R230" s="152">
        <f t="shared" si="17"/>
        <v>1.5416666666642413</v>
      </c>
      <c r="S230" s="152">
        <f t="shared" si="18"/>
        <v>0.70486111110949423</v>
      </c>
      <c r="T230" s="153"/>
    </row>
    <row r="231" spans="1:20" ht="33.75">
      <c r="A231" s="145" t="s">
        <v>473</v>
      </c>
      <c r="B231" s="145" t="s">
        <v>473</v>
      </c>
      <c r="C231" s="58" t="s">
        <v>934</v>
      </c>
      <c r="D231" s="58" t="s">
        <v>935</v>
      </c>
      <c r="E231" s="58" t="s">
        <v>936</v>
      </c>
      <c r="F231" s="58">
        <v>20</v>
      </c>
      <c r="G231" s="58">
        <v>20</v>
      </c>
      <c r="H231" s="58" t="s">
        <v>937</v>
      </c>
      <c r="I231" s="146" t="s">
        <v>938</v>
      </c>
      <c r="J231" s="147">
        <v>24000</v>
      </c>
      <c r="K231" s="146">
        <v>33043522</v>
      </c>
      <c r="L231" s="148">
        <v>40563.833333333336</v>
      </c>
      <c r="M231" s="146" t="s">
        <v>939</v>
      </c>
      <c r="N231" s="149">
        <v>40564.670138888891</v>
      </c>
      <c r="O231" s="149">
        <v>40564.864583333336</v>
      </c>
      <c r="P231" s="150">
        <v>40565</v>
      </c>
      <c r="Q231" s="151">
        <v>0.375</v>
      </c>
      <c r="R231" s="152">
        <f t="shared" si="17"/>
        <v>1.5416666666642413</v>
      </c>
      <c r="S231" s="152">
        <f t="shared" si="18"/>
        <v>0.70486111110949423</v>
      </c>
      <c r="T231" s="153"/>
    </row>
    <row r="232" spans="1:20" ht="33.75">
      <c r="A232" s="145" t="s">
        <v>473</v>
      </c>
      <c r="B232" s="145" t="s">
        <v>473</v>
      </c>
      <c r="C232" s="58" t="s">
        <v>940</v>
      </c>
      <c r="D232" s="58" t="s">
        <v>941</v>
      </c>
      <c r="E232" s="58" t="s">
        <v>942</v>
      </c>
      <c r="F232" s="58">
        <v>6</v>
      </c>
      <c r="G232" s="58">
        <v>12</v>
      </c>
      <c r="H232" s="58" t="s">
        <v>943</v>
      </c>
      <c r="I232" s="146" t="s">
        <v>944</v>
      </c>
      <c r="J232" s="147">
        <v>321</v>
      </c>
      <c r="K232" s="146">
        <v>4100002880</v>
      </c>
      <c r="L232" s="148">
        <v>40563.833333333336</v>
      </c>
      <c r="M232" s="146" t="s">
        <v>945</v>
      </c>
      <c r="N232" s="149">
        <v>40564.670138888891</v>
      </c>
      <c r="O232" s="149">
        <v>40564.864583333336</v>
      </c>
      <c r="P232" s="150">
        <v>40565</v>
      </c>
      <c r="Q232" s="151">
        <v>0.375</v>
      </c>
      <c r="R232" s="152">
        <f t="shared" si="17"/>
        <v>1.5416666666642413</v>
      </c>
      <c r="S232" s="152">
        <f t="shared" si="18"/>
        <v>0.70486111110949423</v>
      </c>
      <c r="T232" s="153"/>
    </row>
    <row r="233" spans="1:20" ht="33.75">
      <c r="A233" s="145" t="s">
        <v>473</v>
      </c>
      <c r="B233" s="145" t="s">
        <v>473</v>
      </c>
      <c r="C233" s="58" t="s">
        <v>946</v>
      </c>
      <c r="D233" s="58" t="s">
        <v>947</v>
      </c>
      <c r="E233" s="58" t="s">
        <v>948</v>
      </c>
      <c r="F233" s="58">
        <v>23</v>
      </c>
      <c r="G233" s="58">
        <v>36</v>
      </c>
      <c r="H233" s="58" t="s">
        <v>949</v>
      </c>
      <c r="I233" s="146" t="s">
        <v>950</v>
      </c>
      <c r="J233" s="147">
        <v>19000</v>
      </c>
      <c r="K233" s="146" t="s">
        <v>951</v>
      </c>
      <c r="L233" s="148">
        <v>40564.833333333336</v>
      </c>
      <c r="M233" s="146" t="s">
        <v>952</v>
      </c>
      <c r="N233" s="149">
        <v>40565.670138888891</v>
      </c>
      <c r="O233" s="149">
        <v>40565.864583333336</v>
      </c>
      <c r="P233" s="150">
        <v>40567</v>
      </c>
      <c r="Q233" s="151">
        <v>0.375</v>
      </c>
      <c r="R233" s="152">
        <f t="shared" si="17"/>
        <v>2.5416666666642413</v>
      </c>
      <c r="S233" s="152">
        <f t="shared" si="18"/>
        <v>1.7048611111094942</v>
      </c>
      <c r="T233" s="155" t="s">
        <v>331</v>
      </c>
    </row>
    <row r="234" spans="1:20" ht="33.75">
      <c r="A234" s="145" t="s">
        <v>473</v>
      </c>
      <c r="B234" s="145" t="s">
        <v>473</v>
      </c>
      <c r="C234" s="58" t="s">
        <v>953</v>
      </c>
      <c r="D234" s="58" t="s">
        <v>954</v>
      </c>
      <c r="E234" s="58" t="s">
        <v>955</v>
      </c>
      <c r="F234" s="58">
        <v>7</v>
      </c>
      <c r="G234" s="58">
        <v>11.5</v>
      </c>
      <c r="H234" s="58" t="s">
        <v>956</v>
      </c>
      <c r="I234" s="146" t="s">
        <v>957</v>
      </c>
      <c r="J234" s="147">
        <v>377</v>
      </c>
      <c r="K234" s="146">
        <v>4100002880</v>
      </c>
      <c r="L234" s="148">
        <v>40564.833333333336</v>
      </c>
      <c r="M234" s="146" t="s">
        <v>958</v>
      </c>
      <c r="N234" s="149">
        <v>40565.670138888891</v>
      </c>
      <c r="O234" s="149">
        <v>40565.864583333336</v>
      </c>
      <c r="P234" s="150">
        <v>40567</v>
      </c>
      <c r="Q234" s="151">
        <v>0.375</v>
      </c>
      <c r="R234" s="152">
        <f t="shared" si="17"/>
        <v>2.5416666666642413</v>
      </c>
      <c r="S234" s="152">
        <f t="shared" si="18"/>
        <v>1.7048611111094942</v>
      </c>
      <c r="T234" s="155" t="s">
        <v>331</v>
      </c>
    </row>
    <row r="235" spans="1:20" ht="33.75">
      <c r="A235" s="145" t="s">
        <v>473</v>
      </c>
      <c r="B235" s="145" t="s">
        <v>473</v>
      </c>
      <c r="C235" s="58" t="s">
        <v>959</v>
      </c>
      <c r="D235" s="58" t="s">
        <v>960</v>
      </c>
      <c r="E235" s="58" t="s">
        <v>961</v>
      </c>
      <c r="F235" s="58">
        <v>38</v>
      </c>
      <c r="G235" s="58">
        <v>38</v>
      </c>
      <c r="H235" s="58" t="s">
        <v>962</v>
      </c>
      <c r="I235" s="146" t="s">
        <v>963</v>
      </c>
      <c r="J235" s="147">
        <v>52000</v>
      </c>
      <c r="K235" s="146">
        <v>33043522</v>
      </c>
      <c r="L235" s="148">
        <v>40564.833333333336</v>
      </c>
      <c r="M235" s="146" t="s">
        <v>964</v>
      </c>
      <c r="N235" s="149">
        <v>40565.670138888891</v>
      </c>
      <c r="O235" s="149">
        <v>40565.864583333336</v>
      </c>
      <c r="P235" s="150">
        <v>40567</v>
      </c>
      <c r="Q235" s="151">
        <v>0.375</v>
      </c>
      <c r="R235" s="152">
        <f t="shared" si="17"/>
        <v>2.5416666666642413</v>
      </c>
      <c r="S235" s="152">
        <f t="shared" si="18"/>
        <v>1.7048611111094942</v>
      </c>
      <c r="T235" s="155" t="s">
        <v>331</v>
      </c>
    </row>
    <row r="236" spans="1:20" ht="33.75">
      <c r="A236" s="145" t="s">
        <v>473</v>
      </c>
      <c r="B236" s="145" t="s">
        <v>473</v>
      </c>
      <c r="C236" s="58" t="s">
        <v>965</v>
      </c>
      <c r="D236" s="58" t="s">
        <v>966</v>
      </c>
      <c r="E236" s="58" t="s">
        <v>967</v>
      </c>
      <c r="F236" s="58">
        <v>1</v>
      </c>
      <c r="G236" s="58">
        <v>1</v>
      </c>
      <c r="H236" s="58" t="s">
        <v>968</v>
      </c>
      <c r="I236" s="146" t="s">
        <v>969</v>
      </c>
      <c r="J236" s="147">
        <v>12</v>
      </c>
      <c r="K236" s="146">
        <v>4100002880</v>
      </c>
      <c r="L236" s="148">
        <v>40564.833333333336</v>
      </c>
      <c r="M236" s="146" t="s">
        <v>970</v>
      </c>
      <c r="N236" s="149">
        <v>40565.670138888891</v>
      </c>
      <c r="O236" s="149">
        <v>40565.864583333336</v>
      </c>
      <c r="P236" s="150">
        <v>40567</v>
      </c>
      <c r="Q236" s="151">
        <v>0.375</v>
      </c>
      <c r="R236" s="152">
        <f t="shared" si="17"/>
        <v>2.5416666666642413</v>
      </c>
      <c r="S236" s="152">
        <f t="shared" si="18"/>
        <v>1.7048611111094942</v>
      </c>
      <c r="T236" s="155" t="s">
        <v>331</v>
      </c>
    </row>
    <row r="237" spans="1:20" ht="45">
      <c r="A237" s="145" t="s">
        <v>473</v>
      </c>
      <c r="B237" s="145" t="s">
        <v>473</v>
      </c>
      <c r="C237" s="58" t="s">
        <v>971</v>
      </c>
      <c r="D237" s="58" t="s">
        <v>972</v>
      </c>
      <c r="E237" s="58" t="s">
        <v>973</v>
      </c>
      <c r="F237" s="58">
        <v>117</v>
      </c>
      <c r="G237" s="58">
        <v>117</v>
      </c>
      <c r="H237" s="58" t="s">
        <v>974</v>
      </c>
      <c r="I237" s="146" t="s">
        <v>975</v>
      </c>
      <c r="J237" s="147">
        <v>154000</v>
      </c>
      <c r="K237" s="146" t="s">
        <v>976</v>
      </c>
      <c r="L237" s="148">
        <v>40565.833333333336</v>
      </c>
      <c r="M237" s="146" t="s">
        <v>977</v>
      </c>
      <c r="N237" s="149">
        <v>40566.402777777781</v>
      </c>
      <c r="O237" s="149">
        <v>40566.576388888891</v>
      </c>
      <c r="P237" s="150">
        <v>40567</v>
      </c>
      <c r="Q237" s="151">
        <v>0.375</v>
      </c>
      <c r="R237" s="152">
        <f t="shared" si="17"/>
        <v>1.5416666666642413</v>
      </c>
      <c r="S237" s="152">
        <f t="shared" si="18"/>
        <v>0.97222222221898846</v>
      </c>
      <c r="T237" s="160"/>
    </row>
    <row r="238" spans="1:20" ht="45">
      <c r="A238" s="145" t="s">
        <v>473</v>
      </c>
      <c r="B238" s="145" t="s">
        <v>473</v>
      </c>
      <c r="C238" s="58" t="s">
        <v>978</v>
      </c>
      <c r="D238" s="58" t="s">
        <v>979</v>
      </c>
      <c r="E238" s="58" t="s">
        <v>980</v>
      </c>
      <c r="F238" s="58">
        <v>16</v>
      </c>
      <c r="G238" s="58">
        <v>21.5</v>
      </c>
      <c r="H238" s="58" t="s">
        <v>981</v>
      </c>
      <c r="I238" s="146" t="s">
        <v>982</v>
      </c>
      <c r="J238" s="147">
        <v>3163</v>
      </c>
      <c r="K238" s="146">
        <v>4100002286</v>
      </c>
      <c r="L238" s="148">
        <v>40565.833333333336</v>
      </c>
      <c r="M238" s="146" t="s">
        <v>983</v>
      </c>
      <c r="N238" s="149">
        <v>40566.402777777781</v>
      </c>
      <c r="O238" s="149">
        <v>40566.576388888891</v>
      </c>
      <c r="P238" s="150">
        <v>40567</v>
      </c>
      <c r="Q238" s="151">
        <v>0.375</v>
      </c>
      <c r="R238" s="152">
        <f t="shared" si="17"/>
        <v>1.5416666666642413</v>
      </c>
      <c r="S238" s="152">
        <f t="shared" si="18"/>
        <v>0.97222222221898846</v>
      </c>
      <c r="T238" s="160"/>
    </row>
    <row r="239" spans="1:20" ht="45">
      <c r="A239" s="145" t="s">
        <v>473</v>
      </c>
      <c r="B239" s="145" t="s">
        <v>473</v>
      </c>
      <c r="C239" s="58" t="s">
        <v>984</v>
      </c>
      <c r="D239" s="58" t="s">
        <v>985</v>
      </c>
      <c r="E239" s="58" t="s">
        <v>986</v>
      </c>
      <c r="F239" s="58">
        <v>83</v>
      </c>
      <c r="G239" s="58">
        <v>83</v>
      </c>
      <c r="H239" s="58" t="s">
        <v>987</v>
      </c>
      <c r="I239" s="146" t="s">
        <v>988</v>
      </c>
      <c r="J239" s="147">
        <v>112000</v>
      </c>
      <c r="K239" s="146">
        <v>33043522</v>
      </c>
      <c r="L239" s="148">
        <v>40565.833333333336</v>
      </c>
      <c r="M239" s="146" t="s">
        <v>989</v>
      </c>
      <c r="N239" s="149">
        <v>40566.402777777781</v>
      </c>
      <c r="O239" s="149">
        <v>40566.576388888891</v>
      </c>
      <c r="P239" s="150">
        <v>40567</v>
      </c>
      <c r="Q239" s="151">
        <v>0.375</v>
      </c>
      <c r="R239" s="152">
        <f t="shared" si="17"/>
        <v>1.5416666666642413</v>
      </c>
      <c r="S239" s="152">
        <f t="shared" si="18"/>
        <v>0.97222222221898846</v>
      </c>
      <c r="T239" s="160"/>
    </row>
    <row r="240" spans="1:20" ht="12.75">
      <c r="A240" s="145" t="s">
        <v>473</v>
      </c>
      <c r="B240" s="145" t="s">
        <v>473</v>
      </c>
      <c r="C240" s="145">
        <v>5531921098</v>
      </c>
      <c r="D240" s="145" t="s">
        <v>1001</v>
      </c>
      <c r="E240" s="145" t="s">
        <v>1002</v>
      </c>
      <c r="F240" s="164">
        <v>11</v>
      </c>
      <c r="G240" s="165">
        <v>11</v>
      </c>
      <c r="H240" s="145" t="s">
        <v>1003</v>
      </c>
      <c r="I240" s="168" t="s">
        <v>501</v>
      </c>
      <c r="J240" s="145">
        <v>2280</v>
      </c>
      <c r="K240" s="146">
        <v>33043351</v>
      </c>
      <c r="L240" s="168">
        <v>40559</v>
      </c>
      <c r="M240" s="145" t="s">
        <v>1004</v>
      </c>
      <c r="N240" s="148">
        <v>40560.395833333336</v>
      </c>
      <c r="O240" s="148">
        <v>40556.604166666664</v>
      </c>
      <c r="P240" s="172">
        <v>40560</v>
      </c>
      <c r="Q240" s="173">
        <v>0.4375</v>
      </c>
      <c r="R240" s="162">
        <f t="shared" si="17"/>
        <v>1.4375</v>
      </c>
      <c r="S240" s="102">
        <f t="shared" si="18"/>
        <v>4.1666666664241347E-2</v>
      </c>
      <c r="T240" s="153"/>
    </row>
    <row r="241" spans="1:20" ht="11.25">
      <c r="A241" s="145" t="s">
        <v>473</v>
      </c>
      <c r="B241" s="145" t="s">
        <v>473</v>
      </c>
      <c r="C241" s="145">
        <v>5531921197</v>
      </c>
      <c r="D241" s="145" t="s">
        <v>1005</v>
      </c>
      <c r="E241" s="145" t="s">
        <v>1006</v>
      </c>
      <c r="F241" s="164">
        <v>6</v>
      </c>
      <c r="G241" s="165">
        <v>6</v>
      </c>
      <c r="H241" s="145" t="s">
        <v>1007</v>
      </c>
      <c r="I241" s="168" t="s">
        <v>501</v>
      </c>
      <c r="J241" s="145">
        <v>2280</v>
      </c>
      <c r="K241" s="146">
        <v>33043351</v>
      </c>
      <c r="L241" s="168">
        <v>40563</v>
      </c>
      <c r="M241" s="145" t="s">
        <v>1008</v>
      </c>
      <c r="N241" s="148">
        <v>40564.395833333336</v>
      </c>
      <c r="O241" s="148">
        <v>40564.604166666664</v>
      </c>
      <c r="P241" s="172">
        <v>40567</v>
      </c>
      <c r="Q241" s="173">
        <v>0.39583333333333331</v>
      </c>
      <c r="R241" s="162">
        <f t="shared" si="17"/>
        <v>4.3958333333357587</v>
      </c>
      <c r="S241" s="102">
        <f t="shared" si="18"/>
        <v>3</v>
      </c>
      <c r="T241" s="155" t="s">
        <v>331</v>
      </c>
    </row>
    <row r="242" spans="1:20" ht="11.25">
      <c r="A242" s="145" t="s">
        <v>473</v>
      </c>
      <c r="B242" s="145" t="s">
        <v>473</v>
      </c>
      <c r="C242" s="145">
        <v>5531921241</v>
      </c>
      <c r="D242" s="145" t="s">
        <v>1009</v>
      </c>
      <c r="E242" s="145" t="s">
        <v>1010</v>
      </c>
      <c r="F242" s="164">
        <v>567</v>
      </c>
      <c r="G242" s="165">
        <v>567</v>
      </c>
      <c r="H242" s="145" t="s">
        <v>1011</v>
      </c>
      <c r="I242" s="168" t="s">
        <v>501</v>
      </c>
      <c r="J242" s="145">
        <v>1560000</v>
      </c>
      <c r="K242" s="146">
        <v>33043351</v>
      </c>
      <c r="L242" s="168">
        <v>40564</v>
      </c>
      <c r="M242" s="145" t="s">
        <v>1012</v>
      </c>
      <c r="N242" s="148">
        <v>40566.996527777781</v>
      </c>
      <c r="O242" s="148">
        <v>40567.208333333336</v>
      </c>
      <c r="P242" s="150">
        <v>40567</v>
      </c>
      <c r="Q242" s="151">
        <v>0.375</v>
      </c>
      <c r="R242" s="162">
        <f t="shared" si="17"/>
        <v>3.375</v>
      </c>
      <c r="S242" s="102">
        <f t="shared" si="18"/>
        <v>0.37847222221898846</v>
      </c>
      <c r="T242" s="155" t="s">
        <v>331</v>
      </c>
    </row>
    <row r="243" spans="1:20" ht="12.75">
      <c r="A243" s="145" t="s">
        <v>473</v>
      </c>
      <c r="B243" s="145" t="s">
        <v>473</v>
      </c>
      <c r="C243" s="145">
        <v>5531921274</v>
      </c>
      <c r="D243" s="145" t="s">
        <v>1013</v>
      </c>
      <c r="E243" s="145" t="s">
        <v>1014</v>
      </c>
      <c r="F243" s="164">
        <v>132</v>
      </c>
      <c r="G243" s="165">
        <v>132</v>
      </c>
      <c r="H243" s="145" t="s">
        <v>1015</v>
      </c>
      <c r="I243" s="168" t="s">
        <v>501</v>
      </c>
      <c r="J243" s="145">
        <v>27500</v>
      </c>
      <c r="K243" s="146">
        <v>33043351</v>
      </c>
      <c r="L243" s="168">
        <v>40565</v>
      </c>
      <c r="M243" s="145" t="s">
        <v>1016</v>
      </c>
      <c r="N243" s="148">
        <v>40566.03125</v>
      </c>
      <c r="O243" s="148">
        <v>40566.263888888891</v>
      </c>
      <c r="P243" s="150">
        <v>40567</v>
      </c>
      <c r="Q243" s="151">
        <v>0.375</v>
      </c>
      <c r="R243" s="162">
        <f t="shared" si="17"/>
        <v>2.375</v>
      </c>
      <c r="S243" s="102">
        <f t="shared" si="18"/>
        <v>1.34375</v>
      </c>
      <c r="T243" s="153"/>
    </row>
    <row r="244" spans="1:20" ht="12.75">
      <c r="A244" s="145" t="s">
        <v>473</v>
      </c>
      <c r="B244" s="145" t="s">
        <v>473</v>
      </c>
      <c r="C244" s="145">
        <v>5531921285</v>
      </c>
      <c r="D244" s="145" t="s">
        <v>1013</v>
      </c>
      <c r="E244" s="145" t="s">
        <v>1017</v>
      </c>
      <c r="F244" s="164">
        <v>12</v>
      </c>
      <c r="G244" s="165">
        <v>21</v>
      </c>
      <c r="H244" s="145" t="s">
        <v>1018</v>
      </c>
      <c r="I244" s="168" t="s">
        <v>501</v>
      </c>
      <c r="J244" s="145">
        <v>26000</v>
      </c>
      <c r="K244" s="146">
        <v>33043351</v>
      </c>
      <c r="L244" s="168">
        <v>40565</v>
      </c>
      <c r="M244" s="145" t="s">
        <v>1019</v>
      </c>
      <c r="N244" s="148">
        <v>40566.03125</v>
      </c>
      <c r="O244" s="148">
        <v>40566.263888888891</v>
      </c>
      <c r="P244" s="150">
        <v>40567</v>
      </c>
      <c r="Q244" s="151">
        <v>0.375</v>
      </c>
      <c r="R244" s="162">
        <f t="shared" si="17"/>
        <v>2.375</v>
      </c>
      <c r="S244" s="102">
        <f t="shared" si="18"/>
        <v>1.34375</v>
      </c>
      <c r="T244" s="153"/>
    </row>
    <row r="245" spans="1:20" ht="12.75">
      <c r="A245" s="121" t="s">
        <v>724</v>
      </c>
      <c r="B245" s="115" t="s">
        <v>725</v>
      </c>
      <c r="C245" s="115" t="s">
        <v>726</v>
      </c>
      <c r="D245" s="115" t="s">
        <v>727</v>
      </c>
      <c r="E245" s="115" t="s">
        <v>728</v>
      </c>
      <c r="F245" s="116">
        <v>6</v>
      </c>
      <c r="G245" s="117">
        <v>9</v>
      </c>
      <c r="H245" s="7" t="s">
        <v>729</v>
      </c>
      <c r="I245" s="130" t="s">
        <v>730</v>
      </c>
      <c r="J245" s="131" t="s">
        <v>731</v>
      </c>
      <c r="K245" s="133">
        <v>4100003129</v>
      </c>
      <c r="L245" s="120">
        <v>40541</v>
      </c>
      <c r="M245" s="115" t="s">
        <v>732</v>
      </c>
      <c r="N245" s="120" t="s">
        <v>733</v>
      </c>
      <c r="O245" s="120" t="s">
        <v>734</v>
      </c>
      <c r="P245" s="122">
        <v>40542</v>
      </c>
      <c r="Q245" s="123">
        <v>0.375</v>
      </c>
      <c r="R245" s="55">
        <f t="shared" si="17"/>
        <v>1.375</v>
      </c>
      <c r="S245" s="55">
        <f t="shared" si="18"/>
        <v>0.35416666666424135</v>
      </c>
      <c r="T245" s="93"/>
    </row>
    <row r="246" spans="1:20" ht="45">
      <c r="A246" s="121" t="s">
        <v>735</v>
      </c>
      <c r="B246" s="115" t="s">
        <v>736</v>
      </c>
      <c r="C246" s="115" t="s">
        <v>737</v>
      </c>
      <c r="D246" s="115" t="s">
        <v>738</v>
      </c>
      <c r="E246" s="115" t="s">
        <v>728</v>
      </c>
      <c r="F246" s="116">
        <v>697</v>
      </c>
      <c r="G246" s="117">
        <v>1357</v>
      </c>
      <c r="H246" s="7" t="s">
        <v>739</v>
      </c>
      <c r="I246" s="130" t="s">
        <v>740</v>
      </c>
      <c r="J246" s="131">
        <v>2200000</v>
      </c>
      <c r="K246" s="133" t="s">
        <v>741</v>
      </c>
      <c r="L246" s="120">
        <v>40542</v>
      </c>
      <c r="M246" s="115" t="s">
        <v>742</v>
      </c>
      <c r="N246" s="120" t="s">
        <v>743</v>
      </c>
      <c r="O246" s="120" t="s">
        <v>744</v>
      </c>
      <c r="P246" s="122">
        <v>40543</v>
      </c>
      <c r="Q246" s="123">
        <v>0.375</v>
      </c>
      <c r="R246" s="55">
        <f t="shared" si="17"/>
        <v>1.375</v>
      </c>
      <c r="S246" s="55">
        <f t="shared" si="18"/>
        <v>0.27083333333575865</v>
      </c>
      <c r="T246" s="93"/>
    </row>
    <row r="247" spans="1:20" ht="12.75">
      <c r="A247" s="121" t="s">
        <v>745</v>
      </c>
      <c r="B247" s="115" t="s">
        <v>746</v>
      </c>
      <c r="C247" s="115" t="s">
        <v>747</v>
      </c>
      <c r="D247" s="115" t="s">
        <v>748</v>
      </c>
      <c r="E247" s="115" t="s">
        <v>728</v>
      </c>
      <c r="F247" s="116">
        <v>19</v>
      </c>
      <c r="G247" s="117">
        <v>27.91</v>
      </c>
      <c r="H247" s="7" t="s">
        <v>749</v>
      </c>
      <c r="I247" s="130" t="s">
        <v>750</v>
      </c>
      <c r="J247" s="131" t="s">
        <v>751</v>
      </c>
      <c r="K247" s="133">
        <v>4100003205</v>
      </c>
      <c r="L247" s="120">
        <v>40543</v>
      </c>
      <c r="M247" s="115" t="s">
        <v>752</v>
      </c>
      <c r="N247" s="120" t="s">
        <v>753</v>
      </c>
      <c r="O247" s="120" t="s">
        <v>754</v>
      </c>
      <c r="P247" s="122">
        <v>40546</v>
      </c>
      <c r="Q247" s="123">
        <v>0.375</v>
      </c>
      <c r="R247" s="55">
        <f t="shared" si="17"/>
        <v>3.375</v>
      </c>
      <c r="S247" s="55">
        <f t="shared" si="18"/>
        <v>2.125</v>
      </c>
      <c r="T247" s="155" t="s">
        <v>331</v>
      </c>
    </row>
  </sheetData>
  <mergeCells count="1">
    <mergeCell ref="P2:Q2"/>
  </mergeCells>
  <phoneticPr fontId="0" type="noConversion"/>
  <pageMargins left="0.75" right="0.75" top="1" bottom="1" header="0.5" footer="0.5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8"/>
  <sheetViews>
    <sheetView workbookViewId="0">
      <selection activeCell="T3" sqref="T3"/>
    </sheetView>
  </sheetViews>
  <sheetFormatPr defaultRowHeight="11.25"/>
  <cols>
    <col min="1" max="1" width="10.5703125" style="24" customWidth="1"/>
    <col min="2" max="2" width="10.85546875" style="24" customWidth="1"/>
    <col min="3" max="3" width="11.42578125" style="24" customWidth="1"/>
    <col min="4" max="4" width="12" style="24" customWidth="1"/>
    <col min="5" max="5" width="9" style="24" customWidth="1"/>
    <col min="6" max="6" width="7.85546875" style="24" customWidth="1"/>
    <col min="7" max="7" width="10.140625" style="24" customWidth="1"/>
    <col min="8" max="8" width="9.140625" style="24"/>
    <col min="9" max="9" width="16.85546875" style="24" customWidth="1"/>
    <col min="10" max="10" width="7.7109375" style="24" customWidth="1"/>
    <col min="11" max="11" width="9.28515625" style="24" customWidth="1"/>
    <col min="12" max="12" width="8.42578125" style="33" customWidth="1"/>
    <col min="13" max="13" width="8.7109375" style="24" customWidth="1"/>
    <col min="14" max="14" width="9.28515625" style="24" customWidth="1"/>
    <col min="15" max="15" width="8.85546875" style="24" customWidth="1"/>
    <col min="16" max="17" width="7.7109375" style="24" customWidth="1"/>
    <col min="18" max="18" width="15.5703125" style="9" customWidth="1"/>
    <col min="19" max="19" width="18.42578125" style="9" customWidth="1"/>
    <col min="20" max="20" width="34" style="24" customWidth="1"/>
    <col min="21" max="16384" width="9.140625" style="24"/>
  </cols>
  <sheetData>
    <row r="1" spans="1:20">
      <c r="A1" s="2"/>
      <c r="B1" s="2"/>
      <c r="C1" s="2"/>
      <c r="D1" s="8"/>
      <c r="E1" s="1"/>
      <c r="F1" s="1"/>
      <c r="G1" s="1"/>
      <c r="H1" s="2"/>
      <c r="I1" s="2"/>
      <c r="J1" s="3"/>
      <c r="K1" s="3"/>
      <c r="L1" s="36"/>
      <c r="P1" s="19"/>
      <c r="Q1" s="27"/>
    </row>
    <row r="2" spans="1:20" ht="15" customHeight="1">
      <c r="A2" s="17"/>
      <c r="B2" s="18"/>
      <c r="C2" s="18"/>
      <c r="D2" s="17"/>
      <c r="E2" s="58"/>
      <c r="F2" s="58"/>
      <c r="G2" s="58"/>
      <c r="H2" s="58"/>
      <c r="I2" s="10" t="s">
        <v>35</v>
      </c>
      <c r="J2" s="58"/>
      <c r="K2" s="58"/>
      <c r="L2" s="59"/>
      <c r="M2" s="60"/>
      <c r="N2" s="2"/>
      <c r="O2" s="2"/>
      <c r="P2" s="16"/>
      <c r="Q2" s="28"/>
    </row>
    <row r="3" spans="1:20" s="64" customFormat="1" ht="45">
      <c r="A3" s="61" t="s">
        <v>129</v>
      </c>
      <c r="B3" s="61" t="s">
        <v>130</v>
      </c>
      <c r="C3" s="61" t="s">
        <v>173</v>
      </c>
      <c r="D3" s="61" t="s">
        <v>174</v>
      </c>
      <c r="E3" s="61" t="s">
        <v>213</v>
      </c>
      <c r="F3" s="62" t="s">
        <v>214</v>
      </c>
      <c r="G3" s="62" t="s">
        <v>215</v>
      </c>
      <c r="H3" s="61" t="s">
        <v>216</v>
      </c>
      <c r="I3" s="61" t="s">
        <v>282</v>
      </c>
      <c r="J3" s="61" t="s">
        <v>266</v>
      </c>
      <c r="K3" s="61" t="s">
        <v>218</v>
      </c>
      <c r="L3" s="63" t="s">
        <v>285</v>
      </c>
      <c r="M3" s="61" t="s">
        <v>283</v>
      </c>
      <c r="N3" s="61" t="s">
        <v>284</v>
      </c>
      <c r="O3" s="61" t="s">
        <v>281</v>
      </c>
      <c r="P3" s="180" t="s">
        <v>36</v>
      </c>
      <c r="Q3" s="181"/>
      <c r="R3" s="61" t="s">
        <v>278</v>
      </c>
      <c r="S3" s="61" t="s">
        <v>279</v>
      </c>
      <c r="T3" s="97" t="s">
        <v>418</v>
      </c>
    </row>
    <row r="4" spans="1:20" ht="12.75">
      <c r="A4" s="10" t="s">
        <v>35</v>
      </c>
      <c r="B4" s="10" t="s">
        <v>35</v>
      </c>
      <c r="C4" s="13"/>
      <c r="D4" s="13"/>
      <c r="E4" s="12"/>
      <c r="F4" s="10"/>
      <c r="G4" s="10"/>
      <c r="H4" s="10"/>
      <c r="I4" s="10"/>
      <c r="J4" s="13"/>
      <c r="K4" s="13"/>
      <c r="L4" s="34"/>
      <c r="M4" s="12"/>
      <c r="N4" s="34"/>
      <c r="O4" s="34"/>
      <c r="P4" s="14"/>
      <c r="Q4" s="15"/>
      <c r="R4" s="47">
        <f>(P4-L4)</f>
        <v>0</v>
      </c>
      <c r="S4" s="55">
        <f>(P4-N4)</f>
        <v>0</v>
      </c>
      <c r="T4" s="25"/>
    </row>
    <row r="5" spans="1:20" ht="12.75">
      <c r="A5" s="10" t="s">
        <v>35</v>
      </c>
      <c r="B5" s="10" t="s">
        <v>35</v>
      </c>
      <c r="C5" s="13"/>
      <c r="D5" s="13"/>
      <c r="E5" s="12"/>
      <c r="F5" s="10"/>
      <c r="G5" s="10"/>
      <c r="H5" s="10"/>
      <c r="I5" s="10"/>
      <c r="J5" s="13"/>
      <c r="K5" s="13"/>
      <c r="L5" s="34"/>
      <c r="M5" s="12"/>
      <c r="N5" s="34"/>
      <c r="O5" s="34"/>
      <c r="P5" s="14"/>
      <c r="Q5" s="15"/>
      <c r="R5" s="47">
        <f>(P5-L5)</f>
        <v>0</v>
      </c>
      <c r="S5" s="55">
        <f>(P5-N5)</f>
        <v>0</v>
      </c>
      <c r="T5" s="25"/>
    </row>
    <row r="6" spans="1:20" ht="12.75">
      <c r="A6" s="10" t="s">
        <v>35</v>
      </c>
      <c r="B6" s="10" t="s">
        <v>35</v>
      </c>
      <c r="C6" s="13"/>
      <c r="D6" s="13"/>
      <c r="E6" s="12"/>
      <c r="F6" s="10"/>
      <c r="G6" s="10"/>
      <c r="H6" s="10"/>
      <c r="I6" s="10"/>
      <c r="J6" s="13"/>
      <c r="K6" s="13"/>
      <c r="L6" s="34"/>
      <c r="M6" s="12"/>
      <c r="N6" s="34"/>
      <c r="O6" s="34"/>
      <c r="P6" s="14"/>
      <c r="Q6" s="15"/>
      <c r="R6" s="47">
        <f t="shared" ref="R6:R13" si="0">(P6-L6)</f>
        <v>0</v>
      </c>
      <c r="S6" s="55">
        <f t="shared" ref="S6:S13" si="1">(P6-N6)</f>
        <v>0</v>
      </c>
      <c r="T6" s="25"/>
    </row>
    <row r="7" spans="1:20" ht="12.75">
      <c r="A7" s="10" t="s">
        <v>35</v>
      </c>
      <c r="B7" s="10" t="s">
        <v>35</v>
      </c>
      <c r="C7" s="13"/>
      <c r="D7" s="13"/>
      <c r="E7" s="12"/>
      <c r="F7" s="10"/>
      <c r="G7" s="10"/>
      <c r="H7" s="10"/>
      <c r="I7" s="10"/>
      <c r="J7" s="13"/>
      <c r="K7" s="13"/>
      <c r="L7" s="34"/>
      <c r="M7" s="12"/>
      <c r="N7" s="34"/>
      <c r="O7" s="34"/>
      <c r="P7" s="14"/>
      <c r="Q7" s="15"/>
      <c r="R7" s="47">
        <f t="shared" si="0"/>
        <v>0</v>
      </c>
      <c r="S7" s="55">
        <f t="shared" si="1"/>
        <v>0</v>
      </c>
      <c r="T7" s="25"/>
    </row>
    <row r="8" spans="1:20" ht="12.75">
      <c r="A8" s="10" t="s">
        <v>35</v>
      </c>
      <c r="B8" s="10" t="s">
        <v>35</v>
      </c>
      <c r="C8" s="13"/>
      <c r="D8" s="13"/>
      <c r="E8" s="12"/>
      <c r="F8" s="10"/>
      <c r="G8" s="10"/>
      <c r="H8" s="10"/>
      <c r="I8" s="10"/>
      <c r="J8" s="13"/>
      <c r="K8" s="13"/>
      <c r="L8" s="34"/>
      <c r="M8" s="12"/>
      <c r="N8" s="34"/>
      <c r="O8" s="34"/>
      <c r="P8" s="14"/>
      <c r="Q8" s="15"/>
      <c r="R8" s="47">
        <f t="shared" si="0"/>
        <v>0</v>
      </c>
      <c r="S8" s="55">
        <f t="shared" si="1"/>
        <v>0</v>
      </c>
      <c r="T8" s="25"/>
    </row>
    <row r="9" spans="1:20" ht="12.75">
      <c r="A9" s="10" t="s">
        <v>35</v>
      </c>
      <c r="B9" s="10" t="s">
        <v>35</v>
      </c>
      <c r="C9" s="13"/>
      <c r="D9" s="13"/>
      <c r="E9" s="12"/>
      <c r="F9" s="10"/>
      <c r="G9" s="10"/>
      <c r="H9" s="10"/>
      <c r="I9" s="10"/>
      <c r="J9" s="13"/>
      <c r="K9" s="13"/>
      <c r="L9" s="34"/>
      <c r="M9" s="12"/>
      <c r="N9" s="34"/>
      <c r="O9" s="34"/>
      <c r="P9" s="14"/>
      <c r="Q9" s="15"/>
      <c r="R9" s="47">
        <f t="shared" si="0"/>
        <v>0</v>
      </c>
      <c r="S9" s="55">
        <f t="shared" si="1"/>
        <v>0</v>
      </c>
      <c r="T9" s="25"/>
    </row>
    <row r="10" spans="1:20" ht="12.75">
      <c r="A10" s="10" t="s">
        <v>35</v>
      </c>
      <c r="B10" s="10" t="s">
        <v>35</v>
      </c>
      <c r="C10" s="13"/>
      <c r="D10" s="13"/>
      <c r="E10" s="12"/>
      <c r="F10" s="10"/>
      <c r="G10" s="10"/>
      <c r="H10" s="10"/>
      <c r="I10" s="10"/>
      <c r="J10" s="13"/>
      <c r="K10" s="13"/>
      <c r="L10" s="34"/>
      <c r="M10" s="12"/>
      <c r="N10" s="34"/>
      <c r="O10" s="34"/>
      <c r="P10" s="14"/>
      <c r="Q10" s="15"/>
      <c r="R10" s="47">
        <f t="shared" si="0"/>
        <v>0</v>
      </c>
      <c r="S10" s="55">
        <f t="shared" si="1"/>
        <v>0</v>
      </c>
      <c r="T10" s="25"/>
    </row>
    <row r="11" spans="1:20" ht="12.75">
      <c r="A11" s="10" t="s">
        <v>35</v>
      </c>
      <c r="B11" s="10" t="s">
        <v>35</v>
      </c>
      <c r="C11" s="13"/>
      <c r="D11" s="13"/>
      <c r="E11" s="12"/>
      <c r="F11" s="10"/>
      <c r="G11" s="10"/>
      <c r="H11" s="10"/>
      <c r="I11" s="10"/>
      <c r="J11" s="13"/>
      <c r="K11" s="13"/>
      <c r="L11" s="34"/>
      <c r="M11" s="12"/>
      <c r="N11" s="34"/>
      <c r="O11" s="34"/>
      <c r="P11" s="14"/>
      <c r="Q11" s="15"/>
      <c r="R11" s="47">
        <f t="shared" si="0"/>
        <v>0</v>
      </c>
      <c r="S11" s="55">
        <f t="shared" si="1"/>
        <v>0</v>
      </c>
      <c r="T11" s="25"/>
    </row>
    <row r="12" spans="1:20" ht="12.75">
      <c r="A12" s="10" t="s">
        <v>35</v>
      </c>
      <c r="B12" s="10" t="s">
        <v>35</v>
      </c>
      <c r="C12" s="13"/>
      <c r="D12" s="13"/>
      <c r="E12" s="12"/>
      <c r="F12" s="10"/>
      <c r="G12" s="10"/>
      <c r="H12" s="10"/>
      <c r="I12" s="10"/>
      <c r="J12" s="13"/>
      <c r="K12" s="13"/>
      <c r="L12" s="34"/>
      <c r="M12" s="12"/>
      <c r="N12" s="34"/>
      <c r="O12" s="34"/>
      <c r="P12" s="14"/>
      <c r="Q12" s="15"/>
      <c r="R12" s="47">
        <f t="shared" si="0"/>
        <v>0</v>
      </c>
      <c r="S12" s="55">
        <f t="shared" si="1"/>
        <v>0</v>
      </c>
      <c r="T12" s="25"/>
    </row>
    <row r="13" spans="1:20" ht="12.75">
      <c r="A13" s="10" t="s">
        <v>35</v>
      </c>
      <c r="B13" s="10" t="s">
        <v>35</v>
      </c>
      <c r="C13" s="13"/>
      <c r="D13" s="13"/>
      <c r="E13" s="12"/>
      <c r="F13" s="10"/>
      <c r="G13" s="10"/>
      <c r="H13" s="10"/>
      <c r="I13" s="10"/>
      <c r="J13" s="13"/>
      <c r="K13" s="13"/>
      <c r="L13" s="34"/>
      <c r="M13" s="12"/>
      <c r="N13" s="34"/>
      <c r="O13" s="34"/>
      <c r="P13" s="14"/>
      <c r="Q13" s="15"/>
      <c r="R13" s="47">
        <f t="shared" si="0"/>
        <v>0</v>
      </c>
      <c r="S13" s="55">
        <f t="shared" si="1"/>
        <v>0</v>
      </c>
      <c r="T13" s="25"/>
    </row>
    <row r="14" spans="1:20" ht="12.75">
      <c r="A14" s="10" t="s">
        <v>35</v>
      </c>
      <c r="B14" s="10" t="s">
        <v>35</v>
      </c>
      <c r="C14" s="67"/>
      <c r="D14" s="67"/>
      <c r="E14" s="23"/>
      <c r="F14" s="65"/>
      <c r="G14" s="65"/>
      <c r="H14" s="65"/>
      <c r="I14" s="65"/>
      <c r="J14" s="67"/>
      <c r="K14" s="67"/>
      <c r="L14" s="45"/>
      <c r="M14" s="23"/>
      <c r="N14" s="45"/>
      <c r="O14" s="45"/>
      <c r="P14" s="14"/>
      <c r="Q14" s="15"/>
      <c r="R14" s="47">
        <f t="shared" ref="R14:R77" si="2">(P14-L14)</f>
        <v>0</v>
      </c>
      <c r="S14" s="55">
        <f t="shared" ref="S14:S77" si="3">(P14-N14)</f>
        <v>0</v>
      </c>
      <c r="T14" s="2"/>
    </row>
    <row r="15" spans="1:20" ht="12.75">
      <c r="A15" s="10" t="s">
        <v>35</v>
      </c>
      <c r="B15" s="10" t="s">
        <v>35</v>
      </c>
      <c r="C15" s="67"/>
      <c r="D15" s="67"/>
      <c r="E15" s="23"/>
      <c r="F15" s="65"/>
      <c r="G15" s="65"/>
      <c r="H15" s="65"/>
      <c r="I15" s="65"/>
      <c r="J15" s="67"/>
      <c r="K15" s="67"/>
      <c r="L15" s="45"/>
      <c r="M15" s="23"/>
      <c r="N15" s="45"/>
      <c r="O15" s="45"/>
      <c r="P15" s="14"/>
      <c r="Q15" s="15"/>
      <c r="R15" s="47">
        <f t="shared" si="2"/>
        <v>0</v>
      </c>
      <c r="S15" s="55">
        <f t="shared" si="3"/>
        <v>0</v>
      </c>
      <c r="T15" s="2"/>
    </row>
    <row r="16" spans="1:20" ht="12.75">
      <c r="A16" s="10" t="s">
        <v>35</v>
      </c>
      <c r="B16" s="10" t="s">
        <v>35</v>
      </c>
      <c r="C16" s="67"/>
      <c r="D16" s="67"/>
      <c r="E16" s="23"/>
      <c r="F16" s="65"/>
      <c r="G16" s="65"/>
      <c r="H16" s="65"/>
      <c r="I16" s="65"/>
      <c r="J16" s="67"/>
      <c r="K16" s="67"/>
      <c r="L16" s="45"/>
      <c r="M16" s="23"/>
      <c r="N16" s="45"/>
      <c r="O16" s="45"/>
      <c r="P16" s="14"/>
      <c r="Q16" s="15"/>
      <c r="R16" s="47">
        <f t="shared" si="2"/>
        <v>0</v>
      </c>
      <c r="S16" s="55">
        <f t="shared" si="3"/>
        <v>0</v>
      </c>
      <c r="T16" s="2"/>
    </row>
    <row r="17" spans="1:20" ht="12.75">
      <c r="A17" s="10" t="s">
        <v>35</v>
      </c>
      <c r="B17" s="10" t="s">
        <v>35</v>
      </c>
      <c r="C17" s="67"/>
      <c r="D17" s="67"/>
      <c r="E17" s="23"/>
      <c r="F17" s="65"/>
      <c r="G17" s="65"/>
      <c r="H17" s="65"/>
      <c r="I17" s="65"/>
      <c r="J17" s="67"/>
      <c r="K17" s="67"/>
      <c r="L17" s="45"/>
      <c r="M17" s="23"/>
      <c r="N17" s="45"/>
      <c r="O17" s="45"/>
      <c r="P17" s="14"/>
      <c r="Q17" s="15"/>
      <c r="R17" s="47">
        <f t="shared" si="2"/>
        <v>0</v>
      </c>
      <c r="S17" s="55">
        <f t="shared" si="3"/>
        <v>0</v>
      </c>
      <c r="T17" s="2"/>
    </row>
    <row r="18" spans="1:20" ht="12.75">
      <c r="A18" s="10" t="s">
        <v>35</v>
      </c>
      <c r="B18" s="10" t="s">
        <v>35</v>
      </c>
      <c r="C18" s="67"/>
      <c r="D18" s="67"/>
      <c r="E18" s="23"/>
      <c r="F18" s="65"/>
      <c r="G18" s="65"/>
      <c r="H18" s="65"/>
      <c r="I18" s="65"/>
      <c r="J18" s="67"/>
      <c r="K18" s="67"/>
      <c r="L18" s="45"/>
      <c r="M18" s="23"/>
      <c r="N18" s="45"/>
      <c r="O18" s="45"/>
      <c r="P18" s="14"/>
      <c r="Q18" s="15"/>
      <c r="R18" s="47">
        <f t="shared" si="2"/>
        <v>0</v>
      </c>
      <c r="S18" s="55">
        <f t="shared" si="3"/>
        <v>0</v>
      </c>
      <c r="T18" s="2"/>
    </row>
    <row r="19" spans="1:20" ht="12.75">
      <c r="A19" s="10" t="s">
        <v>35</v>
      </c>
      <c r="B19" s="10" t="s">
        <v>35</v>
      </c>
      <c r="C19" s="67"/>
      <c r="D19" s="67"/>
      <c r="E19" s="23"/>
      <c r="F19" s="65"/>
      <c r="G19" s="65"/>
      <c r="H19" s="65"/>
      <c r="I19" s="65"/>
      <c r="J19" s="67"/>
      <c r="K19" s="67"/>
      <c r="L19" s="45"/>
      <c r="M19" s="23"/>
      <c r="N19" s="45"/>
      <c r="O19" s="45"/>
      <c r="P19" s="14"/>
      <c r="Q19" s="15"/>
      <c r="R19" s="47">
        <f t="shared" si="2"/>
        <v>0</v>
      </c>
      <c r="S19" s="55">
        <f t="shared" si="3"/>
        <v>0</v>
      </c>
      <c r="T19" s="2"/>
    </row>
    <row r="20" spans="1:20" ht="12.75">
      <c r="A20" s="10" t="s">
        <v>35</v>
      </c>
      <c r="B20" s="10" t="s">
        <v>35</v>
      </c>
      <c r="C20" s="67"/>
      <c r="D20" s="67"/>
      <c r="E20" s="23"/>
      <c r="F20" s="65"/>
      <c r="G20" s="65"/>
      <c r="H20" s="65"/>
      <c r="I20" s="65"/>
      <c r="J20" s="67"/>
      <c r="K20" s="67"/>
      <c r="L20" s="45"/>
      <c r="M20" s="23"/>
      <c r="N20" s="45"/>
      <c r="O20" s="45"/>
      <c r="P20" s="14"/>
      <c r="Q20" s="15"/>
      <c r="R20" s="47">
        <f t="shared" si="2"/>
        <v>0</v>
      </c>
      <c r="S20" s="55">
        <f t="shared" si="3"/>
        <v>0</v>
      </c>
      <c r="T20" s="2"/>
    </row>
    <row r="21" spans="1:20" ht="12.75">
      <c r="A21" s="10" t="s">
        <v>35</v>
      </c>
      <c r="B21" s="10" t="s">
        <v>35</v>
      </c>
      <c r="C21" s="67"/>
      <c r="D21" s="67"/>
      <c r="E21" s="23"/>
      <c r="F21" s="65"/>
      <c r="G21" s="65"/>
      <c r="H21" s="65"/>
      <c r="I21" s="65"/>
      <c r="J21" s="67"/>
      <c r="K21" s="67"/>
      <c r="L21" s="45"/>
      <c r="M21" s="23"/>
      <c r="N21" s="45"/>
      <c r="O21" s="45"/>
      <c r="P21" s="14"/>
      <c r="Q21" s="15"/>
      <c r="R21" s="47">
        <f t="shared" si="2"/>
        <v>0</v>
      </c>
      <c r="S21" s="55">
        <f t="shared" si="3"/>
        <v>0</v>
      </c>
      <c r="T21" s="2"/>
    </row>
    <row r="22" spans="1:20" ht="12.75">
      <c r="A22" s="10" t="s">
        <v>35</v>
      </c>
      <c r="B22" s="10" t="s">
        <v>35</v>
      </c>
      <c r="C22" s="67"/>
      <c r="D22" s="67"/>
      <c r="E22" s="23"/>
      <c r="F22" s="65"/>
      <c r="G22" s="65"/>
      <c r="H22" s="65"/>
      <c r="I22" s="65"/>
      <c r="J22" s="67"/>
      <c r="K22" s="67"/>
      <c r="L22" s="45"/>
      <c r="M22" s="23"/>
      <c r="N22" s="45"/>
      <c r="O22" s="45"/>
      <c r="P22" s="14"/>
      <c r="Q22" s="15"/>
      <c r="R22" s="47">
        <f t="shared" si="2"/>
        <v>0</v>
      </c>
      <c r="S22" s="55">
        <f t="shared" si="3"/>
        <v>0</v>
      </c>
      <c r="T22" s="2"/>
    </row>
    <row r="23" spans="1:20" ht="12.75">
      <c r="A23" s="10" t="s">
        <v>35</v>
      </c>
      <c r="B23" s="10" t="s">
        <v>35</v>
      </c>
      <c r="C23" s="67"/>
      <c r="D23" s="67"/>
      <c r="E23" s="23"/>
      <c r="F23" s="65"/>
      <c r="G23" s="65"/>
      <c r="H23" s="65"/>
      <c r="I23" s="65"/>
      <c r="J23" s="67"/>
      <c r="K23" s="67"/>
      <c r="L23" s="45"/>
      <c r="M23" s="23"/>
      <c r="N23" s="45"/>
      <c r="O23" s="45"/>
      <c r="P23" s="14"/>
      <c r="Q23" s="15"/>
      <c r="R23" s="47">
        <f t="shared" si="2"/>
        <v>0</v>
      </c>
      <c r="S23" s="55">
        <f t="shared" si="3"/>
        <v>0</v>
      </c>
      <c r="T23" s="2"/>
    </row>
    <row r="24" spans="1:20" ht="12.75">
      <c r="A24" s="10" t="s">
        <v>35</v>
      </c>
      <c r="B24" s="10" t="s">
        <v>35</v>
      </c>
      <c r="C24" s="67"/>
      <c r="D24" s="67"/>
      <c r="E24" s="23"/>
      <c r="F24" s="65"/>
      <c r="G24" s="65"/>
      <c r="H24" s="65"/>
      <c r="I24" s="65"/>
      <c r="J24" s="67"/>
      <c r="K24" s="67"/>
      <c r="L24" s="45"/>
      <c r="M24" s="23"/>
      <c r="N24" s="45"/>
      <c r="O24" s="45"/>
      <c r="P24" s="14"/>
      <c r="Q24" s="15"/>
      <c r="R24" s="47">
        <f t="shared" si="2"/>
        <v>0</v>
      </c>
      <c r="S24" s="55">
        <f t="shared" si="3"/>
        <v>0</v>
      </c>
      <c r="T24" s="2"/>
    </row>
    <row r="25" spans="1:20" ht="12.75">
      <c r="A25" s="10" t="s">
        <v>35</v>
      </c>
      <c r="B25" s="10" t="s">
        <v>35</v>
      </c>
      <c r="C25" s="67"/>
      <c r="D25" s="67"/>
      <c r="E25" s="23"/>
      <c r="F25" s="65"/>
      <c r="G25" s="65"/>
      <c r="H25" s="65"/>
      <c r="I25" s="65"/>
      <c r="J25" s="67"/>
      <c r="K25" s="67"/>
      <c r="L25" s="45"/>
      <c r="M25" s="23"/>
      <c r="N25" s="45"/>
      <c r="O25" s="45"/>
      <c r="P25" s="14"/>
      <c r="Q25" s="15"/>
      <c r="R25" s="47">
        <f t="shared" si="2"/>
        <v>0</v>
      </c>
      <c r="S25" s="55">
        <f t="shared" si="3"/>
        <v>0</v>
      </c>
      <c r="T25" s="2"/>
    </row>
    <row r="26" spans="1:20" ht="12.75">
      <c r="A26" s="10" t="s">
        <v>35</v>
      </c>
      <c r="B26" s="10" t="s">
        <v>35</v>
      </c>
      <c r="C26" s="67"/>
      <c r="D26" s="67"/>
      <c r="E26" s="23"/>
      <c r="F26" s="65"/>
      <c r="G26" s="65"/>
      <c r="H26" s="65"/>
      <c r="I26" s="65"/>
      <c r="J26" s="67"/>
      <c r="K26" s="67"/>
      <c r="L26" s="45"/>
      <c r="M26" s="23"/>
      <c r="N26" s="45"/>
      <c r="O26" s="45"/>
      <c r="P26" s="14"/>
      <c r="Q26" s="15"/>
      <c r="R26" s="47">
        <f t="shared" si="2"/>
        <v>0</v>
      </c>
      <c r="S26" s="55">
        <f t="shared" si="3"/>
        <v>0</v>
      </c>
      <c r="T26" s="2"/>
    </row>
    <row r="27" spans="1:20" ht="12.75">
      <c r="A27" s="10" t="s">
        <v>35</v>
      </c>
      <c r="B27" s="10" t="s">
        <v>35</v>
      </c>
      <c r="C27" s="67"/>
      <c r="D27" s="67"/>
      <c r="E27" s="23"/>
      <c r="F27" s="65"/>
      <c r="G27" s="65"/>
      <c r="H27" s="65"/>
      <c r="I27" s="65"/>
      <c r="J27" s="67"/>
      <c r="K27" s="67"/>
      <c r="L27" s="45"/>
      <c r="M27" s="23"/>
      <c r="N27" s="45"/>
      <c r="O27" s="45"/>
      <c r="P27" s="14"/>
      <c r="Q27" s="15"/>
      <c r="R27" s="47">
        <f t="shared" si="2"/>
        <v>0</v>
      </c>
      <c r="S27" s="55">
        <f t="shared" si="3"/>
        <v>0</v>
      </c>
      <c r="T27" s="2"/>
    </row>
    <row r="28" spans="1:20" ht="12.75">
      <c r="A28" s="10" t="s">
        <v>35</v>
      </c>
      <c r="B28" s="10" t="s">
        <v>35</v>
      </c>
      <c r="C28" s="67"/>
      <c r="D28" s="67"/>
      <c r="E28" s="23"/>
      <c r="F28" s="65"/>
      <c r="G28" s="65"/>
      <c r="H28" s="65"/>
      <c r="I28" s="65"/>
      <c r="J28" s="67"/>
      <c r="K28" s="67"/>
      <c r="L28" s="45"/>
      <c r="M28" s="23"/>
      <c r="N28" s="45"/>
      <c r="O28" s="45"/>
      <c r="P28" s="14"/>
      <c r="Q28" s="15"/>
      <c r="R28" s="47">
        <f t="shared" si="2"/>
        <v>0</v>
      </c>
      <c r="S28" s="55">
        <f t="shared" si="3"/>
        <v>0</v>
      </c>
      <c r="T28" s="2"/>
    </row>
    <row r="29" spans="1:20" ht="12.75">
      <c r="A29" s="10" t="s">
        <v>35</v>
      </c>
      <c r="B29" s="10" t="s">
        <v>35</v>
      </c>
      <c r="C29" s="67"/>
      <c r="D29" s="67"/>
      <c r="E29" s="23"/>
      <c r="F29" s="65"/>
      <c r="G29" s="65"/>
      <c r="H29" s="65"/>
      <c r="I29" s="65"/>
      <c r="J29" s="67"/>
      <c r="K29" s="67"/>
      <c r="L29" s="45"/>
      <c r="M29" s="23"/>
      <c r="N29" s="45"/>
      <c r="O29" s="45"/>
      <c r="P29" s="14"/>
      <c r="Q29" s="15"/>
      <c r="R29" s="47">
        <f t="shared" si="2"/>
        <v>0</v>
      </c>
      <c r="S29" s="55">
        <f t="shared" si="3"/>
        <v>0</v>
      </c>
      <c r="T29" s="2"/>
    </row>
    <row r="30" spans="1:20" ht="12.75">
      <c r="A30" s="10" t="s">
        <v>35</v>
      </c>
      <c r="B30" s="10" t="s">
        <v>35</v>
      </c>
      <c r="C30" s="67"/>
      <c r="D30" s="67"/>
      <c r="E30" s="23"/>
      <c r="F30" s="65"/>
      <c r="G30" s="65"/>
      <c r="H30" s="65"/>
      <c r="I30" s="65"/>
      <c r="J30" s="67"/>
      <c r="K30" s="67"/>
      <c r="L30" s="45"/>
      <c r="M30" s="23"/>
      <c r="N30" s="45"/>
      <c r="O30" s="45"/>
      <c r="P30" s="14"/>
      <c r="Q30" s="15"/>
      <c r="R30" s="47">
        <f t="shared" si="2"/>
        <v>0</v>
      </c>
      <c r="S30" s="55">
        <f t="shared" si="3"/>
        <v>0</v>
      </c>
      <c r="T30" s="2"/>
    </row>
    <row r="31" spans="1:20" ht="12.75">
      <c r="A31" s="10" t="s">
        <v>35</v>
      </c>
      <c r="B31" s="10" t="s">
        <v>35</v>
      </c>
      <c r="C31" s="67"/>
      <c r="D31" s="67"/>
      <c r="E31" s="23"/>
      <c r="F31" s="65"/>
      <c r="G31" s="65"/>
      <c r="H31" s="65"/>
      <c r="I31" s="65"/>
      <c r="J31" s="67"/>
      <c r="K31" s="67"/>
      <c r="L31" s="45"/>
      <c r="M31" s="23"/>
      <c r="N31" s="45"/>
      <c r="O31" s="45"/>
      <c r="P31" s="14"/>
      <c r="Q31" s="15"/>
      <c r="R31" s="47">
        <f t="shared" si="2"/>
        <v>0</v>
      </c>
      <c r="S31" s="55">
        <f t="shared" si="3"/>
        <v>0</v>
      </c>
      <c r="T31" s="2"/>
    </row>
    <row r="32" spans="1:20" ht="12.75">
      <c r="A32" s="10" t="s">
        <v>35</v>
      </c>
      <c r="B32" s="10" t="s">
        <v>35</v>
      </c>
      <c r="C32" s="67"/>
      <c r="D32" s="67"/>
      <c r="E32" s="23"/>
      <c r="F32" s="65"/>
      <c r="G32" s="65"/>
      <c r="H32" s="65"/>
      <c r="I32" s="65"/>
      <c r="J32" s="67"/>
      <c r="K32" s="67"/>
      <c r="L32" s="45"/>
      <c r="M32" s="23"/>
      <c r="N32" s="45"/>
      <c r="O32" s="45"/>
      <c r="P32" s="14"/>
      <c r="Q32" s="15"/>
      <c r="R32" s="47">
        <f t="shared" si="2"/>
        <v>0</v>
      </c>
      <c r="S32" s="55">
        <f t="shared" si="3"/>
        <v>0</v>
      </c>
      <c r="T32" s="2"/>
    </row>
    <row r="33" spans="1:20" ht="12.75">
      <c r="A33" s="10" t="s">
        <v>35</v>
      </c>
      <c r="B33" s="10" t="s">
        <v>35</v>
      </c>
      <c r="C33" s="67"/>
      <c r="D33" s="67"/>
      <c r="E33" s="23"/>
      <c r="F33" s="65"/>
      <c r="G33" s="65"/>
      <c r="H33" s="65"/>
      <c r="I33" s="65"/>
      <c r="J33" s="67"/>
      <c r="K33" s="67"/>
      <c r="L33" s="45"/>
      <c r="M33" s="23"/>
      <c r="N33" s="45"/>
      <c r="O33" s="45"/>
      <c r="P33" s="14"/>
      <c r="Q33" s="15"/>
      <c r="R33" s="47">
        <f t="shared" si="2"/>
        <v>0</v>
      </c>
      <c r="S33" s="55">
        <f t="shared" si="3"/>
        <v>0</v>
      </c>
      <c r="T33" s="2"/>
    </row>
    <row r="34" spans="1:20" ht="12.75">
      <c r="A34" s="10" t="s">
        <v>35</v>
      </c>
      <c r="B34" s="10" t="s">
        <v>35</v>
      </c>
      <c r="C34" s="67"/>
      <c r="D34" s="67"/>
      <c r="E34" s="23"/>
      <c r="F34" s="65"/>
      <c r="G34" s="65"/>
      <c r="H34" s="65"/>
      <c r="I34" s="65"/>
      <c r="J34" s="67"/>
      <c r="K34" s="67"/>
      <c r="L34" s="45"/>
      <c r="M34" s="23"/>
      <c r="N34" s="45"/>
      <c r="O34" s="45"/>
      <c r="P34" s="14"/>
      <c r="Q34" s="15"/>
      <c r="R34" s="47">
        <f t="shared" si="2"/>
        <v>0</v>
      </c>
      <c r="S34" s="55">
        <f t="shared" si="3"/>
        <v>0</v>
      </c>
      <c r="T34" s="2"/>
    </row>
    <row r="35" spans="1:20" ht="12.75">
      <c r="A35" s="10" t="s">
        <v>35</v>
      </c>
      <c r="B35" s="10" t="s">
        <v>35</v>
      </c>
      <c r="C35" s="67"/>
      <c r="D35" s="67"/>
      <c r="E35" s="23"/>
      <c r="F35" s="65"/>
      <c r="G35" s="65"/>
      <c r="H35" s="65"/>
      <c r="I35" s="65"/>
      <c r="J35" s="67"/>
      <c r="K35" s="67"/>
      <c r="L35" s="45"/>
      <c r="M35" s="23"/>
      <c r="N35" s="45"/>
      <c r="O35" s="45"/>
      <c r="P35" s="14"/>
      <c r="Q35" s="15"/>
      <c r="R35" s="47">
        <f t="shared" si="2"/>
        <v>0</v>
      </c>
      <c r="S35" s="55">
        <f t="shared" si="3"/>
        <v>0</v>
      </c>
      <c r="T35" s="2"/>
    </row>
    <row r="36" spans="1:20" ht="12.75">
      <c r="A36" s="10" t="s">
        <v>35</v>
      </c>
      <c r="B36" s="10" t="s">
        <v>35</v>
      </c>
      <c r="C36" s="67"/>
      <c r="D36" s="67"/>
      <c r="E36" s="23"/>
      <c r="F36" s="65"/>
      <c r="G36" s="65"/>
      <c r="H36" s="65"/>
      <c r="I36" s="65"/>
      <c r="J36" s="67"/>
      <c r="K36" s="67"/>
      <c r="L36" s="45"/>
      <c r="M36" s="23"/>
      <c r="N36" s="45"/>
      <c r="O36" s="45"/>
      <c r="P36" s="14"/>
      <c r="Q36" s="15"/>
      <c r="R36" s="47">
        <f t="shared" si="2"/>
        <v>0</v>
      </c>
      <c r="S36" s="55">
        <f t="shared" si="3"/>
        <v>0</v>
      </c>
      <c r="T36" s="2"/>
    </row>
    <row r="37" spans="1:20" ht="12.75">
      <c r="A37" s="10" t="s">
        <v>35</v>
      </c>
      <c r="B37" s="10" t="s">
        <v>35</v>
      </c>
      <c r="C37" s="67"/>
      <c r="D37" s="67"/>
      <c r="E37" s="23"/>
      <c r="F37" s="65"/>
      <c r="G37" s="65"/>
      <c r="H37" s="65"/>
      <c r="I37" s="65"/>
      <c r="J37" s="67"/>
      <c r="K37" s="67"/>
      <c r="L37" s="45"/>
      <c r="M37" s="23"/>
      <c r="N37" s="45"/>
      <c r="O37" s="45"/>
      <c r="P37" s="14"/>
      <c r="Q37" s="15"/>
      <c r="R37" s="47">
        <f t="shared" si="2"/>
        <v>0</v>
      </c>
      <c r="S37" s="55">
        <f t="shared" si="3"/>
        <v>0</v>
      </c>
      <c r="T37" s="2"/>
    </row>
    <row r="38" spans="1:20" ht="12.75">
      <c r="A38" s="10" t="s">
        <v>35</v>
      </c>
      <c r="B38" s="10" t="s">
        <v>35</v>
      </c>
      <c r="C38" s="65"/>
      <c r="D38" s="65"/>
      <c r="E38" s="65"/>
      <c r="F38" s="65"/>
      <c r="G38" s="65"/>
      <c r="H38" s="65"/>
      <c r="I38" s="65"/>
      <c r="J38" s="65"/>
      <c r="K38" s="65"/>
      <c r="L38" s="66"/>
      <c r="M38" s="65"/>
      <c r="N38" s="65"/>
      <c r="O38" s="65"/>
      <c r="P38" s="68"/>
      <c r="Q38" s="68"/>
      <c r="R38" s="47">
        <f t="shared" si="2"/>
        <v>0</v>
      </c>
      <c r="S38" s="55">
        <f t="shared" si="3"/>
        <v>0</v>
      </c>
      <c r="T38" s="2"/>
    </row>
    <row r="39" spans="1:20" ht="12.75">
      <c r="A39" s="10" t="s">
        <v>35</v>
      </c>
      <c r="B39" s="10" t="s">
        <v>35</v>
      </c>
      <c r="C39" s="65"/>
      <c r="D39" s="65"/>
      <c r="E39" s="65"/>
      <c r="F39" s="65"/>
      <c r="G39" s="65"/>
      <c r="H39" s="65"/>
      <c r="I39" s="65"/>
      <c r="J39" s="65"/>
      <c r="K39" s="65"/>
      <c r="L39" s="66"/>
      <c r="M39" s="65"/>
      <c r="N39" s="65"/>
      <c r="O39" s="65"/>
      <c r="P39" s="68"/>
      <c r="Q39" s="68"/>
      <c r="R39" s="47">
        <f t="shared" si="2"/>
        <v>0</v>
      </c>
      <c r="S39" s="55">
        <f t="shared" si="3"/>
        <v>0</v>
      </c>
      <c r="T39" s="2"/>
    </row>
    <row r="40" spans="1:20" ht="12.75">
      <c r="A40" s="10" t="s">
        <v>35</v>
      </c>
      <c r="B40" s="10" t="s">
        <v>35</v>
      </c>
      <c r="C40" s="65"/>
      <c r="D40" s="65"/>
      <c r="E40" s="65"/>
      <c r="F40" s="65"/>
      <c r="G40" s="65"/>
      <c r="H40" s="65"/>
      <c r="I40" s="65"/>
      <c r="J40" s="65"/>
      <c r="K40" s="65"/>
      <c r="L40" s="66"/>
      <c r="M40" s="65"/>
      <c r="N40" s="65"/>
      <c r="O40" s="65"/>
      <c r="P40" s="68"/>
      <c r="Q40" s="68"/>
      <c r="R40" s="47">
        <f t="shared" si="2"/>
        <v>0</v>
      </c>
      <c r="S40" s="55">
        <f t="shared" si="3"/>
        <v>0</v>
      </c>
      <c r="T40" s="2"/>
    </row>
    <row r="41" spans="1:20" ht="12.75">
      <c r="A41" s="10" t="s">
        <v>35</v>
      </c>
      <c r="B41" s="10" t="s">
        <v>35</v>
      </c>
      <c r="C41" s="65"/>
      <c r="D41" s="65"/>
      <c r="E41" s="65"/>
      <c r="F41" s="65"/>
      <c r="G41" s="65"/>
      <c r="H41" s="65"/>
      <c r="I41" s="65"/>
      <c r="J41" s="65"/>
      <c r="K41" s="65"/>
      <c r="L41" s="66"/>
      <c r="M41" s="65"/>
      <c r="N41" s="65"/>
      <c r="O41" s="65"/>
      <c r="P41" s="68"/>
      <c r="Q41" s="68"/>
      <c r="R41" s="47">
        <f t="shared" si="2"/>
        <v>0</v>
      </c>
      <c r="S41" s="55">
        <f t="shared" si="3"/>
        <v>0</v>
      </c>
      <c r="T41" s="2"/>
    </row>
    <row r="42" spans="1:20" ht="12.75">
      <c r="A42" s="10" t="s">
        <v>35</v>
      </c>
      <c r="B42" s="10" t="s">
        <v>35</v>
      </c>
      <c r="C42" s="65"/>
      <c r="D42" s="65"/>
      <c r="E42" s="65"/>
      <c r="F42" s="65"/>
      <c r="G42" s="65"/>
      <c r="H42" s="65"/>
      <c r="I42" s="65"/>
      <c r="J42" s="65"/>
      <c r="K42" s="65"/>
      <c r="L42" s="66"/>
      <c r="M42" s="65"/>
      <c r="N42" s="65"/>
      <c r="O42" s="65"/>
      <c r="P42" s="68"/>
      <c r="Q42" s="68"/>
      <c r="R42" s="47">
        <f t="shared" si="2"/>
        <v>0</v>
      </c>
      <c r="S42" s="55">
        <f t="shared" si="3"/>
        <v>0</v>
      </c>
      <c r="T42" s="2"/>
    </row>
    <row r="43" spans="1:20" ht="12.75">
      <c r="A43" s="10" t="s">
        <v>35</v>
      </c>
      <c r="B43" s="10" t="s">
        <v>35</v>
      </c>
      <c r="C43" s="65"/>
      <c r="D43" s="65"/>
      <c r="E43" s="65"/>
      <c r="F43" s="65"/>
      <c r="G43" s="65"/>
      <c r="H43" s="65"/>
      <c r="I43" s="65"/>
      <c r="J43" s="65"/>
      <c r="K43" s="65"/>
      <c r="L43" s="66"/>
      <c r="M43" s="65"/>
      <c r="N43" s="65"/>
      <c r="O43" s="65"/>
      <c r="P43" s="68"/>
      <c r="Q43" s="68"/>
      <c r="R43" s="47">
        <f t="shared" si="2"/>
        <v>0</v>
      </c>
      <c r="S43" s="55">
        <f t="shared" si="3"/>
        <v>0</v>
      </c>
      <c r="T43" s="2"/>
    </row>
    <row r="44" spans="1:20" ht="12.75">
      <c r="A44" s="10" t="s">
        <v>35</v>
      </c>
      <c r="B44" s="10" t="s">
        <v>35</v>
      </c>
      <c r="C44" s="65"/>
      <c r="D44" s="65"/>
      <c r="E44" s="65"/>
      <c r="F44" s="65"/>
      <c r="G44" s="65"/>
      <c r="H44" s="65"/>
      <c r="I44" s="65"/>
      <c r="J44" s="65"/>
      <c r="K44" s="65"/>
      <c r="L44" s="66"/>
      <c r="M44" s="65"/>
      <c r="N44" s="65"/>
      <c r="O44" s="65"/>
      <c r="P44" s="68"/>
      <c r="Q44" s="68"/>
      <c r="R44" s="47">
        <f t="shared" si="2"/>
        <v>0</v>
      </c>
      <c r="S44" s="55">
        <f t="shared" si="3"/>
        <v>0</v>
      </c>
      <c r="T44" s="2"/>
    </row>
    <row r="45" spans="1:20" ht="12.75">
      <c r="A45" s="10" t="s">
        <v>35</v>
      </c>
      <c r="B45" s="10" t="s">
        <v>35</v>
      </c>
      <c r="C45" s="65"/>
      <c r="D45" s="65"/>
      <c r="E45" s="65"/>
      <c r="F45" s="65"/>
      <c r="G45" s="65"/>
      <c r="H45" s="65"/>
      <c r="I45" s="65"/>
      <c r="J45" s="65"/>
      <c r="K45" s="65"/>
      <c r="L45" s="66"/>
      <c r="M45" s="65"/>
      <c r="N45" s="65"/>
      <c r="O45" s="65"/>
      <c r="P45" s="68"/>
      <c r="Q45" s="68"/>
      <c r="R45" s="47">
        <f t="shared" si="2"/>
        <v>0</v>
      </c>
      <c r="S45" s="55">
        <f t="shared" si="3"/>
        <v>0</v>
      </c>
      <c r="T45" s="2"/>
    </row>
    <row r="46" spans="1:20" ht="12.75">
      <c r="A46" s="10" t="s">
        <v>35</v>
      </c>
      <c r="B46" s="10" t="s">
        <v>35</v>
      </c>
      <c r="C46" s="65"/>
      <c r="D46" s="65"/>
      <c r="E46" s="65"/>
      <c r="F46" s="65"/>
      <c r="G46" s="65"/>
      <c r="H46" s="65"/>
      <c r="I46" s="65"/>
      <c r="J46" s="65"/>
      <c r="K46" s="65"/>
      <c r="L46" s="66"/>
      <c r="M46" s="65"/>
      <c r="N46" s="65"/>
      <c r="O46" s="65"/>
      <c r="P46" s="68"/>
      <c r="Q46" s="68"/>
      <c r="R46" s="47">
        <f t="shared" si="2"/>
        <v>0</v>
      </c>
      <c r="S46" s="55">
        <f t="shared" si="3"/>
        <v>0</v>
      </c>
      <c r="T46" s="2"/>
    </row>
    <row r="47" spans="1:20" ht="12.75">
      <c r="A47" s="10" t="s">
        <v>35</v>
      </c>
      <c r="B47" s="10" t="s">
        <v>35</v>
      </c>
      <c r="C47" s="65"/>
      <c r="D47" s="65"/>
      <c r="E47" s="65"/>
      <c r="F47" s="65"/>
      <c r="G47" s="65"/>
      <c r="H47" s="65"/>
      <c r="I47" s="65"/>
      <c r="J47" s="65"/>
      <c r="K47" s="65"/>
      <c r="L47" s="66"/>
      <c r="M47" s="65"/>
      <c r="N47" s="65"/>
      <c r="O47" s="65"/>
      <c r="P47" s="68"/>
      <c r="Q47" s="68"/>
      <c r="R47" s="47">
        <f t="shared" si="2"/>
        <v>0</v>
      </c>
      <c r="S47" s="55">
        <f t="shared" si="3"/>
        <v>0</v>
      </c>
      <c r="T47" s="2"/>
    </row>
    <row r="48" spans="1:20" ht="12.75">
      <c r="A48" s="10" t="s">
        <v>35</v>
      </c>
      <c r="B48" s="10" t="s">
        <v>35</v>
      </c>
      <c r="C48" s="65"/>
      <c r="D48" s="65"/>
      <c r="E48" s="65"/>
      <c r="F48" s="65"/>
      <c r="G48" s="65"/>
      <c r="H48" s="65"/>
      <c r="I48" s="65"/>
      <c r="J48" s="65"/>
      <c r="K48" s="65"/>
      <c r="L48" s="66"/>
      <c r="M48" s="65"/>
      <c r="N48" s="65"/>
      <c r="O48" s="65"/>
      <c r="P48" s="68"/>
      <c r="Q48" s="68"/>
      <c r="R48" s="47">
        <f t="shared" si="2"/>
        <v>0</v>
      </c>
      <c r="S48" s="55">
        <f t="shared" si="3"/>
        <v>0</v>
      </c>
      <c r="T48" s="2"/>
    </row>
    <row r="49" spans="1:20" ht="12.75">
      <c r="A49" s="10" t="s">
        <v>35</v>
      </c>
      <c r="B49" s="10" t="s">
        <v>35</v>
      </c>
      <c r="C49" s="65"/>
      <c r="D49" s="65"/>
      <c r="E49" s="65"/>
      <c r="F49" s="65"/>
      <c r="G49" s="65"/>
      <c r="H49" s="65"/>
      <c r="I49" s="65"/>
      <c r="J49" s="65"/>
      <c r="K49" s="65"/>
      <c r="L49" s="66"/>
      <c r="M49" s="65"/>
      <c r="N49" s="65"/>
      <c r="O49" s="65"/>
      <c r="P49" s="68"/>
      <c r="Q49" s="68"/>
      <c r="R49" s="47">
        <f t="shared" si="2"/>
        <v>0</v>
      </c>
      <c r="S49" s="55">
        <f t="shared" si="3"/>
        <v>0</v>
      </c>
      <c r="T49" s="2"/>
    </row>
    <row r="50" spans="1:20" ht="12.75">
      <c r="A50" s="10" t="s">
        <v>35</v>
      </c>
      <c r="B50" s="10" t="s">
        <v>35</v>
      </c>
      <c r="C50" s="65"/>
      <c r="D50" s="65"/>
      <c r="E50" s="65"/>
      <c r="F50" s="65"/>
      <c r="G50" s="65"/>
      <c r="H50" s="65"/>
      <c r="I50" s="65"/>
      <c r="J50" s="65"/>
      <c r="K50" s="65"/>
      <c r="L50" s="66"/>
      <c r="M50" s="65"/>
      <c r="N50" s="65"/>
      <c r="O50" s="65"/>
      <c r="P50" s="68"/>
      <c r="Q50" s="68"/>
      <c r="R50" s="47">
        <f t="shared" si="2"/>
        <v>0</v>
      </c>
      <c r="S50" s="55">
        <f t="shared" si="3"/>
        <v>0</v>
      </c>
      <c r="T50" s="2"/>
    </row>
    <row r="51" spans="1:20" ht="12.75">
      <c r="A51" s="10" t="s">
        <v>35</v>
      </c>
      <c r="B51" s="10" t="s">
        <v>35</v>
      </c>
      <c r="C51" s="65"/>
      <c r="D51" s="65"/>
      <c r="E51" s="65"/>
      <c r="F51" s="65"/>
      <c r="G51" s="65"/>
      <c r="H51" s="65"/>
      <c r="I51" s="65"/>
      <c r="J51" s="65"/>
      <c r="K51" s="65"/>
      <c r="L51" s="66"/>
      <c r="M51" s="65"/>
      <c r="N51" s="65"/>
      <c r="O51" s="65"/>
      <c r="P51" s="68"/>
      <c r="Q51" s="68"/>
      <c r="R51" s="47">
        <f t="shared" si="2"/>
        <v>0</v>
      </c>
      <c r="S51" s="55">
        <f t="shared" si="3"/>
        <v>0</v>
      </c>
      <c r="T51" s="2"/>
    </row>
    <row r="52" spans="1:20" ht="12.75">
      <c r="A52" s="10" t="s">
        <v>35</v>
      </c>
      <c r="B52" s="10" t="s">
        <v>35</v>
      </c>
      <c r="C52" s="65"/>
      <c r="D52" s="65"/>
      <c r="E52" s="65"/>
      <c r="F52" s="65"/>
      <c r="G52" s="65"/>
      <c r="H52" s="65"/>
      <c r="I52" s="65"/>
      <c r="J52" s="65"/>
      <c r="K52" s="65"/>
      <c r="L52" s="66"/>
      <c r="M52" s="65"/>
      <c r="N52" s="65"/>
      <c r="O52" s="65"/>
      <c r="P52" s="68"/>
      <c r="Q52" s="68"/>
      <c r="R52" s="47">
        <f t="shared" si="2"/>
        <v>0</v>
      </c>
      <c r="S52" s="55">
        <f t="shared" si="3"/>
        <v>0</v>
      </c>
      <c r="T52" s="2"/>
    </row>
    <row r="53" spans="1:20" ht="12.75">
      <c r="A53" s="10" t="s">
        <v>35</v>
      </c>
      <c r="B53" s="10" t="s">
        <v>35</v>
      </c>
      <c r="C53" s="65"/>
      <c r="D53" s="65"/>
      <c r="E53" s="65"/>
      <c r="F53" s="65"/>
      <c r="G53" s="65"/>
      <c r="H53" s="65"/>
      <c r="I53" s="65"/>
      <c r="J53" s="65"/>
      <c r="K53" s="65"/>
      <c r="L53" s="66"/>
      <c r="M53" s="65"/>
      <c r="N53" s="65"/>
      <c r="O53" s="65"/>
      <c r="P53" s="68"/>
      <c r="Q53" s="68"/>
      <c r="R53" s="47">
        <f t="shared" si="2"/>
        <v>0</v>
      </c>
      <c r="S53" s="55">
        <f t="shared" si="3"/>
        <v>0</v>
      </c>
      <c r="T53" s="2"/>
    </row>
    <row r="54" spans="1:20" ht="12.75">
      <c r="A54" s="10" t="s">
        <v>35</v>
      </c>
      <c r="B54" s="10" t="s">
        <v>35</v>
      </c>
      <c r="C54" s="65"/>
      <c r="D54" s="65"/>
      <c r="E54" s="65"/>
      <c r="F54" s="65"/>
      <c r="G54" s="65"/>
      <c r="H54" s="65"/>
      <c r="I54" s="65"/>
      <c r="J54" s="65"/>
      <c r="K54" s="65"/>
      <c r="L54" s="66"/>
      <c r="M54" s="65"/>
      <c r="N54" s="65"/>
      <c r="O54" s="65"/>
      <c r="P54" s="68"/>
      <c r="Q54" s="68"/>
      <c r="R54" s="47">
        <f t="shared" si="2"/>
        <v>0</v>
      </c>
      <c r="S54" s="55">
        <f t="shared" si="3"/>
        <v>0</v>
      </c>
      <c r="T54" s="2"/>
    </row>
    <row r="55" spans="1:20" ht="12.75">
      <c r="A55" s="10" t="s">
        <v>35</v>
      </c>
      <c r="B55" s="10" t="s">
        <v>35</v>
      </c>
      <c r="C55" s="65"/>
      <c r="D55" s="65"/>
      <c r="E55" s="65"/>
      <c r="F55" s="65"/>
      <c r="G55" s="65"/>
      <c r="H55" s="65"/>
      <c r="I55" s="65"/>
      <c r="J55" s="65"/>
      <c r="K55" s="65"/>
      <c r="L55" s="66"/>
      <c r="M55" s="65"/>
      <c r="N55" s="65"/>
      <c r="O55" s="65"/>
      <c r="P55" s="68"/>
      <c r="Q55" s="68"/>
      <c r="R55" s="47">
        <f t="shared" si="2"/>
        <v>0</v>
      </c>
      <c r="S55" s="55">
        <f t="shared" si="3"/>
        <v>0</v>
      </c>
      <c r="T55" s="2"/>
    </row>
    <row r="56" spans="1:20" ht="12.75">
      <c r="A56" s="10" t="s">
        <v>35</v>
      </c>
      <c r="B56" s="10" t="s">
        <v>35</v>
      </c>
      <c r="C56" s="65"/>
      <c r="D56" s="65"/>
      <c r="E56" s="65"/>
      <c r="F56" s="65"/>
      <c r="G56" s="65"/>
      <c r="H56" s="65"/>
      <c r="I56" s="65"/>
      <c r="J56" s="65"/>
      <c r="K56" s="65"/>
      <c r="L56" s="66"/>
      <c r="M56" s="65"/>
      <c r="N56" s="65"/>
      <c r="O56" s="65"/>
      <c r="P56" s="68"/>
      <c r="Q56" s="68"/>
      <c r="R56" s="47">
        <f t="shared" si="2"/>
        <v>0</v>
      </c>
      <c r="S56" s="55">
        <f t="shared" si="3"/>
        <v>0</v>
      </c>
      <c r="T56" s="2"/>
    </row>
    <row r="57" spans="1:20" ht="12.75">
      <c r="A57" s="10" t="s">
        <v>35</v>
      </c>
      <c r="B57" s="10" t="s">
        <v>35</v>
      </c>
      <c r="C57" s="65"/>
      <c r="D57" s="65"/>
      <c r="E57" s="65"/>
      <c r="F57" s="65"/>
      <c r="G57" s="65"/>
      <c r="H57" s="65"/>
      <c r="I57" s="65"/>
      <c r="J57" s="65"/>
      <c r="K57" s="65"/>
      <c r="L57" s="66"/>
      <c r="M57" s="65"/>
      <c r="N57" s="65"/>
      <c r="O57" s="65"/>
      <c r="P57" s="68"/>
      <c r="Q57" s="68"/>
      <c r="R57" s="47">
        <f t="shared" si="2"/>
        <v>0</v>
      </c>
      <c r="S57" s="55">
        <f t="shared" si="3"/>
        <v>0</v>
      </c>
      <c r="T57" s="2"/>
    </row>
    <row r="58" spans="1:20" ht="12.75">
      <c r="A58" s="10" t="s">
        <v>35</v>
      </c>
      <c r="B58" s="10" t="s">
        <v>35</v>
      </c>
      <c r="C58" s="65"/>
      <c r="D58" s="65"/>
      <c r="E58" s="65"/>
      <c r="F58" s="65"/>
      <c r="G58" s="65"/>
      <c r="H58" s="65"/>
      <c r="I58" s="65"/>
      <c r="J58" s="65"/>
      <c r="K58" s="65"/>
      <c r="L58" s="66"/>
      <c r="M58" s="65"/>
      <c r="N58" s="65"/>
      <c r="O58" s="65"/>
      <c r="P58" s="68"/>
      <c r="Q58" s="68"/>
      <c r="R58" s="47">
        <f t="shared" si="2"/>
        <v>0</v>
      </c>
      <c r="S58" s="55">
        <f t="shared" si="3"/>
        <v>0</v>
      </c>
      <c r="T58" s="2"/>
    </row>
    <row r="59" spans="1:20" ht="12.75">
      <c r="A59" s="10" t="s">
        <v>35</v>
      </c>
      <c r="B59" s="10" t="s">
        <v>35</v>
      </c>
      <c r="C59" s="65"/>
      <c r="D59" s="65"/>
      <c r="E59" s="65"/>
      <c r="F59" s="65"/>
      <c r="G59" s="65"/>
      <c r="H59" s="65"/>
      <c r="I59" s="65"/>
      <c r="J59" s="65"/>
      <c r="K59" s="65"/>
      <c r="L59" s="66"/>
      <c r="M59" s="65"/>
      <c r="N59" s="65"/>
      <c r="O59" s="65"/>
      <c r="P59" s="68"/>
      <c r="Q59" s="68"/>
      <c r="R59" s="47">
        <f t="shared" si="2"/>
        <v>0</v>
      </c>
      <c r="S59" s="55">
        <f t="shared" si="3"/>
        <v>0</v>
      </c>
      <c r="T59" s="2"/>
    </row>
    <row r="60" spans="1:20" ht="12.75">
      <c r="A60" s="10" t="s">
        <v>35</v>
      </c>
      <c r="B60" s="10" t="s">
        <v>35</v>
      </c>
      <c r="C60" s="65"/>
      <c r="D60" s="65"/>
      <c r="E60" s="65"/>
      <c r="F60" s="65"/>
      <c r="G60" s="65"/>
      <c r="H60" s="65"/>
      <c r="I60" s="65"/>
      <c r="J60" s="65"/>
      <c r="K60" s="65"/>
      <c r="L60" s="66"/>
      <c r="M60" s="65"/>
      <c r="N60" s="65"/>
      <c r="O60" s="65"/>
      <c r="P60" s="68"/>
      <c r="Q60" s="68"/>
      <c r="R60" s="47">
        <f t="shared" si="2"/>
        <v>0</v>
      </c>
      <c r="S60" s="55">
        <f t="shared" si="3"/>
        <v>0</v>
      </c>
      <c r="T60" s="2"/>
    </row>
    <row r="61" spans="1:20" ht="12.75">
      <c r="A61" s="10" t="s">
        <v>35</v>
      </c>
      <c r="B61" s="10" t="s">
        <v>35</v>
      </c>
      <c r="C61" s="65"/>
      <c r="D61" s="65"/>
      <c r="E61" s="65"/>
      <c r="F61" s="65"/>
      <c r="G61" s="65"/>
      <c r="H61" s="65"/>
      <c r="I61" s="65"/>
      <c r="J61" s="65"/>
      <c r="K61" s="65"/>
      <c r="L61" s="66"/>
      <c r="M61" s="65"/>
      <c r="N61" s="65"/>
      <c r="O61" s="65"/>
      <c r="P61" s="68"/>
      <c r="Q61" s="68"/>
      <c r="R61" s="47">
        <f t="shared" si="2"/>
        <v>0</v>
      </c>
      <c r="S61" s="55">
        <f t="shared" si="3"/>
        <v>0</v>
      </c>
      <c r="T61" s="2"/>
    </row>
    <row r="62" spans="1:20" ht="12.75">
      <c r="A62" s="10" t="s">
        <v>35</v>
      </c>
      <c r="B62" s="10" t="s">
        <v>35</v>
      </c>
      <c r="C62" s="65"/>
      <c r="D62" s="65"/>
      <c r="E62" s="65"/>
      <c r="F62" s="65"/>
      <c r="G62" s="65"/>
      <c r="H62" s="65"/>
      <c r="I62" s="65"/>
      <c r="J62" s="65"/>
      <c r="K62" s="65"/>
      <c r="L62" s="66"/>
      <c r="M62" s="65"/>
      <c r="N62" s="65"/>
      <c r="O62" s="65"/>
      <c r="P62" s="68"/>
      <c r="Q62" s="68"/>
      <c r="R62" s="47">
        <f t="shared" si="2"/>
        <v>0</v>
      </c>
      <c r="S62" s="55">
        <f t="shared" si="3"/>
        <v>0</v>
      </c>
      <c r="T62" s="2"/>
    </row>
    <row r="63" spans="1:20" ht="12.75">
      <c r="A63" s="10" t="s">
        <v>35</v>
      </c>
      <c r="B63" s="10" t="s">
        <v>35</v>
      </c>
      <c r="C63" s="65"/>
      <c r="D63" s="65"/>
      <c r="E63" s="65"/>
      <c r="F63" s="65"/>
      <c r="G63" s="65"/>
      <c r="H63" s="65"/>
      <c r="I63" s="65"/>
      <c r="J63" s="65"/>
      <c r="K63" s="65"/>
      <c r="L63" s="66"/>
      <c r="M63" s="65"/>
      <c r="N63" s="65"/>
      <c r="O63" s="65"/>
      <c r="P63" s="68"/>
      <c r="Q63" s="68"/>
      <c r="R63" s="47">
        <f t="shared" si="2"/>
        <v>0</v>
      </c>
      <c r="S63" s="55">
        <f t="shared" si="3"/>
        <v>0</v>
      </c>
      <c r="T63" s="2"/>
    </row>
    <row r="64" spans="1:20" ht="12.75">
      <c r="A64" s="10" t="s">
        <v>35</v>
      </c>
      <c r="B64" s="10" t="s">
        <v>35</v>
      </c>
      <c r="C64" s="65"/>
      <c r="D64" s="65"/>
      <c r="E64" s="65"/>
      <c r="F64" s="65"/>
      <c r="G64" s="65"/>
      <c r="H64" s="65"/>
      <c r="I64" s="65"/>
      <c r="J64" s="65"/>
      <c r="K64" s="65"/>
      <c r="L64" s="66"/>
      <c r="M64" s="65"/>
      <c r="N64" s="65"/>
      <c r="O64" s="65"/>
      <c r="P64" s="68"/>
      <c r="Q64" s="68"/>
      <c r="R64" s="47">
        <f t="shared" si="2"/>
        <v>0</v>
      </c>
      <c r="S64" s="55">
        <f t="shared" si="3"/>
        <v>0</v>
      </c>
      <c r="T64" s="2"/>
    </row>
    <row r="65" spans="1:20" ht="12.75">
      <c r="A65" s="10" t="s">
        <v>35</v>
      </c>
      <c r="B65" s="10" t="s">
        <v>35</v>
      </c>
      <c r="C65" s="65"/>
      <c r="D65" s="65"/>
      <c r="E65" s="65"/>
      <c r="F65" s="65"/>
      <c r="G65" s="65"/>
      <c r="H65" s="65"/>
      <c r="I65" s="65"/>
      <c r="J65" s="65"/>
      <c r="K65" s="65"/>
      <c r="L65" s="66"/>
      <c r="M65" s="65"/>
      <c r="N65" s="65"/>
      <c r="O65" s="65"/>
      <c r="P65" s="68"/>
      <c r="Q65" s="68"/>
      <c r="R65" s="47">
        <f t="shared" si="2"/>
        <v>0</v>
      </c>
      <c r="S65" s="55">
        <f t="shared" si="3"/>
        <v>0</v>
      </c>
      <c r="T65" s="2"/>
    </row>
    <row r="66" spans="1:20" ht="12.75">
      <c r="A66" s="10" t="s">
        <v>35</v>
      </c>
      <c r="B66" s="10" t="s">
        <v>35</v>
      </c>
      <c r="C66" s="65"/>
      <c r="D66" s="65"/>
      <c r="E66" s="65"/>
      <c r="F66" s="65"/>
      <c r="G66" s="65"/>
      <c r="H66" s="65"/>
      <c r="I66" s="65"/>
      <c r="J66" s="65"/>
      <c r="K66" s="65"/>
      <c r="L66" s="66"/>
      <c r="M66" s="65"/>
      <c r="N66" s="65"/>
      <c r="O66" s="65"/>
      <c r="P66" s="68"/>
      <c r="Q66" s="68"/>
      <c r="R66" s="47">
        <f t="shared" si="2"/>
        <v>0</v>
      </c>
      <c r="S66" s="55">
        <f t="shared" si="3"/>
        <v>0</v>
      </c>
      <c r="T66" s="2"/>
    </row>
    <row r="67" spans="1:20" ht="12.75">
      <c r="A67" s="10" t="s">
        <v>35</v>
      </c>
      <c r="B67" s="10" t="s">
        <v>35</v>
      </c>
      <c r="C67" s="65"/>
      <c r="D67" s="65"/>
      <c r="E67" s="65"/>
      <c r="F67" s="65"/>
      <c r="G67" s="65"/>
      <c r="H67" s="65"/>
      <c r="I67" s="65"/>
      <c r="J67" s="65"/>
      <c r="K67" s="65"/>
      <c r="L67" s="66"/>
      <c r="M67" s="65"/>
      <c r="N67" s="65"/>
      <c r="O67" s="65"/>
      <c r="P67" s="68"/>
      <c r="Q67" s="68"/>
      <c r="R67" s="47">
        <f t="shared" si="2"/>
        <v>0</v>
      </c>
      <c r="S67" s="55">
        <f t="shared" si="3"/>
        <v>0</v>
      </c>
      <c r="T67" s="2"/>
    </row>
    <row r="68" spans="1:20" ht="12.75">
      <c r="A68" s="10" t="s">
        <v>35</v>
      </c>
      <c r="B68" s="10" t="s">
        <v>35</v>
      </c>
      <c r="C68" s="65"/>
      <c r="D68" s="65"/>
      <c r="E68" s="65"/>
      <c r="F68" s="65"/>
      <c r="G68" s="65"/>
      <c r="H68" s="65"/>
      <c r="I68" s="65"/>
      <c r="J68" s="65"/>
      <c r="K68" s="65"/>
      <c r="L68" s="66"/>
      <c r="M68" s="65"/>
      <c r="N68" s="65"/>
      <c r="O68" s="65"/>
      <c r="P68" s="68"/>
      <c r="Q68" s="68"/>
      <c r="R68" s="47">
        <f t="shared" si="2"/>
        <v>0</v>
      </c>
      <c r="S68" s="55">
        <f t="shared" si="3"/>
        <v>0</v>
      </c>
      <c r="T68" s="2"/>
    </row>
    <row r="69" spans="1:20" ht="12.75">
      <c r="A69" s="10" t="s">
        <v>35</v>
      </c>
      <c r="B69" s="10" t="s">
        <v>35</v>
      </c>
      <c r="C69" s="65"/>
      <c r="D69" s="65"/>
      <c r="E69" s="65"/>
      <c r="F69" s="65"/>
      <c r="G69" s="65"/>
      <c r="H69" s="65"/>
      <c r="I69" s="65"/>
      <c r="J69" s="65"/>
      <c r="K69" s="65"/>
      <c r="L69" s="66"/>
      <c r="M69" s="65"/>
      <c r="N69" s="65"/>
      <c r="O69" s="65"/>
      <c r="P69" s="68"/>
      <c r="Q69" s="68"/>
      <c r="R69" s="47">
        <f t="shared" si="2"/>
        <v>0</v>
      </c>
      <c r="S69" s="55">
        <f t="shared" si="3"/>
        <v>0</v>
      </c>
      <c r="T69" s="2"/>
    </row>
    <row r="70" spans="1:20" ht="12.75">
      <c r="A70" s="10" t="s">
        <v>35</v>
      </c>
      <c r="B70" s="10" t="s">
        <v>35</v>
      </c>
      <c r="C70" s="65"/>
      <c r="D70" s="65"/>
      <c r="E70" s="65"/>
      <c r="F70" s="65"/>
      <c r="G70" s="65"/>
      <c r="H70" s="65"/>
      <c r="I70" s="65"/>
      <c r="J70" s="65"/>
      <c r="K70" s="65"/>
      <c r="L70" s="66"/>
      <c r="M70" s="65"/>
      <c r="N70" s="65"/>
      <c r="O70" s="65"/>
      <c r="P70" s="68"/>
      <c r="Q70" s="68"/>
      <c r="R70" s="47">
        <f t="shared" si="2"/>
        <v>0</v>
      </c>
      <c r="S70" s="55">
        <f t="shared" si="3"/>
        <v>0</v>
      </c>
      <c r="T70" s="2"/>
    </row>
    <row r="71" spans="1:20" ht="12.75">
      <c r="A71" s="10" t="s">
        <v>35</v>
      </c>
      <c r="B71" s="10" t="s">
        <v>35</v>
      </c>
      <c r="C71" s="65"/>
      <c r="D71" s="65"/>
      <c r="E71" s="65"/>
      <c r="F71" s="65"/>
      <c r="G71" s="65"/>
      <c r="H71" s="65"/>
      <c r="I71" s="65"/>
      <c r="J71" s="65"/>
      <c r="K71" s="65"/>
      <c r="L71" s="66"/>
      <c r="M71" s="65"/>
      <c r="N71" s="65"/>
      <c r="O71" s="65"/>
      <c r="P71" s="68"/>
      <c r="Q71" s="68"/>
      <c r="R71" s="47">
        <f t="shared" si="2"/>
        <v>0</v>
      </c>
      <c r="S71" s="55">
        <f t="shared" si="3"/>
        <v>0</v>
      </c>
      <c r="T71" s="2"/>
    </row>
    <row r="72" spans="1:20" ht="12.75">
      <c r="A72" s="10" t="s">
        <v>35</v>
      </c>
      <c r="B72" s="10" t="s">
        <v>35</v>
      </c>
      <c r="C72" s="65"/>
      <c r="D72" s="65"/>
      <c r="E72" s="65"/>
      <c r="F72" s="65"/>
      <c r="G72" s="65"/>
      <c r="H72" s="65"/>
      <c r="I72" s="65"/>
      <c r="J72" s="65"/>
      <c r="K72" s="65"/>
      <c r="L72" s="66"/>
      <c r="M72" s="65"/>
      <c r="N72" s="65"/>
      <c r="O72" s="65"/>
      <c r="P72" s="68"/>
      <c r="Q72" s="68"/>
      <c r="R72" s="47">
        <f t="shared" si="2"/>
        <v>0</v>
      </c>
      <c r="S72" s="55">
        <f t="shared" si="3"/>
        <v>0</v>
      </c>
      <c r="T72" s="2"/>
    </row>
    <row r="73" spans="1:20" ht="12.75">
      <c r="A73" s="10" t="s">
        <v>35</v>
      </c>
      <c r="B73" s="10" t="s">
        <v>35</v>
      </c>
      <c r="C73" s="65"/>
      <c r="D73" s="65"/>
      <c r="E73" s="65"/>
      <c r="F73" s="65"/>
      <c r="G73" s="65"/>
      <c r="H73" s="65"/>
      <c r="I73" s="65"/>
      <c r="J73" s="65"/>
      <c r="K73" s="65"/>
      <c r="L73" s="66"/>
      <c r="M73" s="65"/>
      <c r="N73" s="65"/>
      <c r="O73" s="65"/>
      <c r="P73" s="68"/>
      <c r="Q73" s="68"/>
      <c r="R73" s="47">
        <f t="shared" si="2"/>
        <v>0</v>
      </c>
      <c r="S73" s="55">
        <f t="shared" si="3"/>
        <v>0</v>
      </c>
      <c r="T73" s="2"/>
    </row>
    <row r="74" spans="1:20" ht="12.75">
      <c r="A74" s="10" t="s">
        <v>35</v>
      </c>
      <c r="B74" s="10" t="s">
        <v>35</v>
      </c>
      <c r="C74" s="65"/>
      <c r="D74" s="65"/>
      <c r="E74" s="65"/>
      <c r="F74" s="65"/>
      <c r="G74" s="65"/>
      <c r="H74" s="65"/>
      <c r="I74" s="65"/>
      <c r="J74" s="65"/>
      <c r="K74" s="65"/>
      <c r="L74" s="66"/>
      <c r="M74" s="65"/>
      <c r="N74" s="65"/>
      <c r="O74" s="65"/>
      <c r="P74" s="68"/>
      <c r="Q74" s="68"/>
      <c r="R74" s="47">
        <f t="shared" si="2"/>
        <v>0</v>
      </c>
      <c r="S74" s="55">
        <f t="shared" si="3"/>
        <v>0</v>
      </c>
      <c r="T74" s="2"/>
    </row>
    <row r="75" spans="1:20" ht="12.75">
      <c r="A75" s="10" t="s">
        <v>35</v>
      </c>
      <c r="B75" s="10" t="s">
        <v>35</v>
      </c>
      <c r="C75" s="65"/>
      <c r="D75" s="65"/>
      <c r="E75" s="65"/>
      <c r="F75" s="65"/>
      <c r="G75" s="65"/>
      <c r="H75" s="65"/>
      <c r="I75" s="65"/>
      <c r="J75" s="65"/>
      <c r="K75" s="65"/>
      <c r="L75" s="66"/>
      <c r="M75" s="65"/>
      <c r="N75" s="65"/>
      <c r="O75" s="65"/>
      <c r="P75" s="68"/>
      <c r="Q75" s="68"/>
      <c r="R75" s="47">
        <f t="shared" si="2"/>
        <v>0</v>
      </c>
      <c r="S75" s="55">
        <f t="shared" si="3"/>
        <v>0</v>
      </c>
      <c r="T75" s="2"/>
    </row>
    <row r="76" spans="1:20" ht="12.75">
      <c r="A76" s="10" t="s">
        <v>35</v>
      </c>
      <c r="B76" s="10" t="s">
        <v>35</v>
      </c>
      <c r="C76" s="65"/>
      <c r="D76" s="65"/>
      <c r="E76" s="65"/>
      <c r="F76" s="65"/>
      <c r="G76" s="65"/>
      <c r="H76" s="65"/>
      <c r="I76" s="65"/>
      <c r="J76" s="65"/>
      <c r="K76" s="65"/>
      <c r="L76" s="66"/>
      <c r="M76" s="65"/>
      <c r="N76" s="65"/>
      <c r="O76" s="65"/>
      <c r="P76" s="68"/>
      <c r="Q76" s="68"/>
      <c r="R76" s="47">
        <f t="shared" si="2"/>
        <v>0</v>
      </c>
      <c r="S76" s="55">
        <f t="shared" si="3"/>
        <v>0</v>
      </c>
      <c r="T76" s="2"/>
    </row>
    <row r="77" spans="1:20" ht="12.75">
      <c r="A77" s="10" t="s">
        <v>35</v>
      </c>
      <c r="B77" s="10" t="s">
        <v>35</v>
      </c>
      <c r="C77" s="65"/>
      <c r="D77" s="65"/>
      <c r="E77" s="65"/>
      <c r="F77" s="65"/>
      <c r="G77" s="65"/>
      <c r="H77" s="65"/>
      <c r="I77" s="65"/>
      <c r="J77" s="65"/>
      <c r="K77" s="65"/>
      <c r="L77" s="66"/>
      <c r="M77" s="65"/>
      <c r="N77" s="65"/>
      <c r="O77" s="65"/>
      <c r="P77" s="68"/>
      <c r="Q77" s="68"/>
      <c r="R77" s="47">
        <f t="shared" si="2"/>
        <v>0</v>
      </c>
      <c r="S77" s="55">
        <f t="shared" si="3"/>
        <v>0</v>
      </c>
      <c r="T77" s="2"/>
    </row>
    <row r="78" spans="1:20" ht="12.75">
      <c r="A78" s="10" t="s">
        <v>35</v>
      </c>
      <c r="B78" s="10" t="s">
        <v>35</v>
      </c>
      <c r="C78" s="65"/>
      <c r="D78" s="65"/>
      <c r="E78" s="65"/>
      <c r="F78" s="65"/>
      <c r="G78" s="65"/>
      <c r="H78" s="65"/>
      <c r="I78" s="65"/>
      <c r="J78" s="65"/>
      <c r="K78" s="65"/>
      <c r="L78" s="66"/>
      <c r="M78" s="65"/>
      <c r="N78" s="65"/>
      <c r="O78" s="65"/>
      <c r="P78" s="68"/>
      <c r="Q78" s="68"/>
      <c r="R78" s="47">
        <f t="shared" ref="R78:R98" si="4">(P78-L78)</f>
        <v>0</v>
      </c>
      <c r="S78" s="55">
        <f t="shared" ref="S78:S98" si="5">(P78-N78)</f>
        <v>0</v>
      </c>
      <c r="T78" s="2"/>
    </row>
    <row r="79" spans="1:20" ht="12.75">
      <c r="A79" s="10" t="s">
        <v>35</v>
      </c>
      <c r="B79" s="10" t="s">
        <v>35</v>
      </c>
      <c r="C79" s="65"/>
      <c r="D79" s="65"/>
      <c r="E79" s="65"/>
      <c r="F79" s="65"/>
      <c r="G79" s="65"/>
      <c r="H79" s="65"/>
      <c r="I79" s="65"/>
      <c r="J79" s="65"/>
      <c r="K79" s="65"/>
      <c r="L79" s="66"/>
      <c r="M79" s="65"/>
      <c r="N79" s="65"/>
      <c r="O79" s="65"/>
      <c r="P79" s="68"/>
      <c r="Q79" s="68"/>
      <c r="R79" s="47">
        <f t="shared" si="4"/>
        <v>0</v>
      </c>
      <c r="S79" s="55">
        <f t="shared" si="5"/>
        <v>0</v>
      </c>
      <c r="T79" s="2"/>
    </row>
    <row r="80" spans="1:20" ht="12.75">
      <c r="A80" s="10" t="s">
        <v>35</v>
      </c>
      <c r="B80" s="10" t="s">
        <v>35</v>
      </c>
      <c r="C80" s="65"/>
      <c r="D80" s="65"/>
      <c r="E80" s="65"/>
      <c r="F80" s="65"/>
      <c r="G80" s="65"/>
      <c r="H80" s="65"/>
      <c r="I80" s="65"/>
      <c r="J80" s="65"/>
      <c r="K80" s="65"/>
      <c r="L80" s="66"/>
      <c r="M80" s="65"/>
      <c r="N80" s="65"/>
      <c r="O80" s="65"/>
      <c r="P80" s="68"/>
      <c r="Q80" s="68"/>
      <c r="R80" s="47">
        <f t="shared" si="4"/>
        <v>0</v>
      </c>
      <c r="S80" s="55">
        <f t="shared" si="5"/>
        <v>0</v>
      </c>
      <c r="T80" s="2"/>
    </row>
    <row r="81" spans="1:20" ht="12.75">
      <c r="A81" s="10" t="s">
        <v>35</v>
      </c>
      <c r="B81" s="10" t="s">
        <v>35</v>
      </c>
      <c r="C81" s="65"/>
      <c r="D81" s="65"/>
      <c r="E81" s="65"/>
      <c r="F81" s="65"/>
      <c r="G81" s="65"/>
      <c r="H81" s="65"/>
      <c r="I81" s="65"/>
      <c r="J81" s="65"/>
      <c r="K81" s="65"/>
      <c r="L81" s="66"/>
      <c r="M81" s="65"/>
      <c r="N81" s="65"/>
      <c r="O81" s="65"/>
      <c r="P81" s="68"/>
      <c r="Q81" s="68"/>
      <c r="R81" s="47">
        <f t="shared" si="4"/>
        <v>0</v>
      </c>
      <c r="S81" s="55">
        <f t="shared" si="5"/>
        <v>0</v>
      </c>
      <c r="T81" s="2"/>
    </row>
    <row r="82" spans="1:20" ht="12.75">
      <c r="A82" s="10" t="s">
        <v>35</v>
      </c>
      <c r="B82" s="10" t="s">
        <v>35</v>
      </c>
      <c r="C82" s="65"/>
      <c r="D82" s="65"/>
      <c r="E82" s="65"/>
      <c r="F82" s="65"/>
      <c r="G82" s="65"/>
      <c r="H82" s="65"/>
      <c r="I82" s="65"/>
      <c r="J82" s="65"/>
      <c r="K82" s="65"/>
      <c r="L82" s="66"/>
      <c r="M82" s="65"/>
      <c r="N82" s="65"/>
      <c r="O82" s="65"/>
      <c r="P82" s="68"/>
      <c r="Q82" s="68"/>
      <c r="R82" s="47">
        <f t="shared" si="4"/>
        <v>0</v>
      </c>
      <c r="S82" s="55">
        <f t="shared" si="5"/>
        <v>0</v>
      </c>
      <c r="T82" s="2"/>
    </row>
    <row r="83" spans="1:20" ht="12.75">
      <c r="A83" s="10" t="s">
        <v>35</v>
      </c>
      <c r="B83" s="10" t="s">
        <v>35</v>
      </c>
      <c r="C83" s="65"/>
      <c r="D83" s="65"/>
      <c r="E83" s="65"/>
      <c r="F83" s="65"/>
      <c r="G83" s="65"/>
      <c r="H83" s="65"/>
      <c r="I83" s="65"/>
      <c r="J83" s="65"/>
      <c r="K83" s="65"/>
      <c r="L83" s="66"/>
      <c r="M83" s="65"/>
      <c r="N83" s="65"/>
      <c r="O83" s="65"/>
      <c r="P83" s="68"/>
      <c r="Q83" s="68"/>
      <c r="R83" s="47">
        <f t="shared" si="4"/>
        <v>0</v>
      </c>
      <c r="S83" s="55">
        <f t="shared" si="5"/>
        <v>0</v>
      </c>
      <c r="T83" s="2"/>
    </row>
    <row r="84" spans="1:20" ht="12.75">
      <c r="A84" s="10" t="s">
        <v>35</v>
      </c>
      <c r="B84" s="10" t="s">
        <v>35</v>
      </c>
      <c r="C84" s="65"/>
      <c r="D84" s="65"/>
      <c r="E84" s="65"/>
      <c r="F84" s="65"/>
      <c r="G84" s="65"/>
      <c r="H84" s="65"/>
      <c r="I84" s="65"/>
      <c r="J84" s="65"/>
      <c r="K84" s="65"/>
      <c r="L84" s="66"/>
      <c r="M84" s="65"/>
      <c r="N84" s="65"/>
      <c r="O84" s="65"/>
      <c r="P84" s="68"/>
      <c r="Q84" s="68"/>
      <c r="R84" s="47">
        <f t="shared" si="4"/>
        <v>0</v>
      </c>
      <c r="S84" s="55">
        <f t="shared" si="5"/>
        <v>0</v>
      </c>
      <c r="T84" s="2"/>
    </row>
    <row r="85" spans="1:20" ht="12.75">
      <c r="A85" s="10" t="s">
        <v>35</v>
      </c>
      <c r="B85" s="10" t="s">
        <v>35</v>
      </c>
      <c r="C85" s="65"/>
      <c r="D85" s="65"/>
      <c r="E85" s="65"/>
      <c r="F85" s="65"/>
      <c r="G85" s="65"/>
      <c r="H85" s="65"/>
      <c r="I85" s="65"/>
      <c r="J85" s="65"/>
      <c r="K85" s="65"/>
      <c r="L85" s="66"/>
      <c r="M85" s="65"/>
      <c r="N85" s="65"/>
      <c r="O85" s="65"/>
      <c r="P85" s="68"/>
      <c r="Q85" s="68"/>
      <c r="R85" s="47">
        <f t="shared" si="4"/>
        <v>0</v>
      </c>
      <c r="S85" s="55">
        <f t="shared" si="5"/>
        <v>0</v>
      </c>
      <c r="T85" s="2"/>
    </row>
    <row r="86" spans="1:20" ht="12.75">
      <c r="A86" s="10" t="s">
        <v>35</v>
      </c>
      <c r="B86" s="10" t="s">
        <v>35</v>
      </c>
      <c r="C86" s="65"/>
      <c r="D86" s="65"/>
      <c r="E86" s="65"/>
      <c r="F86" s="65"/>
      <c r="G86" s="65"/>
      <c r="H86" s="65"/>
      <c r="I86" s="65"/>
      <c r="J86" s="65"/>
      <c r="K86" s="65"/>
      <c r="L86" s="66"/>
      <c r="M86" s="65"/>
      <c r="N86" s="65"/>
      <c r="O86" s="65"/>
      <c r="P86" s="68"/>
      <c r="Q86" s="68"/>
      <c r="R86" s="47">
        <f t="shared" si="4"/>
        <v>0</v>
      </c>
      <c r="S86" s="55">
        <f t="shared" si="5"/>
        <v>0</v>
      </c>
      <c r="T86" s="2"/>
    </row>
    <row r="87" spans="1:20" ht="12.75">
      <c r="A87" s="10" t="s">
        <v>35</v>
      </c>
      <c r="B87" s="10" t="s">
        <v>35</v>
      </c>
      <c r="C87" s="65"/>
      <c r="D87" s="65"/>
      <c r="E87" s="65"/>
      <c r="F87" s="65"/>
      <c r="G87" s="65"/>
      <c r="H87" s="65"/>
      <c r="I87" s="65"/>
      <c r="J87" s="65"/>
      <c r="K87" s="65"/>
      <c r="L87" s="66"/>
      <c r="M87" s="65"/>
      <c r="N87" s="65"/>
      <c r="O87" s="65"/>
      <c r="P87" s="68"/>
      <c r="Q87" s="68"/>
      <c r="R87" s="47">
        <f t="shared" si="4"/>
        <v>0</v>
      </c>
      <c r="S87" s="55">
        <f t="shared" si="5"/>
        <v>0</v>
      </c>
      <c r="T87" s="2"/>
    </row>
    <row r="88" spans="1:20" ht="12.75">
      <c r="A88" s="10" t="s">
        <v>35</v>
      </c>
      <c r="B88" s="10" t="s">
        <v>35</v>
      </c>
      <c r="C88" s="65"/>
      <c r="D88" s="65"/>
      <c r="E88" s="65"/>
      <c r="F88" s="65"/>
      <c r="G88" s="65"/>
      <c r="H88" s="65"/>
      <c r="I88" s="65"/>
      <c r="J88" s="65"/>
      <c r="K88" s="65"/>
      <c r="L88" s="66"/>
      <c r="M88" s="65"/>
      <c r="N88" s="65"/>
      <c r="O88" s="65"/>
      <c r="P88" s="68"/>
      <c r="Q88" s="68"/>
      <c r="R88" s="47">
        <f t="shared" si="4"/>
        <v>0</v>
      </c>
      <c r="S88" s="55">
        <f t="shared" si="5"/>
        <v>0</v>
      </c>
      <c r="T88" s="2"/>
    </row>
    <row r="89" spans="1:20" ht="12.75">
      <c r="A89" s="10" t="s">
        <v>35</v>
      </c>
      <c r="B89" s="10" t="s">
        <v>35</v>
      </c>
      <c r="C89" s="65"/>
      <c r="D89" s="65"/>
      <c r="E89" s="65"/>
      <c r="F89" s="65"/>
      <c r="G89" s="65"/>
      <c r="H89" s="65"/>
      <c r="I89" s="65"/>
      <c r="J89" s="65"/>
      <c r="K89" s="65"/>
      <c r="L89" s="66"/>
      <c r="M89" s="65"/>
      <c r="N89" s="65"/>
      <c r="O89" s="65"/>
      <c r="P89" s="68"/>
      <c r="Q89" s="68"/>
      <c r="R89" s="47">
        <f t="shared" si="4"/>
        <v>0</v>
      </c>
      <c r="S89" s="55">
        <f t="shared" si="5"/>
        <v>0</v>
      </c>
      <c r="T89" s="2"/>
    </row>
    <row r="90" spans="1:20" ht="12.75">
      <c r="A90" s="10" t="s">
        <v>35</v>
      </c>
      <c r="B90" s="10" t="s">
        <v>35</v>
      </c>
      <c r="C90" s="65"/>
      <c r="D90" s="65"/>
      <c r="E90" s="65"/>
      <c r="F90" s="65"/>
      <c r="G90" s="65"/>
      <c r="H90" s="65"/>
      <c r="I90" s="65"/>
      <c r="J90" s="65"/>
      <c r="K90" s="65"/>
      <c r="L90" s="66"/>
      <c r="M90" s="65"/>
      <c r="N90" s="65"/>
      <c r="O90" s="65"/>
      <c r="P90" s="68"/>
      <c r="Q90" s="68"/>
      <c r="R90" s="47">
        <f t="shared" si="4"/>
        <v>0</v>
      </c>
      <c r="S90" s="55">
        <f t="shared" si="5"/>
        <v>0</v>
      </c>
      <c r="T90" s="2"/>
    </row>
    <row r="91" spans="1:20" ht="12.75">
      <c r="A91" s="10" t="s">
        <v>35</v>
      </c>
      <c r="B91" s="10" t="s">
        <v>35</v>
      </c>
      <c r="C91" s="65"/>
      <c r="D91" s="65"/>
      <c r="E91" s="65"/>
      <c r="F91" s="65"/>
      <c r="G91" s="65"/>
      <c r="H91" s="65"/>
      <c r="I91" s="65"/>
      <c r="J91" s="65"/>
      <c r="K91" s="65"/>
      <c r="L91" s="66"/>
      <c r="M91" s="65"/>
      <c r="N91" s="65"/>
      <c r="O91" s="65"/>
      <c r="P91" s="68"/>
      <c r="Q91" s="68"/>
      <c r="R91" s="47">
        <f t="shared" si="4"/>
        <v>0</v>
      </c>
      <c r="S91" s="55">
        <f t="shared" si="5"/>
        <v>0</v>
      </c>
      <c r="T91" s="2"/>
    </row>
    <row r="92" spans="1:20" ht="12.75">
      <c r="A92" s="10" t="s">
        <v>35</v>
      </c>
      <c r="B92" s="10" t="s">
        <v>35</v>
      </c>
      <c r="C92" s="65"/>
      <c r="D92" s="65"/>
      <c r="E92" s="65"/>
      <c r="F92" s="65"/>
      <c r="G92" s="65"/>
      <c r="H92" s="65"/>
      <c r="I92" s="65"/>
      <c r="J92" s="65"/>
      <c r="K92" s="65"/>
      <c r="L92" s="66"/>
      <c r="M92" s="65"/>
      <c r="N92" s="65"/>
      <c r="O92" s="65"/>
      <c r="P92" s="68"/>
      <c r="Q92" s="68"/>
      <c r="R92" s="47">
        <f t="shared" si="4"/>
        <v>0</v>
      </c>
      <c r="S92" s="55">
        <f t="shared" si="5"/>
        <v>0</v>
      </c>
      <c r="T92" s="2"/>
    </row>
    <row r="93" spans="1:20" ht="12.75">
      <c r="A93" s="10" t="s">
        <v>35</v>
      </c>
      <c r="B93" s="10" t="s">
        <v>35</v>
      </c>
      <c r="C93" s="65"/>
      <c r="D93" s="65"/>
      <c r="E93" s="65"/>
      <c r="F93" s="65"/>
      <c r="G93" s="65"/>
      <c r="H93" s="65"/>
      <c r="I93" s="65"/>
      <c r="J93" s="65"/>
      <c r="K93" s="65"/>
      <c r="L93" s="66"/>
      <c r="M93" s="65"/>
      <c r="N93" s="65"/>
      <c r="O93" s="65"/>
      <c r="P93" s="68"/>
      <c r="Q93" s="68"/>
      <c r="R93" s="47">
        <f t="shared" si="4"/>
        <v>0</v>
      </c>
      <c r="S93" s="55">
        <f t="shared" si="5"/>
        <v>0</v>
      </c>
      <c r="T93" s="2"/>
    </row>
    <row r="94" spans="1:20" ht="12.75">
      <c r="A94" s="10" t="s">
        <v>35</v>
      </c>
      <c r="B94" s="10" t="s">
        <v>35</v>
      </c>
      <c r="C94" s="65"/>
      <c r="D94" s="65"/>
      <c r="E94" s="65"/>
      <c r="F94" s="65"/>
      <c r="G94" s="65"/>
      <c r="H94" s="65"/>
      <c r="I94" s="65"/>
      <c r="J94" s="65"/>
      <c r="K94" s="65"/>
      <c r="L94" s="66"/>
      <c r="M94" s="65"/>
      <c r="N94" s="65"/>
      <c r="O94" s="65"/>
      <c r="P94" s="68"/>
      <c r="Q94" s="68"/>
      <c r="R94" s="47">
        <f t="shared" si="4"/>
        <v>0</v>
      </c>
      <c r="S94" s="55">
        <f t="shared" si="5"/>
        <v>0</v>
      </c>
      <c r="T94" s="2"/>
    </row>
    <row r="95" spans="1:20" ht="12.75">
      <c r="A95" s="10" t="s">
        <v>35</v>
      </c>
      <c r="B95" s="10" t="s">
        <v>35</v>
      </c>
      <c r="C95" s="65"/>
      <c r="D95" s="65"/>
      <c r="E95" s="65"/>
      <c r="F95" s="65"/>
      <c r="G95" s="65"/>
      <c r="H95" s="65"/>
      <c r="I95" s="65"/>
      <c r="J95" s="65"/>
      <c r="K95" s="65"/>
      <c r="L95" s="66"/>
      <c r="M95" s="65"/>
      <c r="N95" s="65"/>
      <c r="O95" s="65"/>
      <c r="P95" s="68"/>
      <c r="Q95" s="68"/>
      <c r="R95" s="47">
        <f t="shared" si="4"/>
        <v>0</v>
      </c>
      <c r="S95" s="55">
        <f t="shared" si="5"/>
        <v>0</v>
      </c>
      <c r="T95" s="2"/>
    </row>
    <row r="96" spans="1:20" ht="12.75">
      <c r="A96" s="10" t="s">
        <v>35</v>
      </c>
      <c r="B96" s="10" t="s">
        <v>35</v>
      </c>
      <c r="C96" s="65"/>
      <c r="D96" s="65"/>
      <c r="E96" s="65"/>
      <c r="F96" s="65"/>
      <c r="G96" s="65"/>
      <c r="H96" s="65"/>
      <c r="I96" s="65"/>
      <c r="J96" s="65"/>
      <c r="K96" s="65"/>
      <c r="L96" s="66"/>
      <c r="M96" s="65"/>
      <c r="N96" s="65"/>
      <c r="O96" s="65"/>
      <c r="P96" s="68"/>
      <c r="Q96" s="68"/>
      <c r="R96" s="47">
        <f t="shared" si="4"/>
        <v>0</v>
      </c>
      <c r="S96" s="55">
        <f t="shared" si="5"/>
        <v>0</v>
      </c>
      <c r="T96" s="2"/>
    </row>
    <row r="97" spans="1:20" ht="12.75">
      <c r="A97" s="10" t="s">
        <v>35</v>
      </c>
      <c r="B97" s="10" t="s">
        <v>35</v>
      </c>
      <c r="C97" s="65"/>
      <c r="D97" s="65"/>
      <c r="E97" s="65"/>
      <c r="F97" s="65"/>
      <c r="G97" s="65"/>
      <c r="H97" s="65"/>
      <c r="I97" s="65"/>
      <c r="J97" s="65"/>
      <c r="K97" s="65"/>
      <c r="L97" s="66"/>
      <c r="M97" s="65"/>
      <c r="N97" s="65"/>
      <c r="O97" s="65"/>
      <c r="P97" s="68"/>
      <c r="Q97" s="68"/>
      <c r="R97" s="47">
        <f t="shared" si="4"/>
        <v>0</v>
      </c>
      <c r="S97" s="55">
        <f t="shared" si="5"/>
        <v>0</v>
      </c>
      <c r="T97" s="2"/>
    </row>
    <row r="98" spans="1:20" ht="12.75">
      <c r="A98" s="10" t="s">
        <v>35</v>
      </c>
      <c r="B98" s="10" t="s">
        <v>35</v>
      </c>
      <c r="C98" s="65"/>
      <c r="D98" s="65"/>
      <c r="E98" s="65"/>
      <c r="F98" s="65"/>
      <c r="G98" s="65"/>
      <c r="H98" s="65"/>
      <c r="I98" s="65"/>
      <c r="J98" s="65"/>
      <c r="K98" s="65"/>
      <c r="L98" s="66"/>
      <c r="M98" s="65"/>
      <c r="N98" s="65"/>
      <c r="O98" s="65"/>
      <c r="P98" s="68"/>
      <c r="Q98" s="68"/>
      <c r="R98" s="47">
        <f t="shared" si="4"/>
        <v>0</v>
      </c>
      <c r="S98" s="55">
        <f t="shared" si="5"/>
        <v>0</v>
      </c>
      <c r="T98" s="2"/>
    </row>
  </sheetData>
  <mergeCells count="1">
    <mergeCell ref="P3:Q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8"/>
  <sheetViews>
    <sheetView workbookViewId="0">
      <selection activeCell="M22" sqref="M22"/>
    </sheetView>
  </sheetViews>
  <sheetFormatPr defaultRowHeight="11.25"/>
  <cols>
    <col min="1" max="1" width="10.5703125" style="24" customWidth="1"/>
    <col min="2" max="2" width="10.85546875" style="24" customWidth="1"/>
    <col min="3" max="3" width="11.42578125" style="24" customWidth="1"/>
    <col min="4" max="4" width="12" style="24" customWidth="1"/>
    <col min="5" max="5" width="9" style="24" customWidth="1"/>
    <col min="6" max="6" width="7.85546875" style="24" customWidth="1"/>
    <col min="7" max="7" width="10.140625" style="24" customWidth="1"/>
    <col min="8" max="8" width="9.140625" style="24"/>
    <col min="9" max="9" width="16.85546875" style="24" customWidth="1"/>
    <col min="10" max="10" width="7.7109375" style="24" customWidth="1"/>
    <col min="11" max="11" width="9.28515625" style="24" customWidth="1"/>
    <col min="12" max="12" width="8.42578125" style="33" customWidth="1"/>
    <col min="13" max="13" width="8.7109375" style="24" customWidth="1"/>
    <col min="14" max="14" width="9.28515625" style="24" customWidth="1"/>
    <col min="15" max="15" width="8.85546875" style="24" customWidth="1"/>
    <col min="16" max="17" width="7.7109375" style="24" customWidth="1"/>
    <col min="18" max="19" width="22.28515625" style="9" customWidth="1"/>
    <col min="20" max="20" width="34" style="24" customWidth="1"/>
    <col min="21" max="16384" width="9.140625" style="24"/>
  </cols>
  <sheetData>
    <row r="1" spans="1:20">
      <c r="A1" s="2"/>
      <c r="B1" s="2"/>
      <c r="C1" s="2"/>
      <c r="D1" s="8"/>
      <c r="E1" s="1"/>
      <c r="F1" s="1"/>
      <c r="G1" s="1"/>
      <c r="H1" s="2"/>
      <c r="I1" s="2"/>
      <c r="J1" s="3"/>
      <c r="K1" s="3"/>
      <c r="L1" s="36"/>
      <c r="P1" s="19"/>
      <c r="Q1" s="27"/>
    </row>
    <row r="2" spans="1:20">
      <c r="A2" s="17"/>
      <c r="B2" s="18"/>
      <c r="C2" s="18"/>
      <c r="D2" s="17"/>
      <c r="E2" s="58"/>
      <c r="F2" s="58"/>
      <c r="G2" s="58"/>
      <c r="H2" s="58"/>
      <c r="I2" s="10" t="s">
        <v>35</v>
      </c>
      <c r="J2" s="58"/>
      <c r="K2" s="58"/>
      <c r="L2" s="59"/>
      <c r="M2" s="60"/>
      <c r="N2" s="2"/>
      <c r="O2" s="2"/>
      <c r="P2" s="16"/>
      <c r="Q2" s="28"/>
    </row>
    <row r="3" spans="1:20" s="64" customFormat="1" ht="38.25" customHeight="1">
      <c r="A3" s="61" t="s">
        <v>129</v>
      </c>
      <c r="B3" s="61" t="s">
        <v>130</v>
      </c>
      <c r="C3" s="61" t="s">
        <v>173</v>
      </c>
      <c r="D3" s="61" t="s">
        <v>174</v>
      </c>
      <c r="E3" s="61" t="s">
        <v>213</v>
      </c>
      <c r="F3" s="62" t="s">
        <v>214</v>
      </c>
      <c r="G3" s="62" t="s">
        <v>215</v>
      </c>
      <c r="H3" s="61" t="s">
        <v>216</v>
      </c>
      <c r="I3" s="61" t="s">
        <v>282</v>
      </c>
      <c r="J3" s="61" t="s">
        <v>266</v>
      </c>
      <c r="K3" s="61" t="s">
        <v>218</v>
      </c>
      <c r="L3" s="63" t="s">
        <v>285</v>
      </c>
      <c r="M3" s="61" t="s">
        <v>283</v>
      </c>
      <c r="N3" s="61" t="s">
        <v>284</v>
      </c>
      <c r="O3" s="61" t="s">
        <v>281</v>
      </c>
      <c r="P3" s="180" t="s">
        <v>36</v>
      </c>
      <c r="Q3" s="181"/>
      <c r="R3" s="61" t="s">
        <v>278</v>
      </c>
      <c r="S3" s="61" t="s">
        <v>279</v>
      </c>
      <c r="T3" s="97" t="s">
        <v>418</v>
      </c>
    </row>
    <row r="4" spans="1:20" ht="12.75">
      <c r="A4" s="10" t="s">
        <v>35</v>
      </c>
      <c r="B4" s="10" t="s">
        <v>35</v>
      </c>
      <c r="C4" s="13"/>
      <c r="D4" s="13"/>
      <c r="E4" s="12"/>
      <c r="F4" s="10"/>
      <c r="G4" s="10"/>
      <c r="H4" s="10"/>
      <c r="I4" s="10"/>
      <c r="J4" s="13"/>
      <c r="K4" s="13"/>
      <c r="L4" s="34"/>
      <c r="M4" s="12"/>
      <c r="N4" s="34"/>
      <c r="O4" s="34"/>
      <c r="P4" s="14"/>
      <c r="Q4" s="15"/>
      <c r="R4" s="47">
        <f t="shared" ref="R4:R67" si="0">(P4-L4)</f>
        <v>0</v>
      </c>
      <c r="S4" s="55">
        <f t="shared" ref="S4:S67" si="1">(P4-N4)</f>
        <v>0</v>
      </c>
      <c r="T4" s="25"/>
    </row>
    <row r="5" spans="1:20" ht="12.75">
      <c r="A5" s="10" t="s">
        <v>35</v>
      </c>
      <c r="B5" s="10" t="s">
        <v>35</v>
      </c>
      <c r="C5" s="13"/>
      <c r="D5" s="13"/>
      <c r="E5" s="12"/>
      <c r="F5" s="10"/>
      <c r="G5" s="10"/>
      <c r="H5" s="10"/>
      <c r="I5" s="10"/>
      <c r="J5" s="13"/>
      <c r="K5" s="13"/>
      <c r="L5" s="34"/>
      <c r="M5" s="12"/>
      <c r="N5" s="34"/>
      <c r="O5" s="34"/>
      <c r="P5" s="14"/>
      <c r="Q5" s="15"/>
      <c r="R5" s="47">
        <f t="shared" si="0"/>
        <v>0</v>
      </c>
      <c r="S5" s="55">
        <f t="shared" si="1"/>
        <v>0</v>
      </c>
      <c r="T5" s="25"/>
    </row>
    <row r="6" spans="1:20" ht="12.75">
      <c r="A6" s="10" t="s">
        <v>35</v>
      </c>
      <c r="B6" s="10" t="s">
        <v>35</v>
      </c>
      <c r="C6" s="13"/>
      <c r="D6" s="13"/>
      <c r="E6" s="12"/>
      <c r="F6" s="10"/>
      <c r="G6" s="10"/>
      <c r="H6" s="10"/>
      <c r="I6" s="10"/>
      <c r="J6" s="13"/>
      <c r="K6" s="13"/>
      <c r="L6" s="34"/>
      <c r="M6" s="12"/>
      <c r="N6" s="34"/>
      <c r="O6" s="34"/>
      <c r="P6" s="14"/>
      <c r="Q6" s="15"/>
      <c r="R6" s="47">
        <f t="shared" si="0"/>
        <v>0</v>
      </c>
      <c r="S6" s="55">
        <f t="shared" si="1"/>
        <v>0</v>
      </c>
      <c r="T6" s="25"/>
    </row>
    <row r="7" spans="1:20" ht="12.75">
      <c r="A7" s="10" t="s">
        <v>35</v>
      </c>
      <c r="B7" s="10" t="s">
        <v>35</v>
      </c>
      <c r="C7" s="13"/>
      <c r="D7" s="13"/>
      <c r="E7" s="12"/>
      <c r="F7" s="10"/>
      <c r="G7" s="10"/>
      <c r="H7" s="10"/>
      <c r="I7" s="10"/>
      <c r="J7" s="13"/>
      <c r="K7" s="13"/>
      <c r="L7" s="34"/>
      <c r="M7" s="12"/>
      <c r="N7" s="34"/>
      <c r="O7" s="34"/>
      <c r="P7" s="14"/>
      <c r="Q7" s="15"/>
      <c r="R7" s="47">
        <f t="shared" si="0"/>
        <v>0</v>
      </c>
      <c r="S7" s="55">
        <f t="shared" si="1"/>
        <v>0</v>
      </c>
      <c r="T7" s="25"/>
    </row>
    <row r="8" spans="1:20" ht="12.75">
      <c r="A8" s="10" t="s">
        <v>35</v>
      </c>
      <c r="B8" s="10" t="s">
        <v>35</v>
      </c>
      <c r="C8" s="13"/>
      <c r="D8" s="13"/>
      <c r="E8" s="12"/>
      <c r="F8" s="10"/>
      <c r="G8" s="10"/>
      <c r="H8" s="10"/>
      <c r="I8" s="10"/>
      <c r="J8" s="13"/>
      <c r="K8" s="13"/>
      <c r="L8" s="34"/>
      <c r="M8" s="12"/>
      <c r="N8" s="34"/>
      <c r="O8" s="34"/>
      <c r="P8" s="14"/>
      <c r="Q8" s="15"/>
      <c r="R8" s="47">
        <f t="shared" si="0"/>
        <v>0</v>
      </c>
      <c r="S8" s="55">
        <f t="shared" si="1"/>
        <v>0</v>
      </c>
      <c r="T8" s="25"/>
    </row>
    <row r="9" spans="1:20" ht="12.75">
      <c r="A9" s="10" t="s">
        <v>35</v>
      </c>
      <c r="B9" s="10" t="s">
        <v>35</v>
      </c>
      <c r="C9" s="13"/>
      <c r="D9" s="13"/>
      <c r="E9" s="12"/>
      <c r="F9" s="10"/>
      <c r="G9" s="10"/>
      <c r="H9" s="10"/>
      <c r="I9" s="10"/>
      <c r="J9" s="13"/>
      <c r="K9" s="13"/>
      <c r="L9" s="34"/>
      <c r="M9" s="12"/>
      <c r="N9" s="34"/>
      <c r="O9" s="34"/>
      <c r="P9" s="14"/>
      <c r="Q9" s="15"/>
      <c r="R9" s="47">
        <f t="shared" si="0"/>
        <v>0</v>
      </c>
      <c r="S9" s="55">
        <f t="shared" si="1"/>
        <v>0</v>
      </c>
      <c r="T9" s="25"/>
    </row>
    <row r="10" spans="1:20" ht="12.75">
      <c r="A10" s="10" t="s">
        <v>35</v>
      </c>
      <c r="B10" s="10" t="s">
        <v>35</v>
      </c>
      <c r="C10" s="13"/>
      <c r="D10" s="13"/>
      <c r="E10" s="12"/>
      <c r="F10" s="10"/>
      <c r="G10" s="10"/>
      <c r="H10" s="10"/>
      <c r="I10" s="10"/>
      <c r="J10" s="13"/>
      <c r="K10" s="13"/>
      <c r="L10" s="34"/>
      <c r="M10" s="12"/>
      <c r="N10" s="34"/>
      <c r="O10" s="34"/>
      <c r="P10" s="14"/>
      <c r="Q10" s="15"/>
      <c r="R10" s="47">
        <f t="shared" si="0"/>
        <v>0</v>
      </c>
      <c r="S10" s="55">
        <f t="shared" si="1"/>
        <v>0</v>
      </c>
      <c r="T10" s="25"/>
    </row>
    <row r="11" spans="1:20" ht="12.75">
      <c r="A11" s="10" t="s">
        <v>35</v>
      </c>
      <c r="B11" s="10" t="s">
        <v>35</v>
      </c>
      <c r="C11" s="13"/>
      <c r="D11" s="13"/>
      <c r="E11" s="12"/>
      <c r="F11" s="10"/>
      <c r="G11" s="10"/>
      <c r="H11" s="10"/>
      <c r="I11" s="10"/>
      <c r="J11" s="13"/>
      <c r="K11" s="13"/>
      <c r="L11" s="34"/>
      <c r="M11" s="12"/>
      <c r="N11" s="34"/>
      <c r="O11" s="34"/>
      <c r="P11" s="14"/>
      <c r="Q11" s="15"/>
      <c r="R11" s="47">
        <f t="shared" si="0"/>
        <v>0</v>
      </c>
      <c r="S11" s="55">
        <f t="shared" si="1"/>
        <v>0</v>
      </c>
      <c r="T11" s="25"/>
    </row>
    <row r="12" spans="1:20" ht="12.75">
      <c r="A12" s="10" t="s">
        <v>35</v>
      </c>
      <c r="B12" s="10" t="s">
        <v>35</v>
      </c>
      <c r="C12" s="13"/>
      <c r="D12" s="13"/>
      <c r="E12" s="12"/>
      <c r="F12" s="10"/>
      <c r="G12" s="10"/>
      <c r="H12" s="10"/>
      <c r="I12" s="10"/>
      <c r="J12" s="13"/>
      <c r="K12" s="13"/>
      <c r="L12" s="34"/>
      <c r="M12" s="12"/>
      <c r="N12" s="34"/>
      <c r="O12" s="34"/>
      <c r="P12" s="14"/>
      <c r="Q12" s="15"/>
      <c r="R12" s="47">
        <f t="shared" si="0"/>
        <v>0</v>
      </c>
      <c r="S12" s="55">
        <f t="shared" si="1"/>
        <v>0</v>
      </c>
      <c r="T12" s="25"/>
    </row>
    <row r="13" spans="1:20" ht="12.75">
      <c r="A13" s="10" t="s">
        <v>35</v>
      </c>
      <c r="B13" s="10" t="s">
        <v>35</v>
      </c>
      <c r="C13" s="13"/>
      <c r="D13" s="13"/>
      <c r="E13" s="12"/>
      <c r="F13" s="10"/>
      <c r="G13" s="10"/>
      <c r="H13" s="10"/>
      <c r="I13" s="10"/>
      <c r="J13" s="13"/>
      <c r="K13" s="13"/>
      <c r="L13" s="34"/>
      <c r="M13" s="12"/>
      <c r="N13" s="34"/>
      <c r="O13" s="34"/>
      <c r="P13" s="14"/>
      <c r="Q13" s="15"/>
      <c r="R13" s="47">
        <f t="shared" si="0"/>
        <v>0</v>
      </c>
      <c r="S13" s="55">
        <f t="shared" si="1"/>
        <v>0</v>
      </c>
      <c r="T13" s="25"/>
    </row>
    <row r="14" spans="1:20" ht="12.75">
      <c r="A14" s="10" t="s">
        <v>35</v>
      </c>
      <c r="B14" s="10" t="s">
        <v>35</v>
      </c>
      <c r="C14" s="67"/>
      <c r="D14" s="67"/>
      <c r="E14" s="23"/>
      <c r="F14" s="65"/>
      <c r="G14" s="65"/>
      <c r="H14" s="65"/>
      <c r="I14" s="65"/>
      <c r="J14" s="67"/>
      <c r="K14" s="67"/>
      <c r="L14" s="45"/>
      <c r="M14" s="23"/>
      <c r="N14" s="45"/>
      <c r="O14" s="45"/>
      <c r="P14" s="14"/>
      <c r="Q14" s="15"/>
      <c r="R14" s="47">
        <f t="shared" si="0"/>
        <v>0</v>
      </c>
      <c r="S14" s="55">
        <f t="shared" si="1"/>
        <v>0</v>
      </c>
      <c r="T14" s="2"/>
    </row>
    <row r="15" spans="1:20" ht="12.75">
      <c r="A15" s="10" t="s">
        <v>35</v>
      </c>
      <c r="B15" s="10" t="s">
        <v>35</v>
      </c>
      <c r="C15" s="67"/>
      <c r="D15" s="67"/>
      <c r="E15" s="23"/>
      <c r="F15" s="65"/>
      <c r="G15" s="65"/>
      <c r="H15" s="65"/>
      <c r="I15" s="65"/>
      <c r="J15" s="67"/>
      <c r="K15" s="67"/>
      <c r="L15" s="45"/>
      <c r="M15" s="23"/>
      <c r="N15" s="45"/>
      <c r="O15" s="45"/>
      <c r="P15" s="14"/>
      <c r="Q15" s="15"/>
      <c r="R15" s="47">
        <f t="shared" si="0"/>
        <v>0</v>
      </c>
      <c r="S15" s="55">
        <f t="shared" si="1"/>
        <v>0</v>
      </c>
      <c r="T15" s="2"/>
    </row>
    <row r="16" spans="1:20" ht="12.75">
      <c r="A16" s="10" t="s">
        <v>35</v>
      </c>
      <c r="B16" s="10" t="s">
        <v>35</v>
      </c>
      <c r="C16" s="67"/>
      <c r="D16" s="67"/>
      <c r="E16" s="23"/>
      <c r="F16" s="65"/>
      <c r="G16" s="65"/>
      <c r="H16" s="65"/>
      <c r="I16" s="65"/>
      <c r="J16" s="67"/>
      <c r="K16" s="67"/>
      <c r="L16" s="45"/>
      <c r="M16" s="23"/>
      <c r="N16" s="45"/>
      <c r="O16" s="45"/>
      <c r="P16" s="14"/>
      <c r="Q16" s="15"/>
      <c r="R16" s="47">
        <f t="shared" si="0"/>
        <v>0</v>
      </c>
      <c r="S16" s="55">
        <f t="shared" si="1"/>
        <v>0</v>
      </c>
      <c r="T16" s="2"/>
    </row>
    <row r="17" spans="1:20" ht="12.75">
      <c r="A17" s="10" t="s">
        <v>35</v>
      </c>
      <c r="B17" s="10" t="s">
        <v>35</v>
      </c>
      <c r="C17" s="67"/>
      <c r="D17" s="67"/>
      <c r="E17" s="23"/>
      <c r="F17" s="65"/>
      <c r="G17" s="65"/>
      <c r="H17" s="65"/>
      <c r="I17" s="65"/>
      <c r="J17" s="67"/>
      <c r="K17" s="67"/>
      <c r="L17" s="45"/>
      <c r="M17" s="23"/>
      <c r="N17" s="45"/>
      <c r="O17" s="45"/>
      <c r="P17" s="14"/>
      <c r="Q17" s="15"/>
      <c r="R17" s="47">
        <f t="shared" si="0"/>
        <v>0</v>
      </c>
      <c r="S17" s="55">
        <f t="shared" si="1"/>
        <v>0</v>
      </c>
      <c r="T17" s="2"/>
    </row>
    <row r="18" spans="1:20" ht="12.75">
      <c r="A18" s="10" t="s">
        <v>35</v>
      </c>
      <c r="B18" s="10" t="s">
        <v>35</v>
      </c>
      <c r="C18" s="67"/>
      <c r="D18" s="67"/>
      <c r="E18" s="23"/>
      <c r="F18" s="65"/>
      <c r="G18" s="65"/>
      <c r="H18" s="65"/>
      <c r="I18" s="65"/>
      <c r="J18" s="67"/>
      <c r="K18" s="67"/>
      <c r="L18" s="45"/>
      <c r="M18" s="23"/>
      <c r="N18" s="45"/>
      <c r="O18" s="45"/>
      <c r="P18" s="14"/>
      <c r="Q18" s="15"/>
      <c r="R18" s="47">
        <f t="shared" si="0"/>
        <v>0</v>
      </c>
      <c r="S18" s="55">
        <f t="shared" si="1"/>
        <v>0</v>
      </c>
      <c r="T18" s="2"/>
    </row>
    <row r="19" spans="1:20" ht="12.75">
      <c r="A19" s="10" t="s">
        <v>35</v>
      </c>
      <c r="B19" s="10" t="s">
        <v>35</v>
      </c>
      <c r="C19" s="67"/>
      <c r="D19" s="67"/>
      <c r="E19" s="23"/>
      <c r="F19" s="65"/>
      <c r="G19" s="65"/>
      <c r="H19" s="65"/>
      <c r="I19" s="65"/>
      <c r="J19" s="67"/>
      <c r="K19" s="67"/>
      <c r="L19" s="45"/>
      <c r="M19" s="23"/>
      <c r="N19" s="45"/>
      <c r="O19" s="45"/>
      <c r="P19" s="14"/>
      <c r="Q19" s="15"/>
      <c r="R19" s="47">
        <f t="shared" si="0"/>
        <v>0</v>
      </c>
      <c r="S19" s="55">
        <f t="shared" si="1"/>
        <v>0</v>
      </c>
      <c r="T19" s="2"/>
    </row>
    <row r="20" spans="1:20" ht="12.75">
      <c r="A20" s="10" t="s">
        <v>35</v>
      </c>
      <c r="B20" s="10" t="s">
        <v>35</v>
      </c>
      <c r="C20" s="67"/>
      <c r="D20" s="67"/>
      <c r="E20" s="23"/>
      <c r="F20" s="65"/>
      <c r="G20" s="65"/>
      <c r="H20" s="65"/>
      <c r="I20" s="65"/>
      <c r="J20" s="67"/>
      <c r="K20" s="67"/>
      <c r="L20" s="45"/>
      <c r="M20" s="23"/>
      <c r="N20" s="45"/>
      <c r="O20" s="45"/>
      <c r="P20" s="14"/>
      <c r="Q20" s="15"/>
      <c r="R20" s="47">
        <f t="shared" si="0"/>
        <v>0</v>
      </c>
      <c r="S20" s="55">
        <f t="shared" si="1"/>
        <v>0</v>
      </c>
      <c r="T20" s="2"/>
    </row>
    <row r="21" spans="1:20" ht="12.75">
      <c r="A21" s="10" t="s">
        <v>35</v>
      </c>
      <c r="B21" s="10" t="s">
        <v>35</v>
      </c>
      <c r="C21" s="67"/>
      <c r="D21" s="67"/>
      <c r="E21" s="23"/>
      <c r="F21" s="65"/>
      <c r="G21" s="65"/>
      <c r="H21" s="65"/>
      <c r="I21" s="65"/>
      <c r="J21" s="67"/>
      <c r="K21" s="67"/>
      <c r="L21" s="45"/>
      <c r="M21" s="23"/>
      <c r="N21" s="45"/>
      <c r="O21" s="45"/>
      <c r="P21" s="14"/>
      <c r="Q21" s="15"/>
      <c r="R21" s="47">
        <f t="shared" si="0"/>
        <v>0</v>
      </c>
      <c r="S21" s="55">
        <f t="shared" si="1"/>
        <v>0</v>
      </c>
      <c r="T21" s="2"/>
    </row>
    <row r="22" spans="1:20" ht="12.75">
      <c r="A22" s="10" t="s">
        <v>35</v>
      </c>
      <c r="B22" s="10" t="s">
        <v>35</v>
      </c>
      <c r="C22" s="67"/>
      <c r="D22" s="67"/>
      <c r="E22" s="23"/>
      <c r="F22" s="65"/>
      <c r="G22" s="65"/>
      <c r="H22" s="65"/>
      <c r="I22" s="65"/>
      <c r="J22" s="67"/>
      <c r="K22" s="67"/>
      <c r="L22" s="45"/>
      <c r="M22" s="23"/>
      <c r="N22" s="45"/>
      <c r="O22" s="45"/>
      <c r="P22" s="14"/>
      <c r="Q22" s="15"/>
      <c r="R22" s="47">
        <f t="shared" si="0"/>
        <v>0</v>
      </c>
      <c r="S22" s="55">
        <f t="shared" si="1"/>
        <v>0</v>
      </c>
      <c r="T22" s="2"/>
    </row>
    <row r="23" spans="1:20" ht="12.75">
      <c r="A23" s="10" t="s">
        <v>35</v>
      </c>
      <c r="B23" s="10" t="s">
        <v>35</v>
      </c>
      <c r="C23" s="67"/>
      <c r="D23" s="67"/>
      <c r="E23" s="23"/>
      <c r="F23" s="65"/>
      <c r="G23" s="65"/>
      <c r="H23" s="65"/>
      <c r="I23" s="65"/>
      <c r="J23" s="67"/>
      <c r="K23" s="67"/>
      <c r="L23" s="45"/>
      <c r="M23" s="23"/>
      <c r="N23" s="45"/>
      <c r="O23" s="45"/>
      <c r="P23" s="14"/>
      <c r="Q23" s="15"/>
      <c r="R23" s="47">
        <f t="shared" si="0"/>
        <v>0</v>
      </c>
      <c r="S23" s="55">
        <f t="shared" si="1"/>
        <v>0</v>
      </c>
      <c r="T23" s="2"/>
    </row>
    <row r="24" spans="1:20" ht="12.75">
      <c r="A24" s="10" t="s">
        <v>35</v>
      </c>
      <c r="B24" s="10" t="s">
        <v>35</v>
      </c>
      <c r="C24" s="67"/>
      <c r="D24" s="67"/>
      <c r="E24" s="23"/>
      <c r="F24" s="65"/>
      <c r="G24" s="65"/>
      <c r="H24" s="65"/>
      <c r="I24" s="65"/>
      <c r="J24" s="67"/>
      <c r="K24" s="67"/>
      <c r="L24" s="45"/>
      <c r="M24" s="23"/>
      <c r="N24" s="45"/>
      <c r="O24" s="45"/>
      <c r="P24" s="14"/>
      <c r="Q24" s="15"/>
      <c r="R24" s="47">
        <f t="shared" si="0"/>
        <v>0</v>
      </c>
      <c r="S24" s="55">
        <f t="shared" si="1"/>
        <v>0</v>
      </c>
      <c r="T24" s="2"/>
    </row>
    <row r="25" spans="1:20" ht="12.75">
      <c r="A25" s="10" t="s">
        <v>35</v>
      </c>
      <c r="B25" s="10" t="s">
        <v>35</v>
      </c>
      <c r="C25" s="67"/>
      <c r="D25" s="67"/>
      <c r="E25" s="23"/>
      <c r="F25" s="65"/>
      <c r="G25" s="65"/>
      <c r="H25" s="65"/>
      <c r="I25" s="65"/>
      <c r="J25" s="67"/>
      <c r="K25" s="67"/>
      <c r="L25" s="45"/>
      <c r="M25" s="23"/>
      <c r="N25" s="45"/>
      <c r="O25" s="45"/>
      <c r="P25" s="14"/>
      <c r="Q25" s="15"/>
      <c r="R25" s="47">
        <f t="shared" si="0"/>
        <v>0</v>
      </c>
      <c r="S25" s="55">
        <f t="shared" si="1"/>
        <v>0</v>
      </c>
      <c r="T25" s="2"/>
    </row>
    <row r="26" spans="1:20" ht="12.75">
      <c r="A26" s="10" t="s">
        <v>35</v>
      </c>
      <c r="B26" s="10" t="s">
        <v>35</v>
      </c>
      <c r="C26" s="67"/>
      <c r="D26" s="67"/>
      <c r="E26" s="23"/>
      <c r="F26" s="65"/>
      <c r="G26" s="65"/>
      <c r="H26" s="65"/>
      <c r="I26" s="65"/>
      <c r="J26" s="67"/>
      <c r="K26" s="67"/>
      <c r="L26" s="45"/>
      <c r="M26" s="23"/>
      <c r="N26" s="45"/>
      <c r="O26" s="45"/>
      <c r="P26" s="14"/>
      <c r="Q26" s="15"/>
      <c r="R26" s="47">
        <f t="shared" si="0"/>
        <v>0</v>
      </c>
      <c r="S26" s="55">
        <f t="shared" si="1"/>
        <v>0</v>
      </c>
      <c r="T26" s="2"/>
    </row>
    <row r="27" spans="1:20" ht="12.75">
      <c r="A27" s="10" t="s">
        <v>35</v>
      </c>
      <c r="B27" s="10" t="s">
        <v>35</v>
      </c>
      <c r="C27" s="67"/>
      <c r="D27" s="67"/>
      <c r="E27" s="23"/>
      <c r="F27" s="65"/>
      <c r="G27" s="65"/>
      <c r="H27" s="65"/>
      <c r="I27" s="65"/>
      <c r="J27" s="67"/>
      <c r="K27" s="67"/>
      <c r="L27" s="45"/>
      <c r="M27" s="23"/>
      <c r="N27" s="45"/>
      <c r="O27" s="45"/>
      <c r="P27" s="14"/>
      <c r="Q27" s="15"/>
      <c r="R27" s="47">
        <f t="shared" si="0"/>
        <v>0</v>
      </c>
      <c r="S27" s="55">
        <f t="shared" si="1"/>
        <v>0</v>
      </c>
      <c r="T27" s="2"/>
    </row>
    <row r="28" spans="1:20" ht="12.75">
      <c r="A28" s="10" t="s">
        <v>35</v>
      </c>
      <c r="B28" s="10" t="s">
        <v>35</v>
      </c>
      <c r="C28" s="67"/>
      <c r="D28" s="67"/>
      <c r="E28" s="23"/>
      <c r="F28" s="65"/>
      <c r="G28" s="65"/>
      <c r="H28" s="65"/>
      <c r="I28" s="65"/>
      <c r="J28" s="67"/>
      <c r="K28" s="67"/>
      <c r="L28" s="45"/>
      <c r="M28" s="23"/>
      <c r="N28" s="45"/>
      <c r="O28" s="45"/>
      <c r="P28" s="14"/>
      <c r="Q28" s="15"/>
      <c r="R28" s="47">
        <f t="shared" si="0"/>
        <v>0</v>
      </c>
      <c r="S28" s="55">
        <f t="shared" si="1"/>
        <v>0</v>
      </c>
      <c r="T28" s="2"/>
    </row>
    <row r="29" spans="1:20" ht="12.75">
      <c r="A29" s="10" t="s">
        <v>35</v>
      </c>
      <c r="B29" s="10" t="s">
        <v>35</v>
      </c>
      <c r="C29" s="67"/>
      <c r="D29" s="67"/>
      <c r="E29" s="23"/>
      <c r="F29" s="65"/>
      <c r="G29" s="65"/>
      <c r="H29" s="65"/>
      <c r="I29" s="65"/>
      <c r="J29" s="67"/>
      <c r="K29" s="67"/>
      <c r="L29" s="45"/>
      <c r="M29" s="23"/>
      <c r="N29" s="45"/>
      <c r="O29" s="45"/>
      <c r="P29" s="14"/>
      <c r="Q29" s="15"/>
      <c r="R29" s="47">
        <f t="shared" si="0"/>
        <v>0</v>
      </c>
      <c r="S29" s="55">
        <f t="shared" si="1"/>
        <v>0</v>
      </c>
      <c r="T29" s="2"/>
    </row>
    <row r="30" spans="1:20" ht="12.75">
      <c r="A30" s="10" t="s">
        <v>35</v>
      </c>
      <c r="B30" s="10" t="s">
        <v>35</v>
      </c>
      <c r="C30" s="67"/>
      <c r="D30" s="67"/>
      <c r="E30" s="23"/>
      <c r="F30" s="65"/>
      <c r="G30" s="65"/>
      <c r="H30" s="65"/>
      <c r="I30" s="65"/>
      <c r="J30" s="67"/>
      <c r="K30" s="67"/>
      <c r="L30" s="45"/>
      <c r="M30" s="23"/>
      <c r="N30" s="45"/>
      <c r="O30" s="45"/>
      <c r="P30" s="14"/>
      <c r="Q30" s="15"/>
      <c r="R30" s="47">
        <f t="shared" si="0"/>
        <v>0</v>
      </c>
      <c r="S30" s="55">
        <f t="shared" si="1"/>
        <v>0</v>
      </c>
      <c r="T30" s="2"/>
    </row>
    <row r="31" spans="1:20" ht="12.75">
      <c r="A31" s="10" t="s">
        <v>35</v>
      </c>
      <c r="B31" s="10" t="s">
        <v>35</v>
      </c>
      <c r="C31" s="67"/>
      <c r="D31" s="67"/>
      <c r="E31" s="23"/>
      <c r="F31" s="65"/>
      <c r="G31" s="65"/>
      <c r="H31" s="65"/>
      <c r="I31" s="65"/>
      <c r="J31" s="67"/>
      <c r="K31" s="67"/>
      <c r="L31" s="45"/>
      <c r="M31" s="23"/>
      <c r="N31" s="45"/>
      <c r="O31" s="45"/>
      <c r="P31" s="14"/>
      <c r="Q31" s="15"/>
      <c r="R31" s="47">
        <f t="shared" si="0"/>
        <v>0</v>
      </c>
      <c r="S31" s="55">
        <f t="shared" si="1"/>
        <v>0</v>
      </c>
      <c r="T31" s="2"/>
    </row>
    <row r="32" spans="1:20" ht="12.75">
      <c r="A32" s="10" t="s">
        <v>35</v>
      </c>
      <c r="B32" s="10" t="s">
        <v>35</v>
      </c>
      <c r="C32" s="67"/>
      <c r="D32" s="67"/>
      <c r="E32" s="23"/>
      <c r="F32" s="65"/>
      <c r="G32" s="65"/>
      <c r="H32" s="65"/>
      <c r="I32" s="65"/>
      <c r="J32" s="67"/>
      <c r="K32" s="67"/>
      <c r="L32" s="45"/>
      <c r="M32" s="23"/>
      <c r="N32" s="45"/>
      <c r="O32" s="45"/>
      <c r="P32" s="14"/>
      <c r="Q32" s="15"/>
      <c r="R32" s="47">
        <f t="shared" si="0"/>
        <v>0</v>
      </c>
      <c r="S32" s="55">
        <f t="shared" si="1"/>
        <v>0</v>
      </c>
      <c r="T32" s="2"/>
    </row>
    <row r="33" spans="1:20" ht="12.75">
      <c r="A33" s="10" t="s">
        <v>35</v>
      </c>
      <c r="B33" s="10" t="s">
        <v>35</v>
      </c>
      <c r="C33" s="67"/>
      <c r="D33" s="67"/>
      <c r="E33" s="23"/>
      <c r="F33" s="65"/>
      <c r="G33" s="65"/>
      <c r="H33" s="65"/>
      <c r="I33" s="65"/>
      <c r="J33" s="67"/>
      <c r="K33" s="67"/>
      <c r="L33" s="45"/>
      <c r="M33" s="23"/>
      <c r="N33" s="45"/>
      <c r="O33" s="45"/>
      <c r="P33" s="14"/>
      <c r="Q33" s="15"/>
      <c r="R33" s="47">
        <f t="shared" si="0"/>
        <v>0</v>
      </c>
      <c r="S33" s="55">
        <f t="shared" si="1"/>
        <v>0</v>
      </c>
      <c r="T33" s="2"/>
    </row>
    <row r="34" spans="1:20" ht="12.75">
      <c r="A34" s="10" t="s">
        <v>35</v>
      </c>
      <c r="B34" s="10" t="s">
        <v>35</v>
      </c>
      <c r="C34" s="67"/>
      <c r="D34" s="67"/>
      <c r="E34" s="23"/>
      <c r="F34" s="65"/>
      <c r="G34" s="65"/>
      <c r="H34" s="65"/>
      <c r="I34" s="65"/>
      <c r="J34" s="67"/>
      <c r="K34" s="67"/>
      <c r="L34" s="45"/>
      <c r="M34" s="23"/>
      <c r="N34" s="45"/>
      <c r="O34" s="45"/>
      <c r="P34" s="14"/>
      <c r="Q34" s="15"/>
      <c r="R34" s="47">
        <f t="shared" si="0"/>
        <v>0</v>
      </c>
      <c r="S34" s="55">
        <f t="shared" si="1"/>
        <v>0</v>
      </c>
      <c r="T34" s="2"/>
    </row>
    <row r="35" spans="1:20" ht="12.75">
      <c r="A35" s="10" t="s">
        <v>35</v>
      </c>
      <c r="B35" s="10" t="s">
        <v>35</v>
      </c>
      <c r="C35" s="67"/>
      <c r="D35" s="67"/>
      <c r="E35" s="23"/>
      <c r="F35" s="65"/>
      <c r="G35" s="65"/>
      <c r="H35" s="65"/>
      <c r="I35" s="65"/>
      <c r="J35" s="67"/>
      <c r="K35" s="67"/>
      <c r="L35" s="45"/>
      <c r="M35" s="23"/>
      <c r="N35" s="45"/>
      <c r="O35" s="45"/>
      <c r="P35" s="14"/>
      <c r="Q35" s="15"/>
      <c r="R35" s="47">
        <f t="shared" si="0"/>
        <v>0</v>
      </c>
      <c r="S35" s="55">
        <f t="shared" si="1"/>
        <v>0</v>
      </c>
      <c r="T35" s="2"/>
    </row>
    <row r="36" spans="1:20" ht="12.75">
      <c r="A36" s="10" t="s">
        <v>35</v>
      </c>
      <c r="B36" s="10" t="s">
        <v>35</v>
      </c>
      <c r="C36" s="67"/>
      <c r="D36" s="67"/>
      <c r="E36" s="23"/>
      <c r="F36" s="65"/>
      <c r="G36" s="65"/>
      <c r="H36" s="65"/>
      <c r="I36" s="65"/>
      <c r="J36" s="67"/>
      <c r="K36" s="67"/>
      <c r="L36" s="45"/>
      <c r="M36" s="23"/>
      <c r="N36" s="45"/>
      <c r="O36" s="45"/>
      <c r="P36" s="14"/>
      <c r="Q36" s="15"/>
      <c r="R36" s="47">
        <f t="shared" si="0"/>
        <v>0</v>
      </c>
      <c r="S36" s="55">
        <f t="shared" si="1"/>
        <v>0</v>
      </c>
      <c r="T36" s="2"/>
    </row>
    <row r="37" spans="1:20" ht="12.75">
      <c r="A37" s="10" t="s">
        <v>35</v>
      </c>
      <c r="B37" s="10" t="s">
        <v>35</v>
      </c>
      <c r="C37" s="67"/>
      <c r="D37" s="67"/>
      <c r="E37" s="23"/>
      <c r="F37" s="65"/>
      <c r="G37" s="65"/>
      <c r="H37" s="65"/>
      <c r="I37" s="65"/>
      <c r="J37" s="67"/>
      <c r="K37" s="67"/>
      <c r="L37" s="45"/>
      <c r="M37" s="23"/>
      <c r="N37" s="45"/>
      <c r="O37" s="45"/>
      <c r="P37" s="14"/>
      <c r="Q37" s="15"/>
      <c r="R37" s="47">
        <f t="shared" si="0"/>
        <v>0</v>
      </c>
      <c r="S37" s="55">
        <f t="shared" si="1"/>
        <v>0</v>
      </c>
      <c r="T37" s="2"/>
    </row>
    <row r="38" spans="1:20" ht="12.75">
      <c r="A38" s="10" t="s">
        <v>35</v>
      </c>
      <c r="B38" s="10" t="s">
        <v>35</v>
      </c>
      <c r="C38" s="65"/>
      <c r="D38" s="65"/>
      <c r="E38" s="65"/>
      <c r="F38" s="65"/>
      <c r="G38" s="65"/>
      <c r="H38" s="65"/>
      <c r="I38" s="65"/>
      <c r="J38" s="65"/>
      <c r="K38" s="65"/>
      <c r="L38" s="66"/>
      <c r="M38" s="65"/>
      <c r="N38" s="65"/>
      <c r="O38" s="65"/>
      <c r="P38" s="68"/>
      <c r="Q38" s="68"/>
      <c r="R38" s="47">
        <f t="shared" si="0"/>
        <v>0</v>
      </c>
      <c r="S38" s="55">
        <f t="shared" si="1"/>
        <v>0</v>
      </c>
      <c r="T38" s="2"/>
    </row>
    <row r="39" spans="1:20" ht="12.75">
      <c r="A39" s="10" t="s">
        <v>35</v>
      </c>
      <c r="B39" s="10" t="s">
        <v>35</v>
      </c>
      <c r="C39" s="65"/>
      <c r="D39" s="65"/>
      <c r="E39" s="65"/>
      <c r="F39" s="65"/>
      <c r="G39" s="65"/>
      <c r="H39" s="65"/>
      <c r="I39" s="65"/>
      <c r="J39" s="65"/>
      <c r="K39" s="65"/>
      <c r="L39" s="66"/>
      <c r="M39" s="65"/>
      <c r="N39" s="65"/>
      <c r="O39" s="65"/>
      <c r="P39" s="68"/>
      <c r="Q39" s="68"/>
      <c r="R39" s="47">
        <f t="shared" si="0"/>
        <v>0</v>
      </c>
      <c r="S39" s="55">
        <f t="shared" si="1"/>
        <v>0</v>
      </c>
      <c r="T39" s="2"/>
    </row>
    <row r="40" spans="1:20" ht="12.75">
      <c r="A40" s="10" t="s">
        <v>35</v>
      </c>
      <c r="B40" s="10" t="s">
        <v>35</v>
      </c>
      <c r="C40" s="65"/>
      <c r="D40" s="65"/>
      <c r="E40" s="65"/>
      <c r="F40" s="65"/>
      <c r="G40" s="65"/>
      <c r="H40" s="65"/>
      <c r="I40" s="65"/>
      <c r="J40" s="65"/>
      <c r="K40" s="65"/>
      <c r="L40" s="66"/>
      <c r="M40" s="65"/>
      <c r="N40" s="65"/>
      <c r="O40" s="65"/>
      <c r="P40" s="68"/>
      <c r="Q40" s="68"/>
      <c r="R40" s="47">
        <f t="shared" si="0"/>
        <v>0</v>
      </c>
      <c r="S40" s="55">
        <f t="shared" si="1"/>
        <v>0</v>
      </c>
      <c r="T40" s="2"/>
    </row>
    <row r="41" spans="1:20" ht="12.75">
      <c r="A41" s="10" t="s">
        <v>35</v>
      </c>
      <c r="B41" s="10" t="s">
        <v>35</v>
      </c>
      <c r="C41" s="65"/>
      <c r="D41" s="65"/>
      <c r="E41" s="65"/>
      <c r="F41" s="65"/>
      <c r="G41" s="65"/>
      <c r="H41" s="65"/>
      <c r="I41" s="65"/>
      <c r="J41" s="65"/>
      <c r="K41" s="65"/>
      <c r="L41" s="66"/>
      <c r="M41" s="65"/>
      <c r="N41" s="65"/>
      <c r="O41" s="65"/>
      <c r="P41" s="68"/>
      <c r="Q41" s="68"/>
      <c r="R41" s="47">
        <f t="shared" si="0"/>
        <v>0</v>
      </c>
      <c r="S41" s="55">
        <f t="shared" si="1"/>
        <v>0</v>
      </c>
      <c r="T41" s="2"/>
    </row>
    <row r="42" spans="1:20" ht="12.75">
      <c r="A42" s="10" t="s">
        <v>35</v>
      </c>
      <c r="B42" s="10" t="s">
        <v>35</v>
      </c>
      <c r="C42" s="65"/>
      <c r="D42" s="65"/>
      <c r="E42" s="65"/>
      <c r="F42" s="65"/>
      <c r="G42" s="65"/>
      <c r="H42" s="65"/>
      <c r="I42" s="65"/>
      <c r="J42" s="65"/>
      <c r="K42" s="65"/>
      <c r="L42" s="66"/>
      <c r="M42" s="65"/>
      <c r="N42" s="65"/>
      <c r="O42" s="65"/>
      <c r="P42" s="68"/>
      <c r="Q42" s="68"/>
      <c r="R42" s="47">
        <f t="shared" si="0"/>
        <v>0</v>
      </c>
      <c r="S42" s="55">
        <f t="shared" si="1"/>
        <v>0</v>
      </c>
      <c r="T42" s="2"/>
    </row>
    <row r="43" spans="1:20" ht="12.75">
      <c r="A43" s="10" t="s">
        <v>35</v>
      </c>
      <c r="B43" s="10" t="s">
        <v>35</v>
      </c>
      <c r="C43" s="65"/>
      <c r="D43" s="65"/>
      <c r="E43" s="65"/>
      <c r="F43" s="65"/>
      <c r="G43" s="65"/>
      <c r="H43" s="65"/>
      <c r="I43" s="65"/>
      <c r="J43" s="65"/>
      <c r="K43" s="65"/>
      <c r="L43" s="66"/>
      <c r="M43" s="65"/>
      <c r="N43" s="65"/>
      <c r="O43" s="65"/>
      <c r="P43" s="68"/>
      <c r="Q43" s="68"/>
      <c r="R43" s="47">
        <f t="shared" si="0"/>
        <v>0</v>
      </c>
      <c r="S43" s="55">
        <f t="shared" si="1"/>
        <v>0</v>
      </c>
      <c r="T43" s="2"/>
    </row>
    <row r="44" spans="1:20" ht="12.75">
      <c r="A44" s="10" t="s">
        <v>35</v>
      </c>
      <c r="B44" s="10" t="s">
        <v>35</v>
      </c>
      <c r="C44" s="65"/>
      <c r="D44" s="65"/>
      <c r="E44" s="65"/>
      <c r="F44" s="65"/>
      <c r="G44" s="65"/>
      <c r="H44" s="65"/>
      <c r="I44" s="65"/>
      <c r="J44" s="65"/>
      <c r="K44" s="65"/>
      <c r="L44" s="66"/>
      <c r="M44" s="65"/>
      <c r="N44" s="65"/>
      <c r="O44" s="65"/>
      <c r="P44" s="68"/>
      <c r="Q44" s="68"/>
      <c r="R44" s="47">
        <f t="shared" si="0"/>
        <v>0</v>
      </c>
      <c r="S44" s="55">
        <f t="shared" si="1"/>
        <v>0</v>
      </c>
      <c r="T44" s="2"/>
    </row>
    <row r="45" spans="1:20" ht="12.75">
      <c r="A45" s="10" t="s">
        <v>35</v>
      </c>
      <c r="B45" s="10" t="s">
        <v>35</v>
      </c>
      <c r="C45" s="65"/>
      <c r="D45" s="65"/>
      <c r="E45" s="65"/>
      <c r="F45" s="65"/>
      <c r="G45" s="65"/>
      <c r="H45" s="65"/>
      <c r="I45" s="65"/>
      <c r="J45" s="65"/>
      <c r="K45" s="65"/>
      <c r="L45" s="66"/>
      <c r="M45" s="65"/>
      <c r="N45" s="65"/>
      <c r="O45" s="65"/>
      <c r="P45" s="68"/>
      <c r="Q45" s="68"/>
      <c r="R45" s="47">
        <f t="shared" si="0"/>
        <v>0</v>
      </c>
      <c r="S45" s="55">
        <f t="shared" si="1"/>
        <v>0</v>
      </c>
      <c r="T45" s="2"/>
    </row>
    <row r="46" spans="1:20" ht="12.75">
      <c r="A46" s="10" t="s">
        <v>35</v>
      </c>
      <c r="B46" s="10" t="s">
        <v>35</v>
      </c>
      <c r="C46" s="65"/>
      <c r="D46" s="65"/>
      <c r="E46" s="65"/>
      <c r="F46" s="65"/>
      <c r="G46" s="65"/>
      <c r="H46" s="65"/>
      <c r="I46" s="65"/>
      <c r="J46" s="65"/>
      <c r="K46" s="65"/>
      <c r="L46" s="66"/>
      <c r="M46" s="65"/>
      <c r="N46" s="65"/>
      <c r="O46" s="65"/>
      <c r="P46" s="68"/>
      <c r="Q46" s="68"/>
      <c r="R46" s="47">
        <f t="shared" si="0"/>
        <v>0</v>
      </c>
      <c r="S46" s="55">
        <f t="shared" si="1"/>
        <v>0</v>
      </c>
      <c r="T46" s="2"/>
    </row>
    <row r="47" spans="1:20" ht="12.75">
      <c r="A47" s="10" t="s">
        <v>35</v>
      </c>
      <c r="B47" s="10" t="s">
        <v>35</v>
      </c>
      <c r="C47" s="65"/>
      <c r="D47" s="65"/>
      <c r="E47" s="65"/>
      <c r="F47" s="65"/>
      <c r="G47" s="65"/>
      <c r="H47" s="65"/>
      <c r="I47" s="65"/>
      <c r="J47" s="65"/>
      <c r="K47" s="65"/>
      <c r="L47" s="66"/>
      <c r="M47" s="65"/>
      <c r="N47" s="65"/>
      <c r="O47" s="65"/>
      <c r="P47" s="68"/>
      <c r="Q47" s="68"/>
      <c r="R47" s="47">
        <f t="shared" si="0"/>
        <v>0</v>
      </c>
      <c r="S47" s="55">
        <f t="shared" si="1"/>
        <v>0</v>
      </c>
      <c r="T47" s="2"/>
    </row>
    <row r="48" spans="1:20" ht="12.75">
      <c r="A48" s="10" t="s">
        <v>35</v>
      </c>
      <c r="B48" s="10" t="s">
        <v>35</v>
      </c>
      <c r="C48" s="65"/>
      <c r="D48" s="65"/>
      <c r="E48" s="65"/>
      <c r="F48" s="65"/>
      <c r="G48" s="65"/>
      <c r="H48" s="65"/>
      <c r="I48" s="65"/>
      <c r="J48" s="65"/>
      <c r="K48" s="65"/>
      <c r="L48" s="66"/>
      <c r="M48" s="65"/>
      <c r="N48" s="65"/>
      <c r="O48" s="65"/>
      <c r="P48" s="68"/>
      <c r="Q48" s="68"/>
      <c r="R48" s="47">
        <f t="shared" si="0"/>
        <v>0</v>
      </c>
      <c r="S48" s="55">
        <f t="shared" si="1"/>
        <v>0</v>
      </c>
      <c r="T48" s="2"/>
    </row>
    <row r="49" spans="1:20" ht="12.75">
      <c r="A49" s="10" t="s">
        <v>35</v>
      </c>
      <c r="B49" s="10" t="s">
        <v>35</v>
      </c>
      <c r="C49" s="65"/>
      <c r="D49" s="65"/>
      <c r="E49" s="65"/>
      <c r="F49" s="65"/>
      <c r="G49" s="65"/>
      <c r="H49" s="65"/>
      <c r="I49" s="65"/>
      <c r="J49" s="65"/>
      <c r="K49" s="65"/>
      <c r="L49" s="66"/>
      <c r="M49" s="65"/>
      <c r="N49" s="65"/>
      <c r="O49" s="65"/>
      <c r="P49" s="68"/>
      <c r="Q49" s="68"/>
      <c r="R49" s="47">
        <f t="shared" si="0"/>
        <v>0</v>
      </c>
      <c r="S49" s="55">
        <f t="shared" si="1"/>
        <v>0</v>
      </c>
      <c r="T49" s="2"/>
    </row>
    <row r="50" spans="1:20" ht="12.75">
      <c r="A50" s="10" t="s">
        <v>35</v>
      </c>
      <c r="B50" s="10" t="s">
        <v>35</v>
      </c>
      <c r="C50" s="65"/>
      <c r="D50" s="65"/>
      <c r="E50" s="65"/>
      <c r="F50" s="65"/>
      <c r="G50" s="65"/>
      <c r="H50" s="65"/>
      <c r="I50" s="65"/>
      <c r="J50" s="65"/>
      <c r="K50" s="65"/>
      <c r="L50" s="66"/>
      <c r="M50" s="65"/>
      <c r="N50" s="65"/>
      <c r="O50" s="65"/>
      <c r="P50" s="68"/>
      <c r="Q50" s="68"/>
      <c r="R50" s="47">
        <f t="shared" si="0"/>
        <v>0</v>
      </c>
      <c r="S50" s="55">
        <f t="shared" si="1"/>
        <v>0</v>
      </c>
      <c r="T50" s="2"/>
    </row>
    <row r="51" spans="1:20" ht="12.75">
      <c r="A51" s="10" t="s">
        <v>35</v>
      </c>
      <c r="B51" s="10" t="s">
        <v>35</v>
      </c>
      <c r="C51" s="65"/>
      <c r="D51" s="65"/>
      <c r="E51" s="65"/>
      <c r="F51" s="65"/>
      <c r="G51" s="65"/>
      <c r="H51" s="65"/>
      <c r="I51" s="65"/>
      <c r="J51" s="65"/>
      <c r="K51" s="65"/>
      <c r="L51" s="66"/>
      <c r="M51" s="65"/>
      <c r="N51" s="65"/>
      <c r="O51" s="65"/>
      <c r="P51" s="68"/>
      <c r="Q51" s="68"/>
      <c r="R51" s="47">
        <f t="shared" si="0"/>
        <v>0</v>
      </c>
      <c r="S51" s="55">
        <f t="shared" si="1"/>
        <v>0</v>
      </c>
      <c r="T51" s="2"/>
    </row>
    <row r="52" spans="1:20" ht="12.75">
      <c r="A52" s="10" t="s">
        <v>35</v>
      </c>
      <c r="B52" s="10" t="s">
        <v>35</v>
      </c>
      <c r="C52" s="65"/>
      <c r="D52" s="65"/>
      <c r="E52" s="65"/>
      <c r="F52" s="65"/>
      <c r="G52" s="65"/>
      <c r="H52" s="65"/>
      <c r="I52" s="65"/>
      <c r="J52" s="65"/>
      <c r="K52" s="65"/>
      <c r="L52" s="66"/>
      <c r="M52" s="65"/>
      <c r="N52" s="65"/>
      <c r="O52" s="65"/>
      <c r="P52" s="68"/>
      <c r="Q52" s="68"/>
      <c r="R52" s="47">
        <f t="shared" si="0"/>
        <v>0</v>
      </c>
      <c r="S52" s="55">
        <f t="shared" si="1"/>
        <v>0</v>
      </c>
      <c r="T52" s="2"/>
    </row>
    <row r="53" spans="1:20" ht="12.75">
      <c r="A53" s="10" t="s">
        <v>35</v>
      </c>
      <c r="B53" s="10" t="s">
        <v>35</v>
      </c>
      <c r="C53" s="65"/>
      <c r="D53" s="65"/>
      <c r="E53" s="65"/>
      <c r="F53" s="65"/>
      <c r="G53" s="65"/>
      <c r="H53" s="65"/>
      <c r="I53" s="65"/>
      <c r="J53" s="65"/>
      <c r="K53" s="65"/>
      <c r="L53" s="66"/>
      <c r="M53" s="65"/>
      <c r="N53" s="65"/>
      <c r="O53" s="65"/>
      <c r="P53" s="68"/>
      <c r="Q53" s="68"/>
      <c r="R53" s="47">
        <f t="shared" si="0"/>
        <v>0</v>
      </c>
      <c r="S53" s="55">
        <f t="shared" si="1"/>
        <v>0</v>
      </c>
      <c r="T53" s="2"/>
    </row>
    <row r="54" spans="1:20" ht="12.75">
      <c r="A54" s="10" t="s">
        <v>35</v>
      </c>
      <c r="B54" s="10" t="s">
        <v>35</v>
      </c>
      <c r="C54" s="65"/>
      <c r="D54" s="65"/>
      <c r="E54" s="65"/>
      <c r="F54" s="65"/>
      <c r="G54" s="65"/>
      <c r="H54" s="65"/>
      <c r="I54" s="65"/>
      <c r="J54" s="65"/>
      <c r="K54" s="65"/>
      <c r="L54" s="66"/>
      <c r="M54" s="65"/>
      <c r="N54" s="65"/>
      <c r="O54" s="65"/>
      <c r="P54" s="68"/>
      <c r="Q54" s="68"/>
      <c r="R54" s="47">
        <f t="shared" si="0"/>
        <v>0</v>
      </c>
      <c r="S54" s="55">
        <f t="shared" si="1"/>
        <v>0</v>
      </c>
      <c r="T54" s="2"/>
    </row>
    <row r="55" spans="1:20" ht="12.75">
      <c r="A55" s="10" t="s">
        <v>35</v>
      </c>
      <c r="B55" s="10" t="s">
        <v>35</v>
      </c>
      <c r="C55" s="65"/>
      <c r="D55" s="65"/>
      <c r="E55" s="65"/>
      <c r="F55" s="65"/>
      <c r="G55" s="65"/>
      <c r="H55" s="65"/>
      <c r="I55" s="65"/>
      <c r="J55" s="65"/>
      <c r="K55" s="65"/>
      <c r="L55" s="66"/>
      <c r="M55" s="65"/>
      <c r="N55" s="65"/>
      <c r="O55" s="65"/>
      <c r="P55" s="68"/>
      <c r="Q55" s="68"/>
      <c r="R55" s="47">
        <f t="shared" si="0"/>
        <v>0</v>
      </c>
      <c r="S55" s="55">
        <f t="shared" si="1"/>
        <v>0</v>
      </c>
      <c r="T55" s="2"/>
    </row>
    <row r="56" spans="1:20" ht="12.75">
      <c r="A56" s="10" t="s">
        <v>35</v>
      </c>
      <c r="B56" s="10" t="s">
        <v>35</v>
      </c>
      <c r="C56" s="65"/>
      <c r="D56" s="65"/>
      <c r="E56" s="65"/>
      <c r="F56" s="65"/>
      <c r="G56" s="65"/>
      <c r="H56" s="65"/>
      <c r="I56" s="65"/>
      <c r="J56" s="65"/>
      <c r="K56" s="65"/>
      <c r="L56" s="66"/>
      <c r="M56" s="65"/>
      <c r="N56" s="65"/>
      <c r="O56" s="65"/>
      <c r="P56" s="68"/>
      <c r="Q56" s="68"/>
      <c r="R56" s="47">
        <f t="shared" si="0"/>
        <v>0</v>
      </c>
      <c r="S56" s="55">
        <f t="shared" si="1"/>
        <v>0</v>
      </c>
      <c r="T56" s="2"/>
    </row>
    <row r="57" spans="1:20" ht="12.75">
      <c r="A57" s="10" t="s">
        <v>35</v>
      </c>
      <c r="B57" s="10" t="s">
        <v>35</v>
      </c>
      <c r="C57" s="65"/>
      <c r="D57" s="65"/>
      <c r="E57" s="65"/>
      <c r="F57" s="65"/>
      <c r="G57" s="65"/>
      <c r="H57" s="65"/>
      <c r="I57" s="65"/>
      <c r="J57" s="65"/>
      <c r="K57" s="65"/>
      <c r="L57" s="66"/>
      <c r="M57" s="65"/>
      <c r="N57" s="65"/>
      <c r="O57" s="65"/>
      <c r="P57" s="68"/>
      <c r="Q57" s="68"/>
      <c r="R57" s="47">
        <f t="shared" si="0"/>
        <v>0</v>
      </c>
      <c r="S57" s="55">
        <f t="shared" si="1"/>
        <v>0</v>
      </c>
      <c r="T57" s="2"/>
    </row>
    <row r="58" spans="1:20" ht="12.75">
      <c r="A58" s="10" t="s">
        <v>35</v>
      </c>
      <c r="B58" s="10" t="s">
        <v>35</v>
      </c>
      <c r="C58" s="65"/>
      <c r="D58" s="65"/>
      <c r="E58" s="65"/>
      <c r="F58" s="65"/>
      <c r="G58" s="65"/>
      <c r="H58" s="65"/>
      <c r="I58" s="65"/>
      <c r="J58" s="65"/>
      <c r="K58" s="65"/>
      <c r="L58" s="66"/>
      <c r="M58" s="65"/>
      <c r="N58" s="65"/>
      <c r="O58" s="65"/>
      <c r="P58" s="68"/>
      <c r="Q58" s="68"/>
      <c r="R58" s="47">
        <f t="shared" si="0"/>
        <v>0</v>
      </c>
      <c r="S58" s="55">
        <f t="shared" si="1"/>
        <v>0</v>
      </c>
      <c r="T58" s="2"/>
    </row>
    <row r="59" spans="1:20" ht="12.75">
      <c r="A59" s="10" t="s">
        <v>35</v>
      </c>
      <c r="B59" s="10" t="s">
        <v>35</v>
      </c>
      <c r="C59" s="65"/>
      <c r="D59" s="65"/>
      <c r="E59" s="65"/>
      <c r="F59" s="65"/>
      <c r="G59" s="65"/>
      <c r="H59" s="65"/>
      <c r="I59" s="65"/>
      <c r="J59" s="65"/>
      <c r="K59" s="65"/>
      <c r="L59" s="66"/>
      <c r="M59" s="65"/>
      <c r="N59" s="65"/>
      <c r="O59" s="65"/>
      <c r="P59" s="68"/>
      <c r="Q59" s="68"/>
      <c r="R59" s="47">
        <f t="shared" si="0"/>
        <v>0</v>
      </c>
      <c r="S59" s="55">
        <f t="shared" si="1"/>
        <v>0</v>
      </c>
      <c r="T59" s="2"/>
    </row>
    <row r="60" spans="1:20" ht="12.75">
      <c r="A60" s="10" t="s">
        <v>35</v>
      </c>
      <c r="B60" s="10" t="s">
        <v>35</v>
      </c>
      <c r="C60" s="65"/>
      <c r="D60" s="65"/>
      <c r="E60" s="65"/>
      <c r="F60" s="65"/>
      <c r="G60" s="65"/>
      <c r="H60" s="65"/>
      <c r="I60" s="65"/>
      <c r="J60" s="65"/>
      <c r="K60" s="65"/>
      <c r="L60" s="66"/>
      <c r="M60" s="65"/>
      <c r="N60" s="65"/>
      <c r="O60" s="65"/>
      <c r="P60" s="68"/>
      <c r="Q60" s="68"/>
      <c r="R60" s="47">
        <f t="shared" si="0"/>
        <v>0</v>
      </c>
      <c r="S60" s="55">
        <f t="shared" si="1"/>
        <v>0</v>
      </c>
      <c r="T60" s="2"/>
    </row>
    <row r="61" spans="1:20" ht="12.75">
      <c r="A61" s="10" t="s">
        <v>35</v>
      </c>
      <c r="B61" s="10" t="s">
        <v>35</v>
      </c>
      <c r="C61" s="65"/>
      <c r="D61" s="65"/>
      <c r="E61" s="65"/>
      <c r="F61" s="65"/>
      <c r="G61" s="65"/>
      <c r="H61" s="65"/>
      <c r="I61" s="65"/>
      <c r="J61" s="65"/>
      <c r="K61" s="65"/>
      <c r="L61" s="66"/>
      <c r="M61" s="65"/>
      <c r="N61" s="65"/>
      <c r="O61" s="65"/>
      <c r="P61" s="68"/>
      <c r="Q61" s="68"/>
      <c r="R61" s="47">
        <f t="shared" si="0"/>
        <v>0</v>
      </c>
      <c r="S61" s="55">
        <f t="shared" si="1"/>
        <v>0</v>
      </c>
      <c r="T61" s="2"/>
    </row>
    <row r="62" spans="1:20" ht="12.75">
      <c r="A62" s="10" t="s">
        <v>35</v>
      </c>
      <c r="B62" s="10" t="s">
        <v>35</v>
      </c>
      <c r="C62" s="65"/>
      <c r="D62" s="65"/>
      <c r="E62" s="65"/>
      <c r="F62" s="65"/>
      <c r="G62" s="65"/>
      <c r="H62" s="65"/>
      <c r="I62" s="65"/>
      <c r="J62" s="65"/>
      <c r="K62" s="65"/>
      <c r="L62" s="66"/>
      <c r="M62" s="65"/>
      <c r="N62" s="65"/>
      <c r="O62" s="65"/>
      <c r="P62" s="68"/>
      <c r="Q62" s="68"/>
      <c r="R62" s="47">
        <f t="shared" si="0"/>
        <v>0</v>
      </c>
      <c r="S62" s="55">
        <f t="shared" si="1"/>
        <v>0</v>
      </c>
      <c r="T62" s="2"/>
    </row>
    <row r="63" spans="1:20" ht="12.75">
      <c r="A63" s="10" t="s">
        <v>35</v>
      </c>
      <c r="B63" s="10" t="s">
        <v>35</v>
      </c>
      <c r="C63" s="65"/>
      <c r="D63" s="65"/>
      <c r="E63" s="65"/>
      <c r="F63" s="65"/>
      <c r="G63" s="65"/>
      <c r="H63" s="65"/>
      <c r="I63" s="65"/>
      <c r="J63" s="65"/>
      <c r="K63" s="65"/>
      <c r="L63" s="66"/>
      <c r="M63" s="65"/>
      <c r="N63" s="65"/>
      <c r="O63" s="65"/>
      <c r="P63" s="68"/>
      <c r="Q63" s="68"/>
      <c r="R63" s="47">
        <f t="shared" si="0"/>
        <v>0</v>
      </c>
      <c r="S63" s="55">
        <f t="shared" si="1"/>
        <v>0</v>
      </c>
      <c r="T63" s="2"/>
    </row>
    <row r="64" spans="1:20" ht="12.75">
      <c r="A64" s="10" t="s">
        <v>35</v>
      </c>
      <c r="B64" s="10" t="s">
        <v>35</v>
      </c>
      <c r="C64" s="65"/>
      <c r="D64" s="65"/>
      <c r="E64" s="65"/>
      <c r="F64" s="65"/>
      <c r="G64" s="65"/>
      <c r="H64" s="65"/>
      <c r="I64" s="65"/>
      <c r="J64" s="65"/>
      <c r="K64" s="65"/>
      <c r="L64" s="66"/>
      <c r="M64" s="65"/>
      <c r="N64" s="65"/>
      <c r="O64" s="65"/>
      <c r="P64" s="68"/>
      <c r="Q64" s="68"/>
      <c r="R64" s="47">
        <f t="shared" si="0"/>
        <v>0</v>
      </c>
      <c r="S64" s="55">
        <f t="shared" si="1"/>
        <v>0</v>
      </c>
      <c r="T64" s="2"/>
    </row>
    <row r="65" spans="1:20" ht="12.75">
      <c r="A65" s="10" t="s">
        <v>35</v>
      </c>
      <c r="B65" s="10" t="s">
        <v>35</v>
      </c>
      <c r="C65" s="65"/>
      <c r="D65" s="65"/>
      <c r="E65" s="65"/>
      <c r="F65" s="65"/>
      <c r="G65" s="65"/>
      <c r="H65" s="65"/>
      <c r="I65" s="65"/>
      <c r="J65" s="65"/>
      <c r="K65" s="65"/>
      <c r="L65" s="66"/>
      <c r="M65" s="65"/>
      <c r="N65" s="65"/>
      <c r="O65" s="65"/>
      <c r="P65" s="68"/>
      <c r="Q65" s="68"/>
      <c r="R65" s="47">
        <f t="shared" si="0"/>
        <v>0</v>
      </c>
      <c r="S65" s="55">
        <f t="shared" si="1"/>
        <v>0</v>
      </c>
      <c r="T65" s="2"/>
    </row>
    <row r="66" spans="1:20" ht="12.75">
      <c r="A66" s="10" t="s">
        <v>35</v>
      </c>
      <c r="B66" s="10" t="s">
        <v>35</v>
      </c>
      <c r="C66" s="65"/>
      <c r="D66" s="65"/>
      <c r="E66" s="65"/>
      <c r="F66" s="65"/>
      <c r="G66" s="65"/>
      <c r="H66" s="65"/>
      <c r="I66" s="65"/>
      <c r="J66" s="65"/>
      <c r="K66" s="65"/>
      <c r="L66" s="66"/>
      <c r="M66" s="65"/>
      <c r="N66" s="65"/>
      <c r="O66" s="65"/>
      <c r="P66" s="68"/>
      <c r="Q66" s="68"/>
      <c r="R66" s="47">
        <f t="shared" si="0"/>
        <v>0</v>
      </c>
      <c r="S66" s="55">
        <f t="shared" si="1"/>
        <v>0</v>
      </c>
      <c r="T66" s="2"/>
    </row>
    <row r="67" spans="1:20" ht="12.75">
      <c r="A67" s="10" t="s">
        <v>35</v>
      </c>
      <c r="B67" s="10" t="s">
        <v>35</v>
      </c>
      <c r="C67" s="65"/>
      <c r="D67" s="65"/>
      <c r="E67" s="65"/>
      <c r="F67" s="65"/>
      <c r="G67" s="65"/>
      <c r="H67" s="65"/>
      <c r="I67" s="65"/>
      <c r="J67" s="65"/>
      <c r="K67" s="65"/>
      <c r="L67" s="66"/>
      <c r="M67" s="65"/>
      <c r="N67" s="65"/>
      <c r="O67" s="65"/>
      <c r="P67" s="68"/>
      <c r="Q67" s="68"/>
      <c r="R67" s="47">
        <f t="shared" si="0"/>
        <v>0</v>
      </c>
      <c r="S67" s="55">
        <f t="shared" si="1"/>
        <v>0</v>
      </c>
      <c r="T67" s="2"/>
    </row>
    <row r="68" spans="1:20" ht="12.75">
      <c r="A68" s="10" t="s">
        <v>35</v>
      </c>
      <c r="B68" s="10" t="s">
        <v>35</v>
      </c>
      <c r="C68" s="65"/>
      <c r="D68" s="65"/>
      <c r="E68" s="65"/>
      <c r="F68" s="65"/>
      <c r="G68" s="65"/>
      <c r="H68" s="65"/>
      <c r="I68" s="65"/>
      <c r="J68" s="65"/>
      <c r="K68" s="65"/>
      <c r="L68" s="66"/>
      <c r="M68" s="65"/>
      <c r="N68" s="65"/>
      <c r="O68" s="65"/>
      <c r="P68" s="68"/>
      <c r="Q68" s="68"/>
      <c r="R68" s="47">
        <f t="shared" ref="R68:R98" si="2">(P68-L68)</f>
        <v>0</v>
      </c>
      <c r="S68" s="55">
        <f t="shared" ref="S68:S98" si="3">(P68-N68)</f>
        <v>0</v>
      </c>
      <c r="T68" s="2"/>
    </row>
    <row r="69" spans="1:20" ht="12.75">
      <c r="A69" s="10" t="s">
        <v>35</v>
      </c>
      <c r="B69" s="10" t="s">
        <v>35</v>
      </c>
      <c r="C69" s="65"/>
      <c r="D69" s="65"/>
      <c r="E69" s="65"/>
      <c r="F69" s="65"/>
      <c r="G69" s="65"/>
      <c r="H69" s="65"/>
      <c r="I69" s="65"/>
      <c r="J69" s="65"/>
      <c r="K69" s="65"/>
      <c r="L69" s="66"/>
      <c r="M69" s="65"/>
      <c r="N69" s="65"/>
      <c r="O69" s="65"/>
      <c r="P69" s="68"/>
      <c r="Q69" s="68"/>
      <c r="R69" s="47">
        <f t="shared" si="2"/>
        <v>0</v>
      </c>
      <c r="S69" s="55">
        <f t="shared" si="3"/>
        <v>0</v>
      </c>
      <c r="T69" s="2"/>
    </row>
    <row r="70" spans="1:20" ht="12.75">
      <c r="A70" s="10" t="s">
        <v>35</v>
      </c>
      <c r="B70" s="10" t="s">
        <v>35</v>
      </c>
      <c r="C70" s="65"/>
      <c r="D70" s="65"/>
      <c r="E70" s="65"/>
      <c r="F70" s="65"/>
      <c r="G70" s="65"/>
      <c r="H70" s="65"/>
      <c r="I70" s="65"/>
      <c r="J70" s="65"/>
      <c r="K70" s="65"/>
      <c r="L70" s="66"/>
      <c r="M70" s="65"/>
      <c r="N70" s="65"/>
      <c r="O70" s="65"/>
      <c r="P70" s="68"/>
      <c r="Q70" s="68"/>
      <c r="R70" s="47">
        <f t="shared" si="2"/>
        <v>0</v>
      </c>
      <c r="S70" s="55">
        <f t="shared" si="3"/>
        <v>0</v>
      </c>
      <c r="T70" s="2"/>
    </row>
    <row r="71" spans="1:20" ht="12.75">
      <c r="A71" s="10" t="s">
        <v>35</v>
      </c>
      <c r="B71" s="10" t="s">
        <v>35</v>
      </c>
      <c r="C71" s="65"/>
      <c r="D71" s="65"/>
      <c r="E71" s="65"/>
      <c r="F71" s="65"/>
      <c r="G71" s="65"/>
      <c r="H71" s="65"/>
      <c r="I71" s="65"/>
      <c r="J71" s="65"/>
      <c r="K71" s="65"/>
      <c r="L71" s="66"/>
      <c r="M71" s="65"/>
      <c r="N71" s="65"/>
      <c r="O71" s="65"/>
      <c r="P71" s="68"/>
      <c r="Q71" s="68"/>
      <c r="R71" s="47">
        <f t="shared" si="2"/>
        <v>0</v>
      </c>
      <c r="S71" s="55">
        <f t="shared" si="3"/>
        <v>0</v>
      </c>
      <c r="T71" s="2"/>
    </row>
    <row r="72" spans="1:20" ht="12.75">
      <c r="A72" s="10" t="s">
        <v>35</v>
      </c>
      <c r="B72" s="10" t="s">
        <v>35</v>
      </c>
      <c r="C72" s="65"/>
      <c r="D72" s="65"/>
      <c r="E72" s="65"/>
      <c r="F72" s="65"/>
      <c r="G72" s="65"/>
      <c r="H72" s="65"/>
      <c r="I72" s="65"/>
      <c r="J72" s="65"/>
      <c r="K72" s="65"/>
      <c r="L72" s="66"/>
      <c r="M72" s="65"/>
      <c r="N72" s="65"/>
      <c r="O72" s="65"/>
      <c r="P72" s="68"/>
      <c r="Q72" s="68"/>
      <c r="R72" s="47">
        <f t="shared" si="2"/>
        <v>0</v>
      </c>
      <c r="S72" s="55">
        <f t="shared" si="3"/>
        <v>0</v>
      </c>
      <c r="T72" s="2"/>
    </row>
    <row r="73" spans="1:20" ht="12.75">
      <c r="A73" s="10" t="s">
        <v>35</v>
      </c>
      <c r="B73" s="10" t="s">
        <v>35</v>
      </c>
      <c r="C73" s="65"/>
      <c r="D73" s="65"/>
      <c r="E73" s="65"/>
      <c r="F73" s="65"/>
      <c r="G73" s="65"/>
      <c r="H73" s="65"/>
      <c r="I73" s="65"/>
      <c r="J73" s="65"/>
      <c r="K73" s="65"/>
      <c r="L73" s="66"/>
      <c r="M73" s="65"/>
      <c r="N73" s="65"/>
      <c r="O73" s="65"/>
      <c r="P73" s="68"/>
      <c r="Q73" s="68"/>
      <c r="R73" s="47">
        <f t="shared" si="2"/>
        <v>0</v>
      </c>
      <c r="S73" s="55">
        <f t="shared" si="3"/>
        <v>0</v>
      </c>
      <c r="T73" s="2"/>
    </row>
    <row r="74" spans="1:20" ht="12.75">
      <c r="A74" s="10" t="s">
        <v>35</v>
      </c>
      <c r="B74" s="10" t="s">
        <v>35</v>
      </c>
      <c r="C74" s="65"/>
      <c r="D74" s="65"/>
      <c r="E74" s="65"/>
      <c r="F74" s="65"/>
      <c r="G74" s="65"/>
      <c r="H74" s="65"/>
      <c r="I74" s="65"/>
      <c r="J74" s="65"/>
      <c r="K74" s="65"/>
      <c r="L74" s="66"/>
      <c r="M74" s="65"/>
      <c r="N74" s="65"/>
      <c r="O74" s="65"/>
      <c r="P74" s="68"/>
      <c r="Q74" s="68"/>
      <c r="R74" s="47">
        <f t="shared" si="2"/>
        <v>0</v>
      </c>
      <c r="S74" s="55">
        <f t="shared" si="3"/>
        <v>0</v>
      </c>
      <c r="T74" s="2"/>
    </row>
    <row r="75" spans="1:20" ht="12.75">
      <c r="A75" s="10" t="s">
        <v>35</v>
      </c>
      <c r="B75" s="10" t="s">
        <v>35</v>
      </c>
      <c r="C75" s="65"/>
      <c r="D75" s="65"/>
      <c r="E75" s="65"/>
      <c r="F75" s="65"/>
      <c r="G75" s="65"/>
      <c r="H75" s="65"/>
      <c r="I75" s="65"/>
      <c r="J75" s="65"/>
      <c r="K75" s="65"/>
      <c r="L75" s="66"/>
      <c r="M75" s="65"/>
      <c r="N75" s="65"/>
      <c r="O75" s="65"/>
      <c r="P75" s="68"/>
      <c r="Q75" s="68"/>
      <c r="R75" s="47">
        <f t="shared" si="2"/>
        <v>0</v>
      </c>
      <c r="S75" s="55">
        <f t="shared" si="3"/>
        <v>0</v>
      </c>
      <c r="T75" s="2"/>
    </row>
    <row r="76" spans="1:20" ht="12.75">
      <c r="A76" s="10" t="s">
        <v>35</v>
      </c>
      <c r="B76" s="10" t="s">
        <v>35</v>
      </c>
      <c r="C76" s="65"/>
      <c r="D76" s="65"/>
      <c r="E76" s="65"/>
      <c r="F76" s="65"/>
      <c r="G76" s="65"/>
      <c r="H76" s="65"/>
      <c r="I76" s="65"/>
      <c r="J76" s="65"/>
      <c r="K76" s="65"/>
      <c r="L76" s="66"/>
      <c r="M76" s="65"/>
      <c r="N76" s="65"/>
      <c r="O76" s="65"/>
      <c r="P76" s="68"/>
      <c r="Q76" s="68"/>
      <c r="R76" s="47">
        <f t="shared" si="2"/>
        <v>0</v>
      </c>
      <c r="S76" s="55">
        <f t="shared" si="3"/>
        <v>0</v>
      </c>
      <c r="T76" s="2"/>
    </row>
    <row r="77" spans="1:20" ht="12.75">
      <c r="A77" s="10" t="s">
        <v>35</v>
      </c>
      <c r="B77" s="10" t="s">
        <v>35</v>
      </c>
      <c r="C77" s="65"/>
      <c r="D77" s="65"/>
      <c r="E77" s="65"/>
      <c r="F77" s="65"/>
      <c r="G77" s="65"/>
      <c r="H77" s="65"/>
      <c r="I77" s="65"/>
      <c r="J77" s="65"/>
      <c r="K77" s="65"/>
      <c r="L77" s="66"/>
      <c r="M77" s="65"/>
      <c r="N77" s="65"/>
      <c r="O77" s="65"/>
      <c r="P77" s="68"/>
      <c r="Q77" s="68"/>
      <c r="R77" s="47">
        <f t="shared" si="2"/>
        <v>0</v>
      </c>
      <c r="S77" s="55">
        <f t="shared" si="3"/>
        <v>0</v>
      </c>
      <c r="T77" s="2"/>
    </row>
    <row r="78" spans="1:20" ht="12.75">
      <c r="A78" s="10" t="s">
        <v>35</v>
      </c>
      <c r="B78" s="10" t="s">
        <v>35</v>
      </c>
      <c r="C78" s="65"/>
      <c r="D78" s="65"/>
      <c r="E78" s="65"/>
      <c r="F78" s="65"/>
      <c r="G78" s="65"/>
      <c r="H78" s="65"/>
      <c r="I78" s="65"/>
      <c r="J78" s="65"/>
      <c r="K78" s="65"/>
      <c r="L78" s="66"/>
      <c r="M78" s="65"/>
      <c r="N78" s="65"/>
      <c r="O78" s="65"/>
      <c r="P78" s="68"/>
      <c r="Q78" s="68"/>
      <c r="R78" s="47">
        <f t="shared" si="2"/>
        <v>0</v>
      </c>
      <c r="S78" s="55">
        <f t="shared" si="3"/>
        <v>0</v>
      </c>
      <c r="T78" s="2"/>
    </row>
    <row r="79" spans="1:20" ht="12.75">
      <c r="A79" s="10" t="s">
        <v>35</v>
      </c>
      <c r="B79" s="10" t="s">
        <v>35</v>
      </c>
      <c r="C79" s="65"/>
      <c r="D79" s="65"/>
      <c r="E79" s="65"/>
      <c r="F79" s="65"/>
      <c r="G79" s="65"/>
      <c r="H79" s="65"/>
      <c r="I79" s="65"/>
      <c r="J79" s="65"/>
      <c r="K79" s="65"/>
      <c r="L79" s="66"/>
      <c r="M79" s="65"/>
      <c r="N79" s="65"/>
      <c r="O79" s="65"/>
      <c r="P79" s="68"/>
      <c r="Q79" s="68"/>
      <c r="R79" s="47">
        <f t="shared" si="2"/>
        <v>0</v>
      </c>
      <c r="S79" s="55">
        <f t="shared" si="3"/>
        <v>0</v>
      </c>
      <c r="T79" s="2"/>
    </row>
    <row r="80" spans="1:20" ht="12.75">
      <c r="A80" s="10" t="s">
        <v>35</v>
      </c>
      <c r="B80" s="10" t="s">
        <v>35</v>
      </c>
      <c r="C80" s="65"/>
      <c r="D80" s="65"/>
      <c r="E80" s="65"/>
      <c r="F80" s="65"/>
      <c r="G80" s="65"/>
      <c r="H80" s="65"/>
      <c r="I80" s="65"/>
      <c r="J80" s="65"/>
      <c r="K80" s="65"/>
      <c r="L80" s="66"/>
      <c r="M80" s="65"/>
      <c r="N80" s="65"/>
      <c r="O80" s="65"/>
      <c r="P80" s="68"/>
      <c r="Q80" s="68"/>
      <c r="R80" s="47">
        <f t="shared" si="2"/>
        <v>0</v>
      </c>
      <c r="S80" s="55">
        <f t="shared" si="3"/>
        <v>0</v>
      </c>
      <c r="T80" s="2"/>
    </row>
    <row r="81" spans="1:20" ht="12.75">
      <c r="A81" s="10" t="s">
        <v>35</v>
      </c>
      <c r="B81" s="10" t="s">
        <v>35</v>
      </c>
      <c r="C81" s="65"/>
      <c r="D81" s="65"/>
      <c r="E81" s="65"/>
      <c r="F81" s="65"/>
      <c r="G81" s="65"/>
      <c r="H81" s="65"/>
      <c r="I81" s="65"/>
      <c r="J81" s="65"/>
      <c r="K81" s="65"/>
      <c r="L81" s="66"/>
      <c r="M81" s="65"/>
      <c r="N81" s="65"/>
      <c r="O81" s="65"/>
      <c r="P81" s="68"/>
      <c r="Q81" s="68"/>
      <c r="R81" s="47">
        <f t="shared" si="2"/>
        <v>0</v>
      </c>
      <c r="S81" s="55">
        <f t="shared" si="3"/>
        <v>0</v>
      </c>
      <c r="T81" s="2"/>
    </row>
    <row r="82" spans="1:20" ht="12.75">
      <c r="A82" s="10" t="s">
        <v>35</v>
      </c>
      <c r="B82" s="10" t="s">
        <v>35</v>
      </c>
      <c r="C82" s="65"/>
      <c r="D82" s="65"/>
      <c r="E82" s="65"/>
      <c r="F82" s="65"/>
      <c r="G82" s="65"/>
      <c r="H82" s="65"/>
      <c r="I82" s="65"/>
      <c r="J82" s="65"/>
      <c r="K82" s="65"/>
      <c r="L82" s="66"/>
      <c r="M82" s="65"/>
      <c r="N82" s="65"/>
      <c r="O82" s="65"/>
      <c r="P82" s="68"/>
      <c r="Q82" s="68"/>
      <c r="R82" s="47">
        <f t="shared" si="2"/>
        <v>0</v>
      </c>
      <c r="S82" s="55">
        <f t="shared" si="3"/>
        <v>0</v>
      </c>
      <c r="T82" s="2"/>
    </row>
    <row r="83" spans="1:20" ht="12.75">
      <c r="A83" s="10" t="s">
        <v>35</v>
      </c>
      <c r="B83" s="10" t="s">
        <v>35</v>
      </c>
      <c r="C83" s="65"/>
      <c r="D83" s="65"/>
      <c r="E83" s="65"/>
      <c r="F83" s="65"/>
      <c r="G83" s="65"/>
      <c r="H83" s="65"/>
      <c r="I83" s="65"/>
      <c r="J83" s="65"/>
      <c r="K83" s="65"/>
      <c r="L83" s="66"/>
      <c r="M83" s="65"/>
      <c r="N83" s="65"/>
      <c r="O83" s="65"/>
      <c r="P83" s="68"/>
      <c r="Q83" s="68"/>
      <c r="R83" s="47">
        <f t="shared" si="2"/>
        <v>0</v>
      </c>
      <c r="S83" s="55">
        <f t="shared" si="3"/>
        <v>0</v>
      </c>
      <c r="T83" s="2"/>
    </row>
    <row r="84" spans="1:20" ht="12.75">
      <c r="A84" s="10" t="s">
        <v>35</v>
      </c>
      <c r="B84" s="10" t="s">
        <v>35</v>
      </c>
      <c r="C84" s="65"/>
      <c r="D84" s="65"/>
      <c r="E84" s="65"/>
      <c r="F84" s="65"/>
      <c r="G84" s="65"/>
      <c r="H84" s="65"/>
      <c r="I84" s="65"/>
      <c r="J84" s="65"/>
      <c r="K84" s="65"/>
      <c r="L84" s="66"/>
      <c r="M84" s="65"/>
      <c r="N84" s="65"/>
      <c r="O84" s="65"/>
      <c r="P84" s="68"/>
      <c r="Q84" s="68"/>
      <c r="R84" s="47">
        <f t="shared" si="2"/>
        <v>0</v>
      </c>
      <c r="S84" s="55">
        <f t="shared" si="3"/>
        <v>0</v>
      </c>
      <c r="T84" s="2"/>
    </row>
    <row r="85" spans="1:20" ht="12.75">
      <c r="A85" s="10" t="s">
        <v>35</v>
      </c>
      <c r="B85" s="10" t="s">
        <v>35</v>
      </c>
      <c r="C85" s="65"/>
      <c r="D85" s="65"/>
      <c r="E85" s="65"/>
      <c r="F85" s="65"/>
      <c r="G85" s="65"/>
      <c r="H85" s="65"/>
      <c r="I85" s="65"/>
      <c r="J85" s="65"/>
      <c r="K85" s="65"/>
      <c r="L85" s="66"/>
      <c r="M85" s="65"/>
      <c r="N85" s="65"/>
      <c r="O85" s="65"/>
      <c r="P85" s="68"/>
      <c r="Q85" s="68"/>
      <c r="R85" s="47">
        <f t="shared" si="2"/>
        <v>0</v>
      </c>
      <c r="S85" s="55">
        <f t="shared" si="3"/>
        <v>0</v>
      </c>
      <c r="T85" s="2"/>
    </row>
    <row r="86" spans="1:20" ht="12.75">
      <c r="A86" s="10" t="s">
        <v>35</v>
      </c>
      <c r="B86" s="10" t="s">
        <v>35</v>
      </c>
      <c r="C86" s="65"/>
      <c r="D86" s="65"/>
      <c r="E86" s="65"/>
      <c r="F86" s="65"/>
      <c r="G86" s="65"/>
      <c r="H86" s="65"/>
      <c r="I86" s="65"/>
      <c r="J86" s="65"/>
      <c r="K86" s="65"/>
      <c r="L86" s="66"/>
      <c r="M86" s="65"/>
      <c r="N86" s="65"/>
      <c r="O86" s="65"/>
      <c r="P86" s="68"/>
      <c r="Q86" s="68"/>
      <c r="R86" s="47">
        <f t="shared" si="2"/>
        <v>0</v>
      </c>
      <c r="S86" s="55">
        <f t="shared" si="3"/>
        <v>0</v>
      </c>
      <c r="T86" s="2"/>
    </row>
    <row r="87" spans="1:20" ht="12.75">
      <c r="A87" s="10" t="s">
        <v>35</v>
      </c>
      <c r="B87" s="10" t="s">
        <v>35</v>
      </c>
      <c r="C87" s="65"/>
      <c r="D87" s="65"/>
      <c r="E87" s="65"/>
      <c r="F87" s="65"/>
      <c r="G87" s="65"/>
      <c r="H87" s="65"/>
      <c r="I87" s="65"/>
      <c r="J87" s="65"/>
      <c r="K87" s="65"/>
      <c r="L87" s="66"/>
      <c r="M87" s="65"/>
      <c r="N87" s="65"/>
      <c r="O87" s="65"/>
      <c r="P87" s="68"/>
      <c r="Q87" s="68"/>
      <c r="R87" s="47">
        <f t="shared" si="2"/>
        <v>0</v>
      </c>
      <c r="S87" s="55">
        <f t="shared" si="3"/>
        <v>0</v>
      </c>
      <c r="T87" s="2"/>
    </row>
    <row r="88" spans="1:20" ht="12.75">
      <c r="A88" s="10" t="s">
        <v>35</v>
      </c>
      <c r="B88" s="10" t="s">
        <v>35</v>
      </c>
      <c r="C88" s="65"/>
      <c r="D88" s="65"/>
      <c r="E88" s="65"/>
      <c r="F88" s="65"/>
      <c r="G88" s="65"/>
      <c r="H88" s="65"/>
      <c r="I88" s="65"/>
      <c r="J88" s="65"/>
      <c r="K88" s="65"/>
      <c r="L88" s="66"/>
      <c r="M88" s="65"/>
      <c r="N88" s="65"/>
      <c r="O88" s="65"/>
      <c r="P88" s="68"/>
      <c r="Q88" s="68"/>
      <c r="R88" s="47">
        <f t="shared" si="2"/>
        <v>0</v>
      </c>
      <c r="S88" s="55">
        <f t="shared" si="3"/>
        <v>0</v>
      </c>
      <c r="T88" s="2"/>
    </row>
    <row r="89" spans="1:20" ht="12.75">
      <c r="A89" s="10" t="s">
        <v>35</v>
      </c>
      <c r="B89" s="10" t="s">
        <v>35</v>
      </c>
      <c r="C89" s="65"/>
      <c r="D89" s="65"/>
      <c r="E89" s="65"/>
      <c r="F89" s="65"/>
      <c r="G89" s="65"/>
      <c r="H89" s="65"/>
      <c r="I89" s="65"/>
      <c r="J89" s="65"/>
      <c r="K89" s="65"/>
      <c r="L89" s="66"/>
      <c r="M89" s="65"/>
      <c r="N89" s="65"/>
      <c r="O89" s="65"/>
      <c r="P89" s="68"/>
      <c r="Q89" s="68"/>
      <c r="R89" s="47">
        <f t="shared" si="2"/>
        <v>0</v>
      </c>
      <c r="S89" s="55">
        <f t="shared" si="3"/>
        <v>0</v>
      </c>
      <c r="T89" s="2"/>
    </row>
    <row r="90" spans="1:20" ht="12.75">
      <c r="A90" s="10" t="s">
        <v>35</v>
      </c>
      <c r="B90" s="10" t="s">
        <v>35</v>
      </c>
      <c r="C90" s="65"/>
      <c r="D90" s="65"/>
      <c r="E90" s="65"/>
      <c r="F90" s="65"/>
      <c r="G90" s="65"/>
      <c r="H90" s="65"/>
      <c r="I90" s="65"/>
      <c r="J90" s="65"/>
      <c r="K90" s="65"/>
      <c r="L90" s="66"/>
      <c r="M90" s="65"/>
      <c r="N90" s="65"/>
      <c r="O90" s="65"/>
      <c r="P90" s="68"/>
      <c r="Q90" s="68"/>
      <c r="R90" s="47">
        <f t="shared" si="2"/>
        <v>0</v>
      </c>
      <c r="S90" s="55">
        <f t="shared" si="3"/>
        <v>0</v>
      </c>
      <c r="T90" s="2"/>
    </row>
    <row r="91" spans="1:20" ht="12.75">
      <c r="A91" s="10" t="s">
        <v>35</v>
      </c>
      <c r="B91" s="10" t="s">
        <v>35</v>
      </c>
      <c r="C91" s="65"/>
      <c r="D91" s="65"/>
      <c r="E91" s="65"/>
      <c r="F91" s="65"/>
      <c r="G91" s="65"/>
      <c r="H91" s="65"/>
      <c r="I91" s="65"/>
      <c r="J91" s="65"/>
      <c r="K91" s="65"/>
      <c r="L91" s="66"/>
      <c r="M91" s="65"/>
      <c r="N91" s="65"/>
      <c r="O91" s="65"/>
      <c r="P91" s="68"/>
      <c r="Q91" s="68"/>
      <c r="R91" s="47">
        <f t="shared" si="2"/>
        <v>0</v>
      </c>
      <c r="S91" s="55">
        <f t="shared" si="3"/>
        <v>0</v>
      </c>
      <c r="T91" s="2"/>
    </row>
    <row r="92" spans="1:20" ht="12.75">
      <c r="A92" s="10" t="s">
        <v>35</v>
      </c>
      <c r="B92" s="10" t="s">
        <v>35</v>
      </c>
      <c r="C92" s="65"/>
      <c r="D92" s="65"/>
      <c r="E92" s="65"/>
      <c r="F92" s="65"/>
      <c r="G92" s="65"/>
      <c r="H92" s="65"/>
      <c r="I92" s="65"/>
      <c r="J92" s="65"/>
      <c r="K92" s="65"/>
      <c r="L92" s="66"/>
      <c r="M92" s="65"/>
      <c r="N92" s="65"/>
      <c r="O92" s="65"/>
      <c r="P92" s="68"/>
      <c r="Q92" s="68"/>
      <c r="R92" s="47">
        <f t="shared" si="2"/>
        <v>0</v>
      </c>
      <c r="S92" s="55">
        <f t="shared" si="3"/>
        <v>0</v>
      </c>
      <c r="T92" s="2"/>
    </row>
    <row r="93" spans="1:20" ht="12.75">
      <c r="A93" s="10" t="s">
        <v>35</v>
      </c>
      <c r="B93" s="10" t="s">
        <v>35</v>
      </c>
      <c r="C93" s="65"/>
      <c r="D93" s="65"/>
      <c r="E93" s="65"/>
      <c r="F93" s="65"/>
      <c r="G93" s="65"/>
      <c r="H93" s="65"/>
      <c r="I93" s="65"/>
      <c r="J93" s="65"/>
      <c r="K93" s="65"/>
      <c r="L93" s="66"/>
      <c r="M93" s="65"/>
      <c r="N93" s="65"/>
      <c r="O93" s="65"/>
      <c r="P93" s="68"/>
      <c r="Q93" s="68"/>
      <c r="R93" s="47">
        <f t="shared" si="2"/>
        <v>0</v>
      </c>
      <c r="S93" s="55">
        <f t="shared" si="3"/>
        <v>0</v>
      </c>
      <c r="T93" s="2"/>
    </row>
    <row r="94" spans="1:20" ht="12.75">
      <c r="A94" s="10" t="s">
        <v>35</v>
      </c>
      <c r="B94" s="10" t="s">
        <v>35</v>
      </c>
      <c r="C94" s="65"/>
      <c r="D94" s="65"/>
      <c r="E94" s="65"/>
      <c r="F94" s="65"/>
      <c r="G94" s="65"/>
      <c r="H94" s="65"/>
      <c r="I94" s="65"/>
      <c r="J94" s="65"/>
      <c r="K94" s="65"/>
      <c r="L94" s="66"/>
      <c r="M94" s="65"/>
      <c r="N94" s="65"/>
      <c r="O94" s="65"/>
      <c r="P94" s="68"/>
      <c r="Q94" s="68"/>
      <c r="R94" s="47">
        <f t="shared" si="2"/>
        <v>0</v>
      </c>
      <c r="S94" s="55">
        <f t="shared" si="3"/>
        <v>0</v>
      </c>
      <c r="T94" s="2"/>
    </row>
    <row r="95" spans="1:20" ht="12.75">
      <c r="A95" s="10" t="s">
        <v>35</v>
      </c>
      <c r="B95" s="10" t="s">
        <v>35</v>
      </c>
      <c r="C95" s="65"/>
      <c r="D95" s="65"/>
      <c r="E95" s="65"/>
      <c r="F95" s="65"/>
      <c r="G95" s="65"/>
      <c r="H95" s="65"/>
      <c r="I95" s="65"/>
      <c r="J95" s="65"/>
      <c r="K95" s="65"/>
      <c r="L95" s="66"/>
      <c r="M95" s="65"/>
      <c r="N95" s="65"/>
      <c r="O95" s="65"/>
      <c r="P95" s="68"/>
      <c r="Q95" s="68"/>
      <c r="R95" s="47">
        <f t="shared" si="2"/>
        <v>0</v>
      </c>
      <c r="S95" s="55">
        <f t="shared" si="3"/>
        <v>0</v>
      </c>
      <c r="T95" s="2"/>
    </row>
    <row r="96" spans="1:20" ht="12.75">
      <c r="A96" s="10" t="s">
        <v>35</v>
      </c>
      <c r="B96" s="10" t="s">
        <v>35</v>
      </c>
      <c r="C96" s="65"/>
      <c r="D96" s="65"/>
      <c r="E96" s="65"/>
      <c r="F96" s="65"/>
      <c r="G96" s="65"/>
      <c r="H96" s="65"/>
      <c r="I96" s="65"/>
      <c r="J96" s="65"/>
      <c r="K96" s="65"/>
      <c r="L96" s="66"/>
      <c r="M96" s="65"/>
      <c r="N96" s="65"/>
      <c r="O96" s="65"/>
      <c r="P96" s="68"/>
      <c r="Q96" s="68"/>
      <c r="R96" s="47">
        <f t="shared" si="2"/>
        <v>0</v>
      </c>
      <c r="S96" s="55">
        <f t="shared" si="3"/>
        <v>0</v>
      </c>
      <c r="T96" s="2"/>
    </row>
    <row r="97" spans="1:20" ht="12.75">
      <c r="A97" s="10" t="s">
        <v>35</v>
      </c>
      <c r="B97" s="10" t="s">
        <v>35</v>
      </c>
      <c r="C97" s="65"/>
      <c r="D97" s="65"/>
      <c r="E97" s="65"/>
      <c r="F97" s="65"/>
      <c r="G97" s="65"/>
      <c r="H97" s="65"/>
      <c r="I97" s="65"/>
      <c r="J97" s="65"/>
      <c r="K97" s="65"/>
      <c r="L97" s="66"/>
      <c r="M97" s="65"/>
      <c r="N97" s="65"/>
      <c r="O97" s="65"/>
      <c r="P97" s="68"/>
      <c r="Q97" s="68"/>
      <c r="R97" s="47">
        <f t="shared" si="2"/>
        <v>0</v>
      </c>
      <c r="S97" s="55">
        <f t="shared" si="3"/>
        <v>0</v>
      </c>
      <c r="T97" s="2"/>
    </row>
    <row r="98" spans="1:20" ht="12.75">
      <c r="A98" s="10" t="s">
        <v>35</v>
      </c>
      <c r="B98" s="10" t="s">
        <v>35</v>
      </c>
      <c r="C98" s="65"/>
      <c r="D98" s="65"/>
      <c r="E98" s="65"/>
      <c r="F98" s="65"/>
      <c r="G98" s="65"/>
      <c r="H98" s="65"/>
      <c r="I98" s="65"/>
      <c r="J98" s="65"/>
      <c r="K98" s="65"/>
      <c r="L98" s="66"/>
      <c r="M98" s="65"/>
      <c r="N98" s="65"/>
      <c r="O98" s="65"/>
      <c r="P98" s="68"/>
      <c r="Q98" s="68"/>
      <c r="R98" s="47">
        <f t="shared" si="2"/>
        <v>0</v>
      </c>
      <c r="S98" s="55">
        <f t="shared" si="3"/>
        <v>0</v>
      </c>
      <c r="T98" s="2"/>
    </row>
  </sheetData>
  <mergeCells count="1">
    <mergeCell ref="P3:Q3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27sep-24Oct</vt:lpstr>
      <vt:lpstr>27DEC-23JAN2011</vt:lpstr>
      <vt:lpstr>24JAN-20FEB</vt:lpstr>
      <vt:lpstr>21FEB-27MAR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Wilfred, Merwin</dc:creator>
  <cp:lastModifiedBy>sinmhk1</cp:lastModifiedBy>
  <cp:lastPrinted>2011-01-14T00:53:49Z</cp:lastPrinted>
  <dcterms:created xsi:type="dcterms:W3CDTF">1996-10-14T23:33:28Z</dcterms:created>
  <dcterms:modified xsi:type="dcterms:W3CDTF">2011-01-24T07:03:10Z</dcterms:modified>
</cp:coreProperties>
</file>