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Übungene\"/>
    </mc:Choice>
  </mc:AlternateContent>
  <xr:revisionPtr revIDLastSave="0" documentId="8_{B0B2B92B-1E4D-4A05-97E3-1933090935B0}" xr6:coauthVersionLast="47" xr6:coauthVersionMax="47" xr10:uidLastSave="{00000000-0000-0000-0000-000000000000}"/>
  <bookViews>
    <workbookView xWindow="-110" yWindow="-110" windowWidth="17020" windowHeight="10120" tabRatio="943" xr2:uid="{00000000-000D-0000-FFFF-FFFF00000000}"/>
  </bookViews>
  <sheets>
    <sheet name="SVERWEIS Übung" sheetId="6" r:id="rId1"/>
    <sheet name="SVERWEIS Lösung" sheetId="3" r:id="rId2"/>
    <sheet name="XVERWEIS Übung" sheetId="7" r:id="rId3"/>
    <sheet name="XVERWEIS Lösung" sheetId="5" r:id="rId4"/>
    <sheet name="WENN Übung" sheetId="11" r:id="rId5"/>
    <sheet name="WENN Lösung" sheetId="10" r:id="rId6"/>
    <sheet name="WENNS Übung" sheetId="9" r:id="rId7"/>
    <sheet name="WENNS Lösung" sheetId="8" r:id="rId8"/>
    <sheet name="INDEX VERGLEICH Übung" sheetId="13" r:id="rId9"/>
    <sheet name="INDEX VERGLEICH Lösung" sheetId="12" r:id="rId10"/>
    <sheet name="INDEX XVERGLEICH Übung" sheetId="15" r:id="rId11"/>
    <sheet name="INDEX XVERGLEICH Lösung" sheetId="16" r:id="rId12"/>
  </sheets>
  <definedNames>
    <definedName name="_xlnm._FilterDatabase" localSheetId="9" hidden="1">'INDEX VERGLEICH Lösung'!$A$6:$C$13</definedName>
    <definedName name="_xlnm._FilterDatabase" localSheetId="8" hidden="1">'INDEX VERGLEICH Übung'!$A$6:$C$13</definedName>
    <definedName name="_xlnm._FilterDatabase" localSheetId="11" hidden="1">'INDEX XVERGLEICH Lösung'!$A$6:$C$13</definedName>
    <definedName name="_xlnm._FilterDatabase" localSheetId="10" hidden="1">'INDEX XVERGLEICH Übung'!$A$6:$C$13</definedName>
    <definedName name="_xlnm._FilterDatabase" localSheetId="1" hidden="1">'SVERWEIS Lösung'!$A$6:$C$13</definedName>
    <definedName name="_xlnm._FilterDatabase" localSheetId="0" hidden="1">'SVERWEIS Übung'!$A$6:$C$13</definedName>
    <definedName name="_xlnm._FilterDatabase" localSheetId="5" hidden="1">'WENN Lösung'!$A$6:$C$13</definedName>
    <definedName name="_xlnm._FilterDatabase" localSheetId="4" hidden="1">'WENN Übung'!$A$6:$C$13</definedName>
    <definedName name="_xlnm._FilterDatabase" localSheetId="7" hidden="1">'WENNS Lösung'!$A$6:$C$13</definedName>
    <definedName name="_xlnm._FilterDatabase" localSheetId="6" hidden="1">'WENNS Übung'!$A$6:$C$13</definedName>
    <definedName name="_xlnm._FilterDatabase" localSheetId="3" hidden="1">'XVERWEIS Lösung'!$A$6:$C$13</definedName>
    <definedName name="_xlnm._FilterDatabase" localSheetId="2" hidden="1">'XVERWEIS Übung'!$A$6:$C$13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6" l="1" a="1"/>
  <c r="C7" i="16" s="1"/>
  <c r="D7" i="16" s="1"/>
  <c r="C8" i="16" a="1"/>
  <c r="C8" i="16" s="1"/>
  <c r="D8" i="16" s="1"/>
  <c r="C9" i="16" a="1"/>
  <c r="C9" i="16" s="1"/>
  <c r="D9" i="16" s="1"/>
  <c r="C10" i="16" a="1"/>
  <c r="C10" i="16"/>
  <c r="D10" i="16" s="1"/>
  <c r="C11" i="16" a="1"/>
  <c r="C11" i="16" s="1"/>
  <c r="D11" i="16" s="1"/>
  <c r="C12" i="16" a="1"/>
  <c r="C12" i="16" s="1"/>
  <c r="D12" i="16" s="1"/>
  <c r="C13" i="16" a="1"/>
  <c r="C13" i="16" s="1"/>
  <c r="D13" i="16" s="1"/>
  <c r="C7" i="12"/>
  <c r="D7" i="12" s="1"/>
  <c r="C8" i="12"/>
  <c r="D8" i="12" s="1"/>
  <c r="C9" i="12"/>
  <c r="D9" i="12" s="1"/>
  <c r="C10" i="12"/>
  <c r="D10" i="12" s="1"/>
  <c r="C11" i="12"/>
  <c r="D11" i="12" s="1"/>
  <c r="C12" i="12"/>
  <c r="D12" i="12" s="1"/>
  <c r="C13" i="12"/>
  <c r="D13" i="12" s="1"/>
  <c r="C7" i="8" a="1"/>
  <c r="C7" i="8" s="1"/>
  <c r="D7" i="8" s="1"/>
  <c r="C8" i="8" a="1"/>
  <c r="C8" i="8" s="1"/>
  <c r="D8" i="8" s="1"/>
  <c r="C9" i="8" a="1"/>
  <c r="C9" i="8" s="1"/>
  <c r="D9" i="8" s="1"/>
  <c r="C10" i="8" a="1"/>
  <c r="C10" i="8" s="1"/>
  <c r="D10" i="8" s="1"/>
  <c r="C11" i="8" a="1"/>
  <c r="C11" i="8" s="1"/>
  <c r="D11" i="8" s="1"/>
  <c r="C12" i="8" a="1"/>
  <c r="C12" i="8" s="1"/>
  <c r="D12" i="8" s="1"/>
  <c r="C13" i="8" a="1"/>
  <c r="C13" i="8" s="1"/>
  <c r="D13" i="8" s="1"/>
  <c r="C7" i="3"/>
  <c r="C8" i="3"/>
  <c r="C9" i="3"/>
  <c r="C10" i="3"/>
  <c r="C11" i="3"/>
  <c r="D11" i="3" s="1"/>
  <c r="C12" i="3"/>
  <c r="C13" i="3"/>
  <c r="D13" i="15"/>
  <c r="D12" i="15"/>
  <c r="D11" i="15"/>
  <c r="D10" i="15"/>
  <c r="D9" i="15"/>
  <c r="D8" i="15"/>
  <c r="D7" i="15"/>
  <c r="D13" i="13"/>
  <c r="D12" i="13"/>
  <c r="D11" i="13"/>
  <c r="D10" i="13"/>
  <c r="D9" i="13"/>
  <c r="D8" i="13"/>
  <c r="D7" i="13"/>
  <c r="D13" i="11"/>
  <c r="D12" i="11"/>
  <c r="D11" i="11"/>
  <c r="D10" i="11"/>
  <c r="D9" i="11"/>
  <c r="D8" i="11"/>
  <c r="D7" i="11"/>
  <c r="C8" i="10"/>
  <c r="C9" i="10"/>
  <c r="C10" i="10"/>
  <c r="C11" i="10"/>
  <c r="D11" i="10" s="1"/>
  <c r="C12" i="10"/>
  <c r="C13" i="10"/>
  <c r="C7" i="10"/>
  <c r="D7" i="10" s="1"/>
  <c r="D13" i="10"/>
  <c r="D12" i="10"/>
  <c r="D10" i="10"/>
  <c r="D9" i="10"/>
  <c r="D8" i="10"/>
  <c r="D13" i="9"/>
  <c r="D12" i="9"/>
  <c r="D11" i="9"/>
  <c r="D10" i="9"/>
  <c r="D9" i="9"/>
  <c r="D8" i="9"/>
  <c r="D7" i="9"/>
  <c r="D13" i="7"/>
  <c r="D12" i="7"/>
  <c r="D11" i="7"/>
  <c r="D10" i="7"/>
  <c r="D9" i="7"/>
  <c r="D8" i="7"/>
  <c r="D7" i="7"/>
  <c r="D13" i="6"/>
  <c r="D12" i="6"/>
  <c r="D11" i="6"/>
  <c r="D10" i="6"/>
  <c r="D9" i="6"/>
  <c r="D8" i="6"/>
  <c r="D7" i="6"/>
  <c r="D8" i="3"/>
  <c r="D9" i="3"/>
  <c r="D10" i="3"/>
  <c r="D12" i="3"/>
  <c r="D13" i="3"/>
  <c r="D7" i="3"/>
  <c r="D8" i="5"/>
  <c r="D9" i="5"/>
  <c r="D10" i="5"/>
  <c r="D12" i="5"/>
  <c r="D13" i="5"/>
  <c r="D7" i="5"/>
  <c r="C8" i="5"/>
  <c r="C9" i="5"/>
  <c r="C10" i="5"/>
  <c r="C11" i="5"/>
  <c r="D11" i="5" s="1"/>
  <c r="C12" i="5"/>
  <c r="C13" i="5"/>
  <c r="C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<sst xmlns="http://schemas.openxmlformats.org/spreadsheetml/2006/main" count="200" uniqueCount="22">
  <si>
    <t>Bonus</t>
  </si>
  <si>
    <t>Übungsaufgabe</t>
  </si>
  <si>
    <t>Kunde</t>
  </si>
  <si>
    <t>Ehlers</t>
  </si>
  <si>
    <t>Herwig</t>
  </si>
  <si>
    <t>Fendler</t>
  </si>
  <si>
    <t>Blomberg</t>
  </si>
  <si>
    <t>Umsatz</t>
  </si>
  <si>
    <t>Schneider</t>
  </si>
  <si>
    <t>Müller</t>
  </si>
  <si>
    <t>Thomas</t>
  </si>
  <si>
    <t xml:space="preserve">Berechne den Kundenbonus in der grünen Spalte. </t>
  </si>
  <si>
    <t>Jahresumsatz ab</t>
  </si>
  <si>
    <t>Kundenbonus in Prozent</t>
  </si>
  <si>
    <t>Kundenbonus in Euro</t>
  </si>
  <si>
    <r>
      <t xml:space="preserve">Nutze hierbei die </t>
    </r>
    <r>
      <rPr>
        <b/>
        <sz val="11"/>
        <color theme="1"/>
        <rFont val="Calibri"/>
        <family val="2"/>
        <scheme val="minor"/>
      </rPr>
      <t>SVERWEIS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</si>
  <si>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r>
      <t xml:space="preserve">Nutze hierbei die </t>
    </r>
    <r>
      <rPr>
        <b/>
        <sz val="11"/>
        <color theme="1"/>
        <rFont val="Calibri"/>
        <family val="2"/>
        <scheme val="minor"/>
      </rPr>
      <t>XVERWEIS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</si>
  <si>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r>
      <t xml:space="preserve">Nutze hierbei die </t>
    </r>
    <r>
      <rPr>
        <b/>
        <sz val="11"/>
        <color theme="1"/>
        <rFont val="Calibri"/>
        <family val="2"/>
        <scheme val="minor"/>
      </rPr>
      <t>WENNS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</si>
  <si>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r>
      <t xml:space="preserve">Nutze hierbei die </t>
    </r>
    <r>
      <rPr>
        <b/>
        <sz val="11"/>
        <color theme="1"/>
        <rFont val="Calibri"/>
        <family val="2"/>
        <scheme val="minor"/>
      </rPr>
      <t>WENN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</si>
  <si>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r>
      <t xml:space="preserve">Nutze hierbei die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-Funktion und die </t>
    </r>
    <r>
      <rPr>
        <b/>
        <sz val="11"/>
        <color theme="1"/>
        <rFont val="Calibri"/>
        <family val="2"/>
        <scheme val="minor"/>
      </rPr>
      <t>VERGLEICH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</si>
  <si>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r>
      <t xml:space="preserve">Nutze hierbei die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-Funktion und die </t>
    </r>
    <r>
      <rPr>
        <b/>
        <sz val="11"/>
        <color theme="1"/>
        <rFont val="Calibri"/>
        <family val="2"/>
        <scheme val="minor"/>
      </rPr>
      <t>XVERGLEICH</t>
    </r>
    <r>
      <rPr>
        <sz val="11"/>
        <color theme="1"/>
        <rFont val="Calibri"/>
        <family val="2"/>
        <scheme val="minor"/>
      </rPr>
      <t>-Funktion um den korrekten Bonus aus der rechten Tabelle abzurufen.</t>
    </r>
  </si>
  <si>
    <t>Nutze ebenfalls die WENNNV-Funktion um Fehlermeldungen mit dem Wert 0 zu ersetzen.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</si>
</sst>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1" fillId="3" borderId="1" xfId="0" applyFont="1" applyFill="1" applyBorder="1"/>
    <xf numFmtId="10" fontId="0" fillId="2" borderId="1" xfId="0" applyNumberFormat="1" applyFill="1" applyBorder="1"/>
    <xf numFmtId="164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F66F-F53A-40B5-8174-1DB15C2556C5}">
  <sheetPr>
    <tabColor theme="8" tint="0.79998168889431442"/>
  </sheetPr>
  <dimension ref="A1:G14"/>
  <sheetViews>
    <sheetView tabSelected="1"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15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697E-DFDE-406E-9B7F-C4548A0DC38E}">
  <sheetPr>
    <tabColor theme="8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15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>
        <f t="shared" ref="C7:C12" si="0">_xlfn.IFNA(VLOOKUP(B7,$F$7:$G$11,2,TRUE),0)</f>
        <v>0.05</v>
      </c>
      <c r="D7" s="4">
        <f>B7*C7</f>
        <v>61500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>
        <f t="shared" si="0"/>
        <v>0.04</v>
      </c>
      <c r="D8" s="4">
        <f t="shared" ref="D8:D13" si="1">B8*C8</f>
        <v>39800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>
        <f t="shared" si="0"/>
        <v>0.03</v>
      </c>
      <c r="D9" s="4">
        <f t="shared" si="1"/>
        <v>12390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>
        <f t="shared" si="0"/>
        <v>0.02</v>
      </c>
      <c r="D10" s="4">
        <f t="shared" si="1"/>
        <v>4020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>
        <f t="shared" si="0"/>
        <v>0.01</v>
      </c>
      <c r="D11" s="4">
        <f t="shared" si="1"/>
        <v>1990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>
        <f t="shared" si="0"/>
        <v>0.01</v>
      </c>
      <c r="D12" s="4">
        <f t="shared" si="1"/>
        <v>820</v>
      </c>
    </row>
    <row r="13" spans="1:7" x14ac:dyDescent="0.35">
      <c r="A13" s="3" t="s">
        <v>10</v>
      </c>
      <c r="B13" s="4">
        <v>23000</v>
      </c>
      <c r="C13" s="8">
        <f>_xlfn.IFNA(VLOOKUP(B13,$F$7:$G$11,2,TRUE),0)</f>
        <v>0</v>
      </c>
      <c r="D13" s="4">
        <f t="shared" si="1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330C-8074-4658-8938-F16E49C9A4EB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7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16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0</v>
      </c>
      <c r="G6" s="7" t="s">
        <v>12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6">
        <v>0.01</v>
      </c>
      <c r="G7" s="5">
        <v>80000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6">
        <v>0.02</v>
      </c>
      <c r="G8" s="5">
        <v>200000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6">
        <v>0.03</v>
      </c>
      <c r="G9" s="5">
        <v>400000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6">
        <v>0.04</v>
      </c>
      <c r="G10" s="5">
        <v>600000</v>
      </c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6">
        <v>0.05</v>
      </c>
      <c r="G11" s="5">
        <v>1000000</v>
      </c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7534-495F-496C-B860-897030FE927E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7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16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0</v>
      </c>
      <c r="G6" s="7" t="s">
        <v>12</v>
      </c>
    </row>
    <row r="7" spans="1:7" x14ac:dyDescent="0.35">
      <c r="A7" s="3" t="s">
        <v>9</v>
      </c>
      <c r="B7" s="4">
        <v>1230000</v>
      </c>
      <c r="C7" s="8">
        <f>_xlfn.XLOOKUP(B7,$G$7:$G$11,$F$7:$F$11,0,-1)</f>
        <v>0.05</v>
      </c>
      <c r="D7" s="4">
        <f>B7*C7</f>
        <v>61500</v>
      </c>
      <c r="F7" s="6">
        <v>0.01</v>
      </c>
      <c r="G7" s="5">
        <v>80000</v>
      </c>
    </row>
    <row r="8" spans="1:7" x14ac:dyDescent="0.35">
      <c r="A8" s="3" t="s">
        <v>8</v>
      </c>
      <c r="B8" s="4">
        <v>995000</v>
      </c>
      <c r="C8" s="8">
        <f t="shared" ref="C8:C13" si="0">_xlfn.XLOOKUP(B8,$G$7:$G$11,$F$7:$F$11,0,-1)</f>
        <v>0.04</v>
      </c>
      <c r="D8" s="4">
        <f t="shared" ref="D8:D13" si="1">B8*C8</f>
        <v>39800</v>
      </c>
      <c r="F8" s="6">
        <v>0.02</v>
      </c>
      <c r="G8" s="5">
        <v>200000</v>
      </c>
    </row>
    <row r="9" spans="1:7" x14ac:dyDescent="0.35">
      <c r="A9" s="3" t="s">
        <v>3</v>
      </c>
      <c r="B9" s="4">
        <v>413000</v>
      </c>
      <c r="C9" s="8">
        <f t="shared" si="0"/>
        <v>0.03</v>
      </c>
      <c r="D9" s="4">
        <f t="shared" si="1"/>
        <v>12390</v>
      </c>
      <c r="F9" s="6">
        <v>0.03</v>
      </c>
      <c r="G9" s="5">
        <v>400000</v>
      </c>
    </row>
    <row r="10" spans="1:7" x14ac:dyDescent="0.35">
      <c r="A10" s="3" t="s">
        <v>4</v>
      </c>
      <c r="B10" s="4">
        <v>201000</v>
      </c>
      <c r="C10" s="8">
        <f t="shared" si="0"/>
        <v>0.02</v>
      </c>
      <c r="D10" s="4">
        <f t="shared" si="1"/>
        <v>4020</v>
      </c>
      <c r="F10" s="6">
        <v>0.04</v>
      </c>
      <c r="G10" s="5">
        <v>600000</v>
      </c>
    </row>
    <row r="11" spans="1:7" x14ac:dyDescent="0.35">
      <c r="A11" s="3" t="s">
        <v>5</v>
      </c>
      <c r="B11" s="4">
        <v>199000</v>
      </c>
      <c r="C11" s="8">
        <f t="shared" si="0"/>
        <v>0.01</v>
      </c>
      <c r="D11" s="4">
        <f t="shared" si="1"/>
        <v>1990</v>
      </c>
      <c r="F11" s="6">
        <v>0.05</v>
      </c>
      <c r="G11" s="5">
        <v>1000000</v>
      </c>
    </row>
    <row r="12" spans="1:7" x14ac:dyDescent="0.35">
      <c r="A12" s="3" t="s">
        <v>6</v>
      </c>
      <c r="B12" s="4">
        <v>82000</v>
      </c>
      <c r="C12" s="8">
        <f t="shared" si="0"/>
        <v>0.01</v>
      </c>
      <c r="D12" s="4">
        <f t="shared" si="1"/>
        <v>820</v>
      </c>
    </row>
    <row r="13" spans="1:7" x14ac:dyDescent="0.35">
      <c r="A13" s="3" t="s">
        <v>10</v>
      </c>
      <c r="B13" s="4">
        <v>23000</v>
      </c>
      <c r="C13" s="8">
        <f t="shared" si="0"/>
        <v>0</v>
      </c>
      <c r="D13" s="4">
        <f t="shared" si="1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5A09-58AF-406C-BDA4-34B2C22A0E28}">
  <sheetPr>
    <tabColor theme="8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18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5">
        <v>100000</v>
      </c>
      <c r="G7" s="6">
        <v>0.01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5">
        <v>500000</v>
      </c>
      <c r="G8" s="6">
        <v>0.02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5">
        <v>1000000</v>
      </c>
      <c r="G9" s="6">
        <v>0.03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9"/>
      <c r="G10" s="10"/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9"/>
      <c r="G11" s="10"/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0C2-3B9C-4AB4-9B1B-C12246E5CA15}">
  <sheetPr>
    <tabColor theme="8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18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>
        <f>IF(B7&gt;=$F$9,$G$9,IF(B7&gt;=$F$8,$G$8,IF(B7&gt;=$F$7,$G$7,0)))</f>
        <v>0.03</v>
      </c>
      <c r="D7" s="4">
        <f>B7*C7</f>
        <v>36900</v>
      </c>
      <c r="F7" s="5">
        <v>100000</v>
      </c>
      <c r="G7" s="6">
        <v>0.01</v>
      </c>
    </row>
    <row r="8" spans="1:7" x14ac:dyDescent="0.35">
      <c r="A8" s="3" t="s">
        <v>8</v>
      </c>
      <c r="B8" s="4">
        <v>995000</v>
      </c>
      <c r="C8" s="8">
        <f t="shared" ref="C8:C13" si="0">IF(B8&gt;=$F$9,$G$9,IF(B8&gt;=$F$8,$G$8,IF(B8&gt;=$F$7,$G$7,0)))</f>
        <v>0.02</v>
      </c>
      <c r="D8" s="4">
        <f t="shared" ref="D8:D13" si="1">B8*C8</f>
        <v>19900</v>
      </c>
      <c r="F8" s="5">
        <v>500000</v>
      </c>
      <c r="G8" s="6">
        <v>0.02</v>
      </c>
    </row>
    <row r="9" spans="1:7" x14ac:dyDescent="0.35">
      <c r="A9" s="3" t="s">
        <v>3</v>
      </c>
      <c r="B9" s="4">
        <v>413000</v>
      </c>
      <c r="C9" s="8">
        <f t="shared" si="0"/>
        <v>0.01</v>
      </c>
      <c r="D9" s="4">
        <f t="shared" si="1"/>
        <v>4130</v>
      </c>
      <c r="F9" s="5">
        <v>1000000</v>
      </c>
      <c r="G9" s="6">
        <v>0.03</v>
      </c>
    </row>
    <row r="10" spans="1:7" x14ac:dyDescent="0.35">
      <c r="A10" s="3" t="s">
        <v>4</v>
      </c>
      <c r="B10" s="4">
        <v>201000</v>
      </c>
      <c r="C10" s="8">
        <f t="shared" si="0"/>
        <v>0.01</v>
      </c>
      <c r="D10" s="4">
        <f t="shared" si="1"/>
        <v>2010</v>
      </c>
      <c r="F10" s="9"/>
      <c r="G10" s="10"/>
    </row>
    <row r="11" spans="1:7" x14ac:dyDescent="0.35">
      <c r="A11" s="3" t="s">
        <v>5</v>
      </c>
      <c r="B11" s="4">
        <v>199000</v>
      </c>
      <c r="C11" s="8">
        <f t="shared" si="0"/>
        <v>0.01</v>
      </c>
      <c r="D11" s="4">
        <f t="shared" si="1"/>
        <v>1990</v>
      </c>
      <c r="F11" s="9"/>
      <c r="G11" s="10"/>
    </row>
    <row r="12" spans="1:7" x14ac:dyDescent="0.35">
      <c r="A12" s="3" t="s">
        <v>6</v>
      </c>
      <c r="B12" s="4">
        <v>82000</v>
      </c>
      <c r="C12" s="8">
        <f t="shared" si="0"/>
        <v>0</v>
      </c>
      <c r="D12" s="4">
        <f t="shared" si="1"/>
        <v>0</v>
      </c>
    </row>
    <row r="13" spans="1:7" x14ac:dyDescent="0.35">
      <c r="A13" s="3" t="s">
        <v>10</v>
      </c>
      <c r="B13" s="4">
        <v>23000</v>
      </c>
      <c r="C13" s="8">
        <f t="shared" si="0"/>
        <v>0</v>
      </c>
      <c r="D13" s="4">
        <f t="shared" si="1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585B-9C16-4FA3-A2CD-73B94F99B27D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17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5">
        <v>100000</v>
      </c>
      <c r="G7" s="6">
        <v>0.01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5">
        <v>500000</v>
      </c>
      <c r="G8" s="6">
        <v>0.02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5">
        <v>1000000</v>
      </c>
      <c r="G9" s="6">
        <v>0.03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9"/>
      <c r="G10" s="10"/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9"/>
      <c r="G11" s="10"/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658D-F74A-4C3A-AB31-D47FDE0EDE42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6" width="15.453125" bestFit="1" customWidth="1"/>
    <col min="7" max="7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17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 cm="1">
        <f t="array" ref="C7">_xlfn.IFNA(_xlfn.IFS(B7&gt;=$F$9,$G$9,B7&gt;=$F$8,$G$8,B7&gt;=$F$7,$G$7),0)</f>
        <v>0.03</v>
      </c>
      <c r="D7" s="4">
        <f>B7*C7</f>
        <v>36900</v>
      </c>
      <c r="F7" s="5">
        <v>100000</v>
      </c>
      <c r="G7" s="6">
        <v>0.01</v>
      </c>
    </row>
    <row r="8" spans="1:7" x14ac:dyDescent="0.35">
      <c r="A8" s="3" t="s">
        <v>8</v>
      </c>
      <c r="B8" s="4">
        <v>995000</v>
      </c>
      <c r="C8" s="8" cm="1">
        <f t="array" ref="C8">_xlfn.IFNA(_xlfn.IFS(B8&gt;=$F$9,$G$9,B8&gt;=$F$8,$G$8,B8&gt;=$F$7,$G$7),0)</f>
        <v>0.02</v>
      </c>
      <c r="D8" s="4">
        <f t="shared" ref="D8:D13" si="0">B8*C8</f>
        <v>19900</v>
      </c>
      <c r="F8" s="5">
        <v>500000</v>
      </c>
      <c r="G8" s="6">
        <v>0.02</v>
      </c>
    </row>
    <row r="9" spans="1:7" x14ac:dyDescent="0.35">
      <c r="A9" s="3" t="s">
        <v>3</v>
      </c>
      <c r="B9" s="4">
        <v>413000</v>
      </c>
      <c r="C9" s="8" cm="1">
        <f t="array" ref="C9">_xlfn.IFNA(_xlfn.IFS(B9&gt;=$F$9,$G$9,B9&gt;=$F$8,$G$8,B9&gt;=$F$7,$G$7),0)</f>
        <v>0.01</v>
      </c>
      <c r="D9" s="4">
        <f t="shared" si="0"/>
        <v>4130</v>
      </c>
      <c r="F9" s="5">
        <v>1000000</v>
      </c>
      <c r="G9" s="6">
        <v>0.03</v>
      </c>
    </row>
    <row r="10" spans="1:7" x14ac:dyDescent="0.35">
      <c r="A10" s="3" t="s">
        <v>4</v>
      </c>
      <c r="B10" s="4">
        <v>201000</v>
      </c>
      <c r="C10" s="8" cm="1">
        <f t="array" ref="C10">_xlfn.IFNA(_xlfn.IFS(B10&gt;=$F$9,$G$9,B10&gt;=$F$8,$G$8,B10&gt;=$F$7,$G$7),0)</f>
        <v>0.01</v>
      </c>
      <c r="D10" s="4">
        <f t="shared" si="0"/>
        <v>2010</v>
      </c>
      <c r="F10" s="9"/>
      <c r="G10" s="10"/>
    </row>
    <row r="11" spans="1:7" x14ac:dyDescent="0.35">
      <c r="A11" s="3" t="s">
        <v>5</v>
      </c>
      <c r="B11" s="4">
        <v>199000</v>
      </c>
      <c r="C11" s="8" cm="1">
        <f t="array" ref="C11">_xlfn.IFNA(_xlfn.IFS(B11&gt;=$F$9,$G$9,B11&gt;=$F$8,$G$8,B11&gt;=$F$7,$G$7),0)</f>
        <v>0.01</v>
      </c>
      <c r="D11" s="4">
        <f t="shared" si="0"/>
        <v>1990</v>
      </c>
      <c r="F11" s="9"/>
      <c r="G11" s="10"/>
    </row>
    <row r="12" spans="1:7" x14ac:dyDescent="0.35">
      <c r="A12" s="3" t="s">
        <v>6</v>
      </c>
      <c r="B12" s="4">
        <v>82000</v>
      </c>
      <c r="C12" s="8" cm="1">
        <f t="array" ref="C12">_xlfn.IFNA(_xlfn.IFS(B12&gt;=$F$9,$G$9,B12&gt;=$F$8,$G$8,B12&gt;=$F$7,$G$7),0)</f>
        <v>0</v>
      </c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 cm="1">
        <f t="array" ref="C13">_xlfn.IFNA(_xlfn.IFS(B13&gt;=$F$9,$G$9,B13&gt;=$F$8,$G$8,B13&gt;=$F$7,$G$7),0)</f>
        <v>0</v>
      </c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3A9D-D057-43CA-84A8-439B107DF447}">
  <sheetPr>
    <tabColor theme="8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19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D84-E93F-4A46-9556-E6E0C91742C0}">
  <sheetPr>
    <tabColor theme="8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19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>
        <f t="shared" ref="C7:C12" si="0">_xlfn.IFNA(INDEX($F$7:$G$11,MATCH(B7,$F$7:$F$11,1),2),0)</f>
        <v>0.05</v>
      </c>
      <c r="D7" s="4">
        <f>B7*C7</f>
        <v>61500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>
        <f t="shared" si="0"/>
        <v>0.04</v>
      </c>
      <c r="D8" s="4">
        <f t="shared" ref="D8:D13" si="1">B8*C8</f>
        <v>39800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>
        <f t="shared" si="0"/>
        <v>0.03</v>
      </c>
      <c r="D9" s="4">
        <f t="shared" si="1"/>
        <v>12390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>
        <f t="shared" si="0"/>
        <v>0.02</v>
      </c>
      <c r="D10" s="4">
        <f t="shared" si="1"/>
        <v>4020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>
        <f t="shared" si="0"/>
        <v>0.01</v>
      </c>
      <c r="D11" s="4">
        <f t="shared" si="1"/>
        <v>1990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>
        <f t="shared" si="0"/>
        <v>0.01</v>
      </c>
      <c r="D12" s="4">
        <f t="shared" si="1"/>
        <v>820</v>
      </c>
    </row>
    <row r="13" spans="1:7" x14ac:dyDescent="0.35">
      <c r="A13" s="3" t="s">
        <v>10</v>
      </c>
      <c r="B13" s="4">
        <v>23000</v>
      </c>
      <c r="C13" s="8">
        <f>_xlfn.IFNA(INDEX($F$7:$G$11,MATCH(B13,$F$7:$F$11,1),2),0)</f>
        <v>0</v>
      </c>
      <c r="D13" s="4">
        <f t="shared" si="1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6E83-44DA-478D-82C3-40BF74CFE6E0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20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/>
      <c r="D7" s="4">
        <f>B7*C7</f>
        <v>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/>
      <c r="D8" s="4">
        <f t="shared" ref="D8:D13" si="0">B8*C8</f>
        <v>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/>
      <c r="D9" s="4">
        <f t="shared" si="0"/>
        <v>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/>
      <c r="D10" s="4">
        <f t="shared" si="0"/>
        <v>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/>
      <c r="D11" s="4">
        <f t="shared" si="0"/>
        <v>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/>
      <c r="D12" s="4">
        <f t="shared" si="0"/>
        <v>0</v>
      </c>
    </row>
    <row r="13" spans="1:7" x14ac:dyDescent="0.35">
      <c r="A13" s="3" t="s">
        <v>10</v>
      </c>
      <c r="B13" s="4">
        <v>23000</v>
      </c>
      <c r="C13" s="8"/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0BC-9EB2-449A-A7CA-0DEE3B75C181}">
  <sheetPr>
    <tabColor theme="5" tint="0.79998168889431442"/>
  </sheetPr>
  <dimension ref="A1:G14"/>
  <sheetViews>
    <sheetView zoomScale="160" zoomScaleNormal="160" workbookViewId="0">
      <selection activeCell="C7" sqref="C7"/>
    </sheetView>
  </sheetViews>
  <sheetFormatPr baseColWidth="10" defaultColWidth="9.1796875" defaultRowHeight="14.5" x14ac:dyDescent="0.35"/>
  <cols>
    <col min="1" max="1" width="10.81640625" customWidth="1"/>
    <col min="2" max="2" width="13.1796875" customWidth="1"/>
    <col min="3" max="3" width="23" bestFit="1" customWidth="1"/>
    <col min="4" max="4" width="21" customWidth="1"/>
    <col min="6" max="7" width="15.453125" bestFit="1" customWidth="1"/>
    <col min="8" max="8" width="8.7265625" customWidth="1"/>
  </cols>
  <sheetData>
    <row r="1" spans="1:7" x14ac:dyDescent="0.35">
      <c r="A1" s="1" t="s">
        <v>1</v>
      </c>
    </row>
    <row r="2" spans="1:7" x14ac:dyDescent="0.35">
      <c r="A2" t="s">
        <v>11</v>
      </c>
    </row>
    <row r="3" spans="1:7" x14ac:dyDescent="0.35">
      <c r="A3" t="s">
        <v>20</v>
      </c>
    </row>
    <row r="4" spans="1:7" x14ac:dyDescent="0.35">
      <c r="A4" t="s">
        <v>21</v>
      </c>
    </row>
    <row r="6" spans="1:7" x14ac:dyDescent="0.35">
      <c r="A6" s="7" t="s">
        <v>2</v>
      </c>
      <c r="B6" s="7" t="s">
        <v>7</v>
      </c>
      <c r="C6" s="7" t="s">
        <v>13</v>
      </c>
      <c r="D6" s="7" t="s">
        <v>14</v>
      </c>
      <c r="F6" s="7" t="s">
        <v>12</v>
      </c>
      <c r="G6" s="7" t="s">
        <v>0</v>
      </c>
    </row>
    <row r="7" spans="1:7" x14ac:dyDescent="0.35">
      <c r="A7" s="3" t="s">
        <v>9</v>
      </c>
      <c r="B7" s="4">
        <v>1230000</v>
      </c>
      <c r="C7" s="8" cm="1">
        <f t="array" ref="C7">_xlfn.IFNA(INDEX($F$7:$G$11,_xlfn.XMATCH(B7,$F$7:$F$11,-1),2),0)</f>
        <v>0.05</v>
      </c>
      <c r="D7" s="4">
        <f>B7*C7</f>
        <v>61500</v>
      </c>
      <c r="F7" s="5">
        <v>80000</v>
      </c>
      <c r="G7" s="6">
        <v>0.01</v>
      </c>
    </row>
    <row r="8" spans="1:7" x14ac:dyDescent="0.35">
      <c r="A8" s="3" t="s">
        <v>8</v>
      </c>
      <c r="B8" s="4">
        <v>995000</v>
      </c>
      <c r="C8" s="8" cm="1">
        <f t="array" ref="C8">_xlfn.IFNA(INDEX($F$7:$G$11,_xlfn.XMATCH(B8,$F$7:$F$11,-1),2),0)</f>
        <v>0.04</v>
      </c>
      <c r="D8" s="4">
        <f t="shared" ref="D8:D13" si="0">B8*C8</f>
        <v>39800</v>
      </c>
      <c r="F8" s="5">
        <v>200000</v>
      </c>
      <c r="G8" s="6">
        <v>0.02</v>
      </c>
    </row>
    <row r="9" spans="1:7" x14ac:dyDescent="0.35">
      <c r="A9" s="3" t="s">
        <v>3</v>
      </c>
      <c r="B9" s="4">
        <v>413000</v>
      </c>
      <c r="C9" s="8" cm="1">
        <f t="array" ref="C9">_xlfn.IFNA(INDEX($F$7:$G$11,_xlfn.XMATCH(B9,$F$7:$F$11,-1),2),0)</f>
        <v>0.03</v>
      </c>
      <c r="D9" s="4">
        <f t="shared" si="0"/>
        <v>12390</v>
      </c>
      <c r="F9" s="5">
        <v>400000</v>
      </c>
      <c r="G9" s="6">
        <v>0.03</v>
      </c>
    </row>
    <row r="10" spans="1:7" x14ac:dyDescent="0.35">
      <c r="A10" s="3" t="s">
        <v>4</v>
      </c>
      <c r="B10" s="4">
        <v>201000</v>
      </c>
      <c r="C10" s="8" cm="1">
        <f t="array" ref="C10">_xlfn.IFNA(INDEX($F$7:$G$11,_xlfn.XMATCH(B10,$F$7:$F$11,-1),2),0)</f>
        <v>0.02</v>
      </c>
      <c r="D10" s="4">
        <f t="shared" si="0"/>
        <v>4020</v>
      </c>
      <c r="F10" s="5">
        <v>600000</v>
      </c>
      <c r="G10" s="6">
        <v>0.04</v>
      </c>
    </row>
    <row r="11" spans="1:7" x14ac:dyDescent="0.35">
      <c r="A11" s="3" t="s">
        <v>5</v>
      </c>
      <c r="B11" s="4">
        <v>199000</v>
      </c>
      <c r="C11" s="8" cm="1">
        <f t="array" ref="C11">_xlfn.IFNA(INDEX($F$7:$G$11,_xlfn.XMATCH(B11,$F$7:$F$11,-1),2),0)</f>
        <v>0.01</v>
      </c>
      <c r="D11" s="4">
        <f t="shared" si="0"/>
        <v>1990</v>
      </c>
      <c r="F11" s="5">
        <v>1000000</v>
      </c>
      <c r="G11" s="6">
        <v>0.05</v>
      </c>
    </row>
    <row r="12" spans="1:7" x14ac:dyDescent="0.35">
      <c r="A12" s="3" t="s">
        <v>6</v>
      </c>
      <c r="B12" s="4">
        <v>82000</v>
      </c>
      <c r="C12" s="8" cm="1">
        <f t="array" ref="C12">_xlfn.IFNA(INDEX($F$7:$G$11,_xlfn.XMATCH(B12,$F$7:$F$11,-1),2),0)</f>
        <v>0.01</v>
      </c>
      <c r="D12" s="4">
        <f t="shared" si="0"/>
        <v>820</v>
      </c>
    </row>
    <row r="13" spans="1:7" x14ac:dyDescent="0.35">
      <c r="A13" s="3" t="s">
        <v>10</v>
      </c>
      <c r="B13" s="4">
        <v>23000</v>
      </c>
      <c r="C13" s="8" cm="1">
        <f t="array" ref="C13">_xlfn.IFNA(INDEX($F$7:$G$11,_xlfn.XMATCH(B13,$F$7:$F$11,-1),2),0)</f>
        <v>0</v>
      </c>
      <c r="D13" s="4">
        <f t="shared" si="0"/>
        <v>0</v>
      </c>
    </row>
    <row r="14" spans="1:7" x14ac:dyDescent="0.3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SVERWEIS Übung</vt:lpstr>
      <vt:lpstr>SVERWEIS Lösung</vt:lpstr>
      <vt:lpstr>XVERWEIS Übung</vt:lpstr>
      <vt:lpstr>XVERWEIS Lösung</vt:lpstr>
      <vt:lpstr>WENN Übung</vt:lpstr>
      <vt:lpstr>WENN Lösung</vt:lpstr>
      <vt:lpstr>WENNS Übung</vt:lpstr>
      <vt:lpstr>WENNS Lösung</vt:lpstr>
      <vt:lpstr>INDEX VERGLEICH Übung</vt:lpstr>
      <vt:lpstr>INDEX VERGLEICH Lösung</vt:lpstr>
      <vt:lpstr>INDEX XVERGLEICH Übung</vt:lpstr>
      <vt:lpstr>INDEX XVERGLEICH 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2022-10-08T19:39:44Z</dcterms:modified>
</cp:coreProperties>
</file>