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8_{8A0789EC-25BD-4B2A-8C83-439941DBCBAB}" xr6:coauthVersionLast="47" xr6:coauthVersionMax="47" xr10:uidLastSave="{00000000-0000-0000-0000-000000000000}"/>
  <bookViews>
    <workbookView xWindow="-103" yWindow="-103" windowWidth="14606" windowHeight="8606" xr2:uid="{00000000-000D-0000-FFFF-FFFF00000000}"/>
  </bookViews>
  <sheets>
    <sheet name="Sozialabgaben" sheetId="1" r:id="rId1"/>
    <sheet name="Lohnsteu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D4" i="2" l="1"/>
  <c r="D9" i="2" s="1"/>
  <c r="D10" i="2" s="1"/>
  <c r="I9" i="1"/>
  <c r="I8" i="1"/>
  <c r="I7" i="1"/>
  <c r="I5" i="1"/>
  <c r="G9" i="1"/>
  <c r="G8" i="1"/>
  <c r="G6" i="1"/>
  <c r="G7" i="1"/>
  <c r="I10" i="1"/>
  <c r="I12" i="1" l="1"/>
  <c r="G12" i="1"/>
  <c r="G15" i="1" s="1"/>
</calcChain>
</file>

<file path=xl/sharedStrings.xml><?xml version="1.0" encoding="utf-8"?>
<sst xmlns="http://schemas.openxmlformats.org/spreadsheetml/2006/main" count="19" uniqueCount="16">
  <si>
    <t>Bruttoarbeitslohn</t>
  </si>
  <si>
    <t>Krankenversicherung</t>
  </si>
  <si>
    <t>Pflegeversicherung</t>
  </si>
  <si>
    <t>Arbeitslosenversicherung</t>
  </si>
  <si>
    <t xml:space="preserve"> - Zusatzbeitrag Arbeitnehmer</t>
  </si>
  <si>
    <t>Rentenversicherung</t>
  </si>
  <si>
    <t>Insolvenzgeldumlage</t>
  </si>
  <si>
    <t>Sozialabgaben</t>
  </si>
  <si>
    <t>EUR</t>
  </si>
  <si>
    <t>Arbeitslohn nach Sozialabgaben</t>
  </si>
  <si>
    <t>Arbeitnehmer</t>
  </si>
  <si>
    <t>Arbeitgeber</t>
  </si>
  <si>
    <t>Lohnsteuer</t>
  </si>
  <si>
    <t>Steuerklasse</t>
  </si>
  <si>
    <t>I</t>
  </si>
  <si>
    <t>Solidaritätszuschlag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</si>
</sst>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1" fillId="0" borderId="0" xfId="0" applyFont="1"/>
    <xf numFmtId="4" fontId="0" fillId="0" borderId="3" xfId="0" applyNumberFormat="1" applyBorder="1"/>
    <xf numFmtId="4" fontId="1" fillId="0" borderId="2" xfId="0" applyNumberFormat="1" applyFont="1" applyBorder="1"/>
    <xf numFmtId="4" fontId="0" fillId="0" borderId="4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2" fillId="0" borderId="0" xfId="0" applyNumberFormat="1" applyFont="1" applyAlignment="1">
      <alignment horizontal="center"/>
    </xf>
    <xf numFmtId="164" fontId="0" fillId="0" borderId="1" xfId="0" applyNumberFormat="1" applyBorder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493E8A3-E545-4E0B-B7A9-5A2676F42A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130" zoomScaleNormal="130" workbookViewId="0">
      <selection activeCell="C4" sqref="C4"/>
    </sheetView>
  </sheetViews>
  <sheetFormatPr baseColWidth="10" defaultColWidth="9.15234375" defaultRowHeight="14.6" x14ac:dyDescent="0.4"/>
  <cols>
    <col min="3" max="3" width="10.15234375" customWidth="1"/>
    <col min="5" max="6" width="2.3828125" customWidth="1"/>
    <col min="7" max="7" width="12.3046875" style="2" customWidth="1"/>
    <col min="8" max="8" width="2.53515625" customWidth="1"/>
    <col min="9" max="9" width="12.3046875" customWidth="1"/>
  </cols>
  <sheetData>
    <row r="1" spans="1:9" x14ac:dyDescent="0.4">
      <c r="A1" s="4" t="s">
        <v>7</v>
      </c>
      <c r="G1" s="3" t="s">
        <v>10</v>
      </c>
      <c r="H1" s="9"/>
      <c r="I1" s="9" t="s">
        <v>11</v>
      </c>
    </row>
    <row r="2" spans="1:9" x14ac:dyDescent="0.4">
      <c r="G2" s="10" t="s">
        <v>8</v>
      </c>
      <c r="I2" s="10" t="s">
        <v>8</v>
      </c>
    </row>
    <row r="3" spans="1:9" x14ac:dyDescent="0.4">
      <c r="A3" t="s">
        <v>0</v>
      </c>
      <c r="C3" s="11">
        <v>3000</v>
      </c>
    </row>
    <row r="5" spans="1:9" x14ac:dyDescent="0.4">
      <c r="A5" t="s">
        <v>1</v>
      </c>
      <c r="D5" s="1">
        <v>0.14599999999999999</v>
      </c>
      <c r="G5" s="2">
        <f>$C$3*D5/2</f>
        <v>219</v>
      </c>
      <c r="I5" s="2">
        <f>$C$3*D5/2</f>
        <v>219</v>
      </c>
    </row>
    <row r="6" spans="1:9" x14ac:dyDescent="0.4">
      <c r="A6" t="s">
        <v>4</v>
      </c>
      <c r="D6" s="1">
        <v>0.01</v>
      </c>
      <c r="G6" s="2">
        <f>$C$3*D6</f>
        <v>30</v>
      </c>
      <c r="I6" s="2">
        <v>0</v>
      </c>
    </row>
    <row r="7" spans="1:9" x14ac:dyDescent="0.4">
      <c r="A7" t="s">
        <v>2</v>
      </c>
      <c r="D7" s="1">
        <v>2.5499999999999998E-2</v>
      </c>
      <c r="G7" s="2">
        <f>$C$3*D7</f>
        <v>76.5</v>
      </c>
      <c r="I7" s="2">
        <f>$C$3*D7/2</f>
        <v>38.25</v>
      </c>
    </row>
    <row r="8" spans="1:9" x14ac:dyDescent="0.4">
      <c r="A8" t="s">
        <v>5</v>
      </c>
      <c r="D8" s="1">
        <v>0.187</v>
      </c>
      <c r="G8" s="2">
        <f>$C$3*D8/2</f>
        <v>280.5</v>
      </c>
      <c r="I8" s="2">
        <f>$C$3*D8/2</f>
        <v>280.5</v>
      </c>
    </row>
    <row r="9" spans="1:9" x14ac:dyDescent="0.4">
      <c r="A9" t="s">
        <v>3</v>
      </c>
      <c r="D9" s="1">
        <v>0.03</v>
      </c>
      <c r="G9" s="2">
        <f>$C$3*D9/2</f>
        <v>45</v>
      </c>
      <c r="I9" s="2">
        <f>$C$3*D9/2</f>
        <v>45</v>
      </c>
    </row>
    <row r="10" spans="1:9" x14ac:dyDescent="0.4">
      <c r="A10" t="s">
        <v>6</v>
      </c>
      <c r="D10" s="1">
        <v>8.9999999999999998E-4</v>
      </c>
      <c r="G10" s="2">
        <v>0</v>
      </c>
      <c r="I10" s="2">
        <f>$C$3*D10</f>
        <v>2.6999999999999997</v>
      </c>
    </row>
    <row r="11" spans="1:9" x14ac:dyDescent="0.4">
      <c r="D11" s="1"/>
    </row>
    <row r="12" spans="1:9" x14ac:dyDescent="0.4">
      <c r="D12" s="1"/>
      <c r="G12" s="7">
        <f>SUM(G5:G11)</f>
        <v>651</v>
      </c>
      <c r="I12" s="7">
        <f>SUM(I5:I11)</f>
        <v>585.45000000000005</v>
      </c>
    </row>
    <row r="13" spans="1:9" x14ac:dyDescent="0.4">
      <c r="D13" s="1"/>
      <c r="G13" s="5"/>
    </row>
    <row r="14" spans="1:9" x14ac:dyDescent="0.4">
      <c r="D14" s="1"/>
    </row>
    <row r="15" spans="1:9" ht="15" thickBot="1" x14ac:dyDescent="0.45">
      <c r="A15" t="s">
        <v>9</v>
      </c>
      <c r="D15" s="1"/>
      <c r="G15" s="6">
        <f>C3-G12</f>
        <v>2349</v>
      </c>
    </row>
    <row r="16" spans="1:9" ht="15" thickTop="1" x14ac:dyDescent="0.4">
      <c r="D16" s="1"/>
    </row>
    <row r="17" spans="4:4" x14ac:dyDescent="0.4">
      <c r="D17" s="1"/>
    </row>
    <row r="18" spans="4:4" x14ac:dyDescent="0.4">
      <c r="D18" s="1"/>
    </row>
    <row r="19" spans="4:4" x14ac:dyDescent="0.4">
      <c r="D19" s="1"/>
    </row>
    <row r="20" spans="4:4" x14ac:dyDescent="0.4">
      <c r="D20" s="1"/>
    </row>
    <row r="21" spans="4:4" x14ac:dyDescent="0.4">
      <c r="D21" s="1"/>
    </row>
    <row r="22" spans="4:4" x14ac:dyDescent="0.4">
      <c r="D22" s="1"/>
    </row>
    <row r="23" spans="4:4" x14ac:dyDescent="0.4">
      <c r="D23" s="1"/>
    </row>
  </sheetData>
  <dataConsolidate/>
  <pageMargins left="0.7" right="0.7" top="0.75" bottom="0.75" header="0.3" footer="0.3"/>
  <pageSetup paperSize="9" orientation="portrait" horizontalDpi="0" verticalDpi="0" r:id="rId1"/>
  <cellWatches>
    <cellWatch r="G5"/>
    <cellWatch r="H5"/>
    <cellWatch r="I5"/>
    <cellWatch r="G6"/>
    <cellWatch r="H6"/>
    <cellWatch r="I6"/>
    <cellWatch r="G7"/>
    <cellWatch r="H7"/>
    <cellWatch r="I7"/>
    <cellWatch r="G8"/>
    <cellWatch r="H8"/>
    <cellWatch r="I8"/>
    <cellWatch r="G9"/>
    <cellWatch r="H9"/>
    <cellWatch r="I9"/>
    <cellWatch r="G10"/>
    <cellWatch r="H10"/>
    <cellWatch r="I10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zoomScale="280" zoomScaleNormal="280" workbookViewId="0">
      <selection activeCell="D4" sqref="D4"/>
    </sheetView>
  </sheetViews>
  <sheetFormatPr baseColWidth="10" defaultRowHeight="14.6" x14ac:dyDescent="0.4"/>
  <sheetData>
    <row r="1" spans="1:4" x14ac:dyDescent="0.4">
      <c r="A1" s="4" t="s">
        <v>12</v>
      </c>
    </row>
    <row r="4" spans="1:4" x14ac:dyDescent="0.4">
      <c r="A4" t="s">
        <v>0</v>
      </c>
      <c r="D4" s="2">
        <f>Sozialabgaben!C3</f>
        <v>3000</v>
      </c>
    </row>
    <row r="6" spans="1:4" x14ac:dyDescent="0.4">
      <c r="A6" t="s">
        <v>13</v>
      </c>
      <c r="D6" s="8" t="s">
        <v>14</v>
      </c>
    </row>
    <row r="9" spans="1:4" x14ac:dyDescent="0.4">
      <c r="A9" t="s">
        <v>12</v>
      </c>
      <c r="D9" s="2">
        <f>D4*14%</f>
        <v>420.00000000000006</v>
      </c>
    </row>
    <row r="10" spans="1:4" x14ac:dyDescent="0.4">
      <c r="A10" t="s">
        <v>15</v>
      </c>
      <c r="D10" s="2">
        <f>D9*0.055</f>
        <v>23.100000000000005</v>
      </c>
    </row>
    <row r="18" spans="4:4" x14ac:dyDescent="0.4">
      <c r="D1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Sozialabgaben</vt:lpstr>
      <vt:lpstr>Lohnsteuer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2022-10-15T10:19:40Z</dcterms:modified>
</cp:coreProperties>
</file>