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boris-thibaut.tondju\Desktop\Excel_Udemy_2022\Section_7_Excel_funktionen\"/>
    </mc:Choice>
  </mc:AlternateContent>
  <xr:revisionPtr revIDLastSave="0" documentId="8_{F9C7CCD9-2B17-48F7-BD42-C9B0BCB5C317}" xr6:coauthVersionLast="47" xr6:coauthVersionMax="47" xr10:uidLastSave="{00000000-0000-0000-0000-000000000000}"/>
  <bookViews>
    <workbookView xWindow="-110" yWindow="-110" windowWidth="17020" windowHeight="10120" tabRatio="840" xr2:uid="{07BBB02B-BF37-413A-9BA0-8BF1A591281F}"/>
  </bookViews>
  <sheets>
    <sheet name="1 mehrere Ergebnisse" sheetId="5" r:id="rId1"/>
    <sheet name="2 Wert nicht gefunden" sheetId="6" r:id="rId2"/>
    <sheet name="3 Suchkriterium" sheetId="7" r:id="rId3"/>
    <sheet name="4 Ersatz für WVERWEIS" sheetId="9" r:id="rId4"/>
    <sheet name="5 Vergleichsmodus" sheetId="12" r:id="rId5"/>
    <sheet name="6 Platzhalterübereinstimmung" sheetId="16" r:id="rId6"/>
    <sheet name="7 Suchmodus" sheetId="13" r:id="rId7"/>
    <sheet name="Nachteil XVERWEIS" sheetId="15" r:id="rId8"/>
    <sheet name="8 zweidimensionaler XVERWEIS" sheetId="8" r:id="rId9"/>
    <sheet name="9 SUMME &amp; geschachtelter XVERW." sheetId="11" r:id="rId10"/>
  </sheets>
  <definedNames>
    <definedName name="_xlnm._FilterDatabase" localSheetId="0" hidden="1">'1 mehrere Ergebnisse'!$B$3:$E$16</definedName>
    <definedName name="_xlnm._FilterDatabase" localSheetId="1" hidden="1">'2 Wert nicht gefunden'!$B$3:$E$17</definedName>
    <definedName name="_xlnm._FilterDatabase" localSheetId="2" hidden="1">'3 Suchkriterium'!$A$3:$E$17</definedName>
    <definedName name="_xlnm._FilterDatabase" localSheetId="6" hidden="1">'7 Suchmodus'!$Q$5:$R$23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7" i="13" l="1"/>
  <c r="O7" i="13"/>
  <c r="J10" i="13"/>
  <c r="J7" i="13"/>
  <c r="E10" i="13"/>
  <c r="E7" i="13"/>
  <c r="D5" i="16"/>
  <c r="D6" i="16"/>
  <c r="D7" i="16"/>
  <c r="D8" i="16"/>
  <c r="D9" i="16"/>
  <c r="D4" i="16"/>
  <c r="H4" i="11"/>
  <c r="G4" i="8" a="1"/>
  <c r="G4" i="8" s="1"/>
  <c r="C5" i="12"/>
  <c r="C4" i="9"/>
  <c r="G4" i="7"/>
  <c r="G4" i="6"/>
  <c r="G4" i="5" a="1"/>
  <c r="G4" i="5" s="1"/>
  <c r="C6" i="12" l="1"/>
  <c r="C7" i="12"/>
  <c r="C8" i="12"/>
  <c r="C9" i="12"/>
  <c r="C10" i="12"/>
  <c r="C11" i="12"/>
  <c r="C12" i="12"/>
  <c r="C13" i="12"/>
  <c r="C14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<sst xmlns="http://schemas.openxmlformats.org/spreadsheetml/2006/main" count="392" uniqueCount="155">
  <si>
    <t>Ronalda</t>
  </si>
  <si>
    <t>Stirton</t>
  </si>
  <si>
    <t>Zahara</t>
  </si>
  <si>
    <t>Bentje</t>
  </si>
  <si>
    <t>Jany</t>
  </si>
  <si>
    <t>O'Corrane</t>
  </si>
  <si>
    <t>Emmerich</t>
  </si>
  <si>
    <t>Yepiskopov</t>
  </si>
  <si>
    <t>Stephanus</t>
  </si>
  <si>
    <t>Butt</t>
  </si>
  <si>
    <t>Filippa</t>
  </si>
  <si>
    <t>Stearndale</t>
  </si>
  <si>
    <t>Rubetta</t>
  </si>
  <si>
    <t>Snelle</t>
  </si>
  <si>
    <t>Blithe</t>
  </si>
  <si>
    <t>Mitskevich</t>
  </si>
  <si>
    <t>Tove</t>
  </si>
  <si>
    <t>Tallowin</t>
  </si>
  <si>
    <t>Derrek</t>
  </si>
  <si>
    <t>Denniston</t>
  </si>
  <si>
    <t>Velma</t>
  </si>
  <si>
    <t>Gerred</t>
  </si>
  <si>
    <t>Iolande</t>
  </si>
  <si>
    <t>Scatchard</t>
  </si>
  <si>
    <t>Annora</t>
  </si>
  <si>
    <t>Shovelin</t>
  </si>
  <si>
    <t>Dougy</t>
  </si>
  <si>
    <t>Shearsby</t>
  </si>
  <si>
    <t>Marketing</t>
  </si>
  <si>
    <t>Vale</t>
  </si>
  <si>
    <t>Everal</t>
  </si>
  <si>
    <t>Elita</t>
  </si>
  <si>
    <t>Sutlieff</t>
  </si>
  <si>
    <t>Business Development</t>
  </si>
  <si>
    <t>Kerry</t>
  </si>
  <si>
    <t>Snedker</t>
  </si>
  <si>
    <t>Legal</t>
  </si>
  <si>
    <t>Baudoin</t>
  </si>
  <si>
    <t>Bisiker</t>
  </si>
  <si>
    <t>Ivor</t>
  </si>
  <si>
    <t>Broke</t>
  </si>
  <si>
    <t>Engineering</t>
  </si>
  <si>
    <t>Lori</t>
  </si>
  <si>
    <t>Sumpton</t>
  </si>
  <si>
    <t>Accounting</t>
  </si>
  <si>
    <t>Linn</t>
  </si>
  <si>
    <t>Heister</t>
  </si>
  <si>
    <t>Abbie</t>
  </si>
  <si>
    <t>Ambrosoni</t>
  </si>
  <si>
    <t>Product Management</t>
  </si>
  <si>
    <t>Ramsey</t>
  </si>
  <si>
    <t>Lockner</t>
  </si>
  <si>
    <t>Delbert</t>
  </si>
  <si>
    <t>Sineath</t>
  </si>
  <si>
    <t>Arel</t>
  </si>
  <si>
    <t>Cream</t>
  </si>
  <si>
    <t>Bel</t>
  </si>
  <si>
    <t>Sheelah</t>
  </si>
  <si>
    <t>Searchwell</t>
  </si>
  <si>
    <t>Tamma</t>
  </si>
  <si>
    <t>Janowski</t>
  </si>
  <si>
    <t>Abteilung</t>
  </si>
  <si>
    <t>Vorname</t>
  </si>
  <si>
    <t>Nachname</t>
  </si>
  <si>
    <t>MA-ID</t>
  </si>
  <si>
    <t>Gehalt</t>
  </si>
  <si>
    <t>Monat</t>
  </si>
  <si>
    <t>Mai</t>
  </si>
  <si>
    <t>Umsatz</t>
  </si>
  <si>
    <t>Goddert</t>
  </si>
  <si>
    <t>XVERWEIS</t>
  </si>
  <si>
    <t>Sandra</t>
  </si>
  <si>
    <t>John</t>
  </si>
  <si>
    <t>Thomas</t>
  </si>
  <si>
    <t>Jan</t>
  </si>
  <si>
    <t>Mitarbeiter/-in</t>
  </si>
  <si>
    <t>Feb</t>
  </si>
  <si>
    <t>Apr</t>
  </si>
  <si>
    <t>Mrz</t>
  </si>
  <si>
    <t>Ergebnis</t>
  </si>
  <si>
    <t>Jun</t>
  </si>
  <si>
    <t>Jul</t>
  </si>
  <si>
    <t>Aug</t>
  </si>
  <si>
    <t>Sep</t>
  </si>
  <si>
    <t>Okt</t>
  </si>
  <si>
    <t>Nov</t>
  </si>
  <si>
    <t>Dez</t>
  </si>
  <si>
    <t>Start</t>
  </si>
  <si>
    <t>Ende</t>
  </si>
  <si>
    <t>Summe</t>
  </si>
  <si>
    <t>Vergleichsmodus</t>
  </si>
  <si>
    <t>2 Platzhalterübereinstimmung (Wildcards)</t>
  </si>
  <si>
    <t>Bonus</t>
  </si>
  <si>
    <t>Bonusstaffel</t>
  </si>
  <si>
    <t>Umsatz ab</t>
  </si>
  <si>
    <t>Bonus in %</t>
  </si>
  <si>
    <t>Zahl</t>
  </si>
  <si>
    <t>XVERWEIS vs SVERWEIS vs INDEX/VERGLEICH</t>
  </si>
  <si>
    <t>Der XVERWEIS bietet die gleichen Funktionalität wie der SVERWEIS und INDEX/VERGLEICH.</t>
  </si>
  <si>
    <t>Der einzige Nachteil vom XVERWEIS ist jedoch, dass er langsamer ist als die andere beiden Funktionen.</t>
  </si>
  <si>
    <t>Dies macht sich jedoch erst bei sehr großen Datenmengen bemerkbar.</t>
  </si>
  <si>
    <t>https://professor-excel.com/performance-of-xlookup-how-fast-is-the-new-xlookup-vs-vlookup/</t>
  </si>
  <si>
    <t>Möchtest du mehr dazu erfahren, dann schau dir den folgenden Artikel von Professor Excel an (in englisch):</t>
  </si>
  <si>
    <t>Dieser Nachteil kann kompensiert werden durch die Benutzung der Binärsuche im Suchmodus.</t>
  </si>
  <si>
    <t>Voraussetzung hierfür ist jedoch, dass die Ausgangsdaten richtig sortiert sind (ansonsten ergibt sich ein falsches Ergebnis).</t>
  </si>
  <si>
    <t>Text</t>
  </si>
  <si>
    <t>A</t>
  </si>
  <si>
    <t>B</t>
  </si>
  <si>
    <t>C</t>
  </si>
  <si>
    <t>Name</t>
  </si>
  <si>
    <t>Ronalda Stirton</t>
  </si>
  <si>
    <t>Zahara Bentje</t>
  </si>
  <si>
    <t>Filippa Stearndale</t>
  </si>
  <si>
    <t>Derrek Denniston</t>
  </si>
  <si>
    <t>Velma Gerred</t>
  </si>
  <si>
    <t>Iolande Scatchard</t>
  </si>
  <si>
    <t>Annora Shovelin</t>
  </si>
  <si>
    <t>Dougy Shearsby</t>
  </si>
  <si>
    <t>Carolin Gherardesci</t>
  </si>
  <si>
    <t>Fayth Antonchik</t>
  </si>
  <si>
    <t>Lance Nazer</t>
  </si>
  <si>
    <t>Ferd Embleton</t>
  </si>
  <si>
    <t>Corissa Mercer</t>
  </si>
  <si>
    <t>Silvano Barras</t>
  </si>
  <si>
    <t>Janey Chene</t>
  </si>
  <si>
    <t>Lezlie Kilcullen</t>
  </si>
  <si>
    <t>Wynny Gillmore</t>
  </si>
  <si>
    <t>Andriette Quidenham</t>
  </si>
  <si>
    <t>Vitia Pulsford</t>
  </si>
  <si>
    <t>Lesley Paxton</t>
  </si>
  <si>
    <t>Dorris Chree</t>
  </si>
  <si>
    <t>Ekaterina Burkitt</t>
  </si>
  <si>
    <t>Derrek*</t>
  </si>
  <si>
    <t>?</t>
  </si>
  <si>
    <t>*</t>
  </si>
  <si>
    <t>~?</t>
  </si>
  <si>
    <t>~*</t>
  </si>
  <si>
    <t>Rub????</t>
  </si>
  <si>
    <t>Der XVERWEIS kann ein oder auch mehrere Ergebnisse ausgeben.</t>
  </si>
  <si>
    <t>Die Meldung #NV kann auch durch eine eigene Vorgabe ersetzt werden.</t>
  </si>
  <si>
    <t>Der XVERWEIS ersetzt auch den WVERWEIS.</t>
  </si>
  <si>
    <t>Der XVERWEIS kann auch den nächst kleineren oder größeren Wert ausgeben sofern keine exakte Übereinstimmung gefunden wurde.</t>
  </si>
  <si>
    <t>Suchkriterium</t>
  </si>
  <si>
    <t>Der Suchmodus bestimmt wie der XVERWEIS beim Suchen nach dem Suchkriterium vorgeht.</t>
  </si>
  <si>
    <t>Suchmodus 1 / -1</t>
  </si>
  <si>
    <t>Binärsuche: unsortierte Daten</t>
  </si>
  <si>
    <t>Binärsuche: sortierte Daten</t>
  </si>
  <si>
    <t>Das Suchkriterium "MA-ID" befindet sich hinter der Rückgabematrix "Nachname" (dies funktioniert nicht mit dem SVERWEIS)</t>
  </si>
  <si>
    <t>Derrek Hanson</t>
  </si>
  <si>
    <t>*erre*</t>
  </si>
  <si>
    <t>Durch die Aktivierung der Platzhalterzeichenübereinstimmung (im Vergleichsmodus) muss das Suchkriterium nicht</t>
  </si>
  <si>
    <t>vollständig eingebeben werden.</t>
  </si>
  <si>
    <t>Rubett?</t>
  </si>
  <si>
    <t>Bei großen Datenmengen empfiehlt es sich die Binärsuche zu verwenden, da das Ergebnis schneller ausgegeben wird</t>
  </si>
  <si>
    <t>(allerdings müssen die Daten hierfür korrekt sortiert sein).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</si>
</sst>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€-2]\ #,##0.00;[Red]\-[$€-2]\ #,##0.00"/>
    <numFmt numFmtId="165" formatCode="0.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left" vertical="center" wrapText="1"/>
    </xf>
    <xf numFmtId="4" fontId="0" fillId="0" borderId="0" xfId="0" applyNumberFormat="1"/>
    <xf numFmtId="0" fontId="2" fillId="0" borderId="0" xfId="0" applyFont="1"/>
    <xf numFmtId="165" fontId="0" fillId="0" borderId="0" xfId="1" applyNumberFormat="1" applyFont="1"/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/>
    </xf>
    <xf numFmtId="0" fontId="0" fillId="0" borderId="1" xfId="0" applyBorder="1"/>
    <xf numFmtId="0" fontId="2" fillId="0" borderId="0" xfId="0" applyFont="1" applyAlignment="1">
      <alignment horizontal="center"/>
    </xf>
    <xf numFmtId="4" fontId="0" fillId="2" borderId="0" xfId="0" applyNumberFormat="1" applyFill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Continuous"/>
    </xf>
    <xf numFmtId="0" fontId="2" fillId="0" borderId="0" xfId="0" applyFont="1" applyAlignment="1">
      <alignment horizontal="left" vertical="center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centerContinuous" vertical="center"/>
    </xf>
    <xf numFmtId="164" fontId="0" fillId="0" borderId="0" xfId="0" applyNumberFormat="1"/>
    <xf numFmtId="10" fontId="0" fillId="0" borderId="0" xfId="1" applyNumberFormat="1" applyFont="1"/>
    <xf numFmtId="10" fontId="0" fillId="2" borderId="0" xfId="0" applyNumberFormat="1" applyFill="1"/>
    <xf numFmtId="0" fontId="3" fillId="0" borderId="0" xfId="0" applyFont="1" applyAlignment="1">
      <alignment horizontal="centerContinuous"/>
    </xf>
    <xf numFmtId="0" fontId="4" fillId="0" borderId="0" xfId="0" applyFont="1" applyAlignment="1">
      <alignment vertical="center"/>
    </xf>
    <xf numFmtId="0" fontId="4" fillId="0" borderId="0" xfId="0" quotePrefix="1" applyFont="1"/>
    <xf numFmtId="0" fontId="0" fillId="0" borderId="2" xfId="0" applyBorder="1"/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right"/>
    </xf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left"/>
    </xf>
    <xf numFmtId="0" fontId="5" fillId="0" borderId="0" xfId="2"/>
  </cellXfs>
  <cellStyles count="3">
    <cellStyle name="Link" xfId="2" builtinId="8"/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311393</xdr:colOff>
      <xdr:row>1</xdr:row>
      <xdr:rowOff>29456</xdr:rowOff>
    </xdr:from>
    <xdr:to>
      <xdr:col>3</xdr:col>
      <xdr:colOff>315601</xdr:colOff>
      <xdr:row>2</xdr:row>
      <xdr:rowOff>12624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54656673-B5DE-2905-0176-A204DEEC0323}"/>
            </a:ext>
          </a:extLst>
        </xdr:cNvPr>
        <xdr:cNvCxnSpPr/>
      </xdr:nvCxnSpPr>
      <xdr:spPr>
        <a:xfrm>
          <a:off x="2667877" y="235648"/>
          <a:ext cx="4208" cy="1893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345968</xdr:colOff>
      <xdr:row>1</xdr:row>
      <xdr:rowOff>34576</xdr:rowOff>
    </xdr:from>
    <xdr:to>
      <xdr:col>2</xdr:col>
      <xdr:colOff>350176</xdr:colOff>
      <xdr:row>2</xdr:row>
      <xdr:rowOff>17744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393ECA2E-826E-4928-B4B9-176061FD3595}"/>
            </a:ext>
          </a:extLst>
        </xdr:cNvPr>
        <xdr:cNvCxnSpPr/>
      </xdr:nvCxnSpPr>
      <xdr:spPr>
        <a:xfrm>
          <a:off x="1915555" y="240768"/>
          <a:ext cx="4208" cy="1893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420800</xdr:colOff>
      <xdr:row>3</xdr:row>
      <xdr:rowOff>79951</xdr:rowOff>
    </xdr:from>
    <xdr:to>
      <xdr:col>10</xdr:col>
      <xdr:colOff>361887</xdr:colOff>
      <xdr:row>7</xdr:row>
      <xdr:rowOff>201984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F3F4DAF8-4057-4710-A723-23C2D36AC055}"/>
            </a:ext>
          </a:extLst>
        </xdr:cNvPr>
        <xdr:cNvSpPr/>
      </xdr:nvSpPr>
      <xdr:spPr>
        <a:xfrm>
          <a:off x="4910744" y="698528"/>
          <a:ext cx="3526309" cy="946802"/>
        </a:xfrm>
        <a:prstGeom prst="rect">
          <a:avLst/>
        </a:prstGeom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Vergleichsmodus</a:t>
          </a:r>
          <a:r>
            <a:rPr lang="de-DE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algn="l"/>
          <a:r>
            <a:rPr lang="de-DE"/>
            <a:t>0 </a:t>
          </a:r>
          <a:r>
            <a:rPr lang="de-DE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Exakte Übereinstimmung</a:t>
          </a:r>
          <a:r>
            <a:rPr lang="de-DE"/>
            <a:t> </a:t>
          </a:r>
        </a:p>
        <a:p>
          <a:pPr algn="l"/>
          <a:r>
            <a:rPr lang="de-DE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-1</a:t>
          </a:r>
          <a:r>
            <a:rPr lang="de-DE"/>
            <a:t> </a:t>
          </a:r>
          <a:r>
            <a:rPr lang="de-DE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Exakte Übereinstimmung oder nächst kleineres Element</a:t>
          </a:r>
          <a:r>
            <a:rPr lang="de-DE"/>
            <a:t> </a:t>
          </a:r>
        </a:p>
        <a:p>
          <a:pPr algn="l"/>
          <a:r>
            <a:rPr lang="de-DE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de-DE"/>
            <a:t> </a:t>
          </a:r>
          <a:r>
            <a:rPr lang="de-DE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Exakte Übereinstimmung oder nächst größeres Element</a:t>
          </a:r>
          <a:r>
            <a:rPr lang="de-DE"/>
            <a:t> </a:t>
          </a:r>
        </a:p>
        <a:p>
          <a:pPr algn="l"/>
          <a:r>
            <a:rPr lang="de-DE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de-DE"/>
            <a:t> </a:t>
          </a:r>
          <a:r>
            <a:rPr lang="de-DE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Platzhalterzeichenübereinstimmung</a:t>
          </a:r>
          <a:endParaRPr lang="de-DE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378721</xdr:colOff>
      <xdr:row>3</xdr:row>
      <xdr:rowOff>29455</xdr:rowOff>
    </xdr:from>
    <xdr:to>
      <xdr:col>8</xdr:col>
      <xdr:colOff>84161</xdr:colOff>
      <xdr:row>8</xdr:row>
      <xdr:rowOff>92576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120B4B19-00EE-9AF7-97CC-DA497259E361}"/>
            </a:ext>
          </a:extLst>
        </xdr:cNvPr>
        <xdr:cNvSpPr/>
      </xdr:nvSpPr>
      <xdr:spPr>
        <a:xfrm>
          <a:off x="4835001" y="656448"/>
          <a:ext cx="2659461" cy="1136163"/>
        </a:xfrm>
        <a:prstGeom prst="rect">
          <a:avLst/>
        </a:prstGeom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Platzhalterzeichenüberstimmung (sog. Wildcards)</a:t>
          </a:r>
          <a:r>
            <a:rPr lang="de-DE"/>
            <a:t> </a:t>
          </a:r>
        </a:p>
        <a:p>
          <a:pPr algn="l"/>
          <a:r>
            <a:rPr lang="de-DE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= beliebige Anzahl von Zeichen</a:t>
          </a:r>
        </a:p>
        <a:p>
          <a:pPr algn="l"/>
          <a:r>
            <a:rPr lang="de-DE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? ein beliebieges Zeichen</a:t>
          </a:r>
          <a:r>
            <a:rPr lang="de-DE"/>
            <a:t> </a:t>
          </a:r>
        </a:p>
        <a:p>
          <a:pPr algn="l"/>
          <a:r>
            <a:rPr lang="de-DE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~? suche nach dem Fragenzeichen</a:t>
          </a:r>
          <a:r>
            <a:rPr lang="de-DE"/>
            <a:t> </a:t>
          </a:r>
        </a:p>
        <a:p>
          <a:pPr algn="l"/>
          <a:r>
            <a:rPr lang="de-DE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~* steht für das Sternchen-Zeichen</a:t>
          </a:r>
          <a:r>
            <a:rPr lang="de-DE"/>
            <a:t> </a:t>
          </a:r>
          <a:endParaRPr lang="de-DE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174840</xdr:colOff>
      <xdr:row>4</xdr:row>
      <xdr:rowOff>201984</xdr:rowOff>
    </xdr:from>
    <xdr:to>
      <xdr:col>23</xdr:col>
      <xdr:colOff>677488</xdr:colOff>
      <xdr:row>9</xdr:row>
      <xdr:rowOff>109407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784D710C-0DDB-445D-B0FC-0671F44DD539}"/>
            </a:ext>
          </a:extLst>
        </xdr:cNvPr>
        <xdr:cNvSpPr/>
      </xdr:nvSpPr>
      <xdr:spPr>
        <a:xfrm>
          <a:off x="3381341" y="854225"/>
          <a:ext cx="3191566" cy="972049"/>
        </a:xfrm>
        <a:prstGeom prst="rect">
          <a:avLst/>
        </a:prstGeom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Suchmodus</a:t>
          </a:r>
          <a:r>
            <a:rPr lang="de-DE"/>
            <a:t> </a:t>
          </a:r>
        </a:p>
        <a:p>
          <a:pPr algn="l"/>
          <a:r>
            <a:rPr lang="de-DE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de-DE"/>
            <a:t> </a:t>
          </a:r>
          <a:r>
            <a:rPr lang="de-DE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Vom ersten zum letzten Element suchen</a:t>
          </a:r>
          <a:r>
            <a:rPr lang="de-DE"/>
            <a:t> </a:t>
          </a:r>
        </a:p>
        <a:p>
          <a:pPr algn="l"/>
          <a:r>
            <a:rPr lang="de-DE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-1</a:t>
          </a:r>
          <a:r>
            <a:rPr lang="de-DE"/>
            <a:t> </a:t>
          </a:r>
          <a:r>
            <a:rPr lang="de-DE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Vom letzten zum ersten Element suchen</a:t>
          </a:r>
          <a:r>
            <a:rPr lang="de-DE"/>
            <a:t> </a:t>
          </a:r>
        </a:p>
        <a:p>
          <a:pPr algn="l"/>
          <a:r>
            <a:rPr lang="de-DE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de-DE"/>
            <a:t> </a:t>
          </a:r>
          <a:r>
            <a:rPr lang="de-DE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Binärsuche (sortiert in aufsteigender Reihenfolge)</a:t>
          </a:r>
          <a:r>
            <a:rPr lang="de-DE"/>
            <a:t> </a:t>
          </a:r>
        </a:p>
        <a:p>
          <a:pPr algn="l"/>
          <a:r>
            <a:rPr lang="de-DE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-2</a:t>
          </a:r>
          <a:r>
            <a:rPr lang="de-DE"/>
            <a:t> </a:t>
          </a:r>
          <a:r>
            <a:rPr lang="de-DE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Binärsuche (sortiert in absteigender Reihenfolge)</a:t>
          </a:r>
          <a:endParaRPr lang="de-DE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professor-excel.com/performance-of-xlookup-how-fast-is-the-new-xlookup-vs-vlooku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DEC9D-1CAA-4DA7-A440-733F99B904E5}">
  <sheetPr codeName="Tabelle1"/>
  <dimension ref="A1:I17"/>
  <sheetViews>
    <sheetView tabSelected="1" topLeftCell="A2" zoomScale="130" zoomScaleNormal="130" workbookViewId="0">
      <selection activeCell="G8" sqref="G8"/>
    </sheetView>
  </sheetViews>
  <sheetFormatPr baseColWidth="10" defaultColWidth="14.08203125" defaultRowHeight="15.5" x14ac:dyDescent="0.35"/>
  <cols>
    <col min="1" max="1" width="6.4140625" style="6" bestFit="1" customWidth="1"/>
    <col min="2" max="2" width="10.33203125" customWidth="1"/>
    <col min="3" max="3" width="8.75" bestFit="1" customWidth="1"/>
    <col min="4" max="4" width="10.08203125" bestFit="1" customWidth="1"/>
    <col min="5" max="5" width="0.9140625" customWidth="1"/>
    <col min="6" max="6" width="10.4140625" customWidth="1"/>
    <col min="7" max="7" width="23.4140625" bestFit="1" customWidth="1"/>
    <col min="8" max="9" width="10.4140625" customWidth="1"/>
  </cols>
  <sheetData>
    <row r="1" spans="1:9" x14ac:dyDescent="0.35">
      <c r="A1" s="28" t="s">
        <v>138</v>
      </c>
    </row>
    <row r="2" spans="1:9" x14ac:dyDescent="0.35">
      <c r="G2" s="19" t="s">
        <v>70</v>
      </c>
      <c r="H2" s="12"/>
      <c r="I2" s="12"/>
    </row>
    <row r="3" spans="1:9" x14ac:dyDescent="0.35">
      <c r="A3" s="13" t="s">
        <v>64</v>
      </c>
      <c r="B3" s="13" t="s">
        <v>61</v>
      </c>
      <c r="C3" s="13" t="s">
        <v>62</v>
      </c>
      <c r="D3" s="13" t="s">
        <v>63</v>
      </c>
      <c r="F3" s="13" t="s">
        <v>64</v>
      </c>
      <c r="G3" s="13" t="s">
        <v>61</v>
      </c>
      <c r="H3" s="13" t="s">
        <v>62</v>
      </c>
      <c r="I3" s="13" t="s">
        <v>63</v>
      </c>
    </row>
    <row r="4" spans="1:9" x14ac:dyDescent="0.35">
      <c r="A4" s="6">
        <v>1001</v>
      </c>
      <c r="B4" s="6" t="s">
        <v>44</v>
      </c>
      <c r="C4" s="6" t="s">
        <v>45</v>
      </c>
      <c r="D4" s="6" t="s">
        <v>46</v>
      </c>
      <c r="F4" s="7">
        <v>1001</v>
      </c>
      <c r="G4" s="10" t="str" cm="1">
        <f t="array" ref="G4:I4">_xlfn.XLOOKUP(F4,A4:A16,B4:D16)</f>
        <v>Accounting</v>
      </c>
      <c r="H4" s="10" t="str">
        <v>Linn</v>
      </c>
      <c r="I4" s="10" t="str">
        <v>Heister</v>
      </c>
    </row>
    <row r="5" spans="1:9" x14ac:dyDescent="0.35">
      <c r="A5" s="6">
        <v>1002</v>
      </c>
      <c r="B5" s="6" t="s">
        <v>44</v>
      </c>
      <c r="C5" s="6" t="s">
        <v>52</v>
      </c>
      <c r="D5" s="6" t="s">
        <v>53</v>
      </c>
    </row>
    <row r="6" spans="1:9" x14ac:dyDescent="0.35">
      <c r="A6" s="6">
        <v>1003</v>
      </c>
      <c r="B6" s="6" t="s">
        <v>33</v>
      </c>
      <c r="C6" s="6" t="s">
        <v>34</v>
      </c>
      <c r="D6" s="6" t="s">
        <v>35</v>
      </c>
    </row>
    <row r="7" spans="1:9" x14ac:dyDescent="0.35">
      <c r="A7" s="6">
        <v>1004</v>
      </c>
      <c r="B7" s="6" t="s">
        <v>33</v>
      </c>
      <c r="C7" s="6" t="s">
        <v>47</v>
      </c>
      <c r="D7" s="6" t="s">
        <v>48</v>
      </c>
    </row>
    <row r="8" spans="1:9" x14ac:dyDescent="0.35">
      <c r="A8" s="6">
        <v>1005</v>
      </c>
      <c r="B8" s="6" t="s">
        <v>33</v>
      </c>
      <c r="C8" s="6" t="s">
        <v>54</v>
      </c>
      <c r="D8" s="6" t="s">
        <v>55</v>
      </c>
    </row>
    <row r="9" spans="1:9" x14ac:dyDescent="0.35">
      <c r="A9" s="6">
        <v>1006</v>
      </c>
      <c r="B9" s="6" t="s">
        <v>33</v>
      </c>
      <c r="C9" s="6" t="s">
        <v>56</v>
      </c>
      <c r="D9" s="6" t="s">
        <v>69</v>
      </c>
    </row>
    <row r="10" spans="1:9" x14ac:dyDescent="0.35">
      <c r="A10" s="6">
        <v>1007</v>
      </c>
      <c r="B10" s="6" t="s">
        <v>41</v>
      </c>
      <c r="C10" s="6" t="s">
        <v>42</v>
      </c>
      <c r="D10" s="6" t="s">
        <v>43</v>
      </c>
    </row>
    <row r="11" spans="1:9" x14ac:dyDescent="0.35">
      <c r="A11" s="6">
        <v>1008</v>
      </c>
      <c r="B11" s="6" t="s">
        <v>41</v>
      </c>
      <c r="C11" s="6" t="s">
        <v>59</v>
      </c>
      <c r="D11" s="6" t="s">
        <v>60</v>
      </c>
    </row>
    <row r="12" spans="1:9" x14ac:dyDescent="0.35">
      <c r="A12" s="6">
        <v>1009</v>
      </c>
      <c r="B12" s="6" t="s">
        <v>36</v>
      </c>
      <c r="C12" s="6" t="s">
        <v>37</v>
      </c>
      <c r="D12" s="6" t="s">
        <v>38</v>
      </c>
    </row>
    <row r="13" spans="1:9" x14ac:dyDescent="0.35">
      <c r="A13" s="6">
        <v>1010</v>
      </c>
      <c r="B13" s="6" t="s">
        <v>36</v>
      </c>
      <c r="C13" s="6" t="s">
        <v>39</v>
      </c>
      <c r="D13" s="6" t="s">
        <v>40</v>
      </c>
    </row>
    <row r="14" spans="1:9" x14ac:dyDescent="0.35">
      <c r="A14" s="6">
        <v>1011</v>
      </c>
      <c r="B14" s="6" t="s">
        <v>36</v>
      </c>
      <c r="C14" s="6" t="s">
        <v>57</v>
      </c>
      <c r="D14" s="6" t="s">
        <v>58</v>
      </c>
    </row>
    <row r="15" spans="1:9" x14ac:dyDescent="0.35">
      <c r="A15" s="6">
        <v>1012</v>
      </c>
      <c r="B15" s="6" t="s">
        <v>28</v>
      </c>
      <c r="C15" s="6" t="s">
        <v>29</v>
      </c>
      <c r="D15" s="6" t="s">
        <v>30</v>
      </c>
    </row>
    <row r="16" spans="1:9" x14ac:dyDescent="0.35">
      <c r="A16" s="6">
        <v>1013</v>
      </c>
      <c r="B16" s="6" t="s">
        <v>28</v>
      </c>
      <c r="C16" s="6" t="s">
        <v>31</v>
      </c>
      <c r="D16" t="s">
        <v>32</v>
      </c>
    </row>
    <row r="17" spans="2:3" x14ac:dyDescent="0.35">
      <c r="B17" s="6"/>
      <c r="C17" s="6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AFB9-26D7-4C6F-91C9-B6441551C19D}">
  <sheetPr codeName="Tabelle2"/>
  <dimension ref="A1:G18"/>
  <sheetViews>
    <sheetView zoomScale="205" zoomScaleNormal="205" workbookViewId="0"/>
  </sheetViews>
  <sheetFormatPr baseColWidth="10" defaultColWidth="14.08203125" defaultRowHeight="15.5" x14ac:dyDescent="0.35"/>
  <cols>
    <col min="1" max="1" width="6.4140625" style="6" bestFit="1" customWidth="1"/>
    <col min="2" max="2" width="11.58203125" customWidth="1"/>
    <col min="3" max="3" width="9.9140625" bestFit="1" customWidth="1"/>
    <col min="4" max="4" width="10.08203125" bestFit="1" customWidth="1"/>
    <col min="5" max="5" width="2.9140625" customWidth="1"/>
    <col min="6" max="6" width="10.4140625" customWidth="1"/>
    <col min="7" max="7" width="23.4140625" bestFit="1" customWidth="1"/>
  </cols>
  <sheetData>
    <row r="1" spans="1:7" x14ac:dyDescent="0.35">
      <c r="A1" s="28" t="s">
        <v>139</v>
      </c>
    </row>
    <row r="3" spans="1:7" x14ac:dyDescent="0.35">
      <c r="A3" s="13" t="s">
        <v>64</v>
      </c>
      <c r="B3" s="13" t="s">
        <v>61</v>
      </c>
      <c r="C3" s="13" t="s">
        <v>62</v>
      </c>
      <c r="D3" s="13" t="s">
        <v>63</v>
      </c>
      <c r="F3" s="13" t="s">
        <v>64</v>
      </c>
      <c r="G3" s="13" t="s">
        <v>63</v>
      </c>
    </row>
    <row r="4" spans="1:7" x14ac:dyDescent="0.35">
      <c r="A4" s="6">
        <v>1001</v>
      </c>
      <c r="B4" s="6" t="s">
        <v>44</v>
      </c>
      <c r="C4" s="6" t="s">
        <v>45</v>
      </c>
      <c r="D4" s="6" t="s">
        <v>46</v>
      </c>
      <c r="F4" s="7">
        <v>1015</v>
      </c>
      <c r="G4" s="10" t="str">
        <f>_xlfn.XLOOKUP(F4,A4:A17,D4:D17,"Wert nicht gefunden")</f>
        <v>Wert nicht gefunden</v>
      </c>
    </row>
    <row r="5" spans="1:7" x14ac:dyDescent="0.35">
      <c r="A5" s="6">
        <v>1002</v>
      </c>
      <c r="B5" s="6" t="s">
        <v>44</v>
      </c>
      <c r="C5" s="6" t="s">
        <v>52</v>
      </c>
      <c r="D5" s="6" t="s">
        <v>53</v>
      </c>
    </row>
    <row r="6" spans="1:7" x14ac:dyDescent="0.35">
      <c r="A6" s="6">
        <v>1003</v>
      </c>
      <c r="B6" s="6" t="s">
        <v>33</v>
      </c>
      <c r="C6" s="6" t="s">
        <v>34</v>
      </c>
      <c r="D6" s="6" t="s">
        <v>35</v>
      </c>
    </row>
    <row r="7" spans="1:7" x14ac:dyDescent="0.35">
      <c r="A7" s="6">
        <v>1004</v>
      </c>
      <c r="B7" s="6" t="s">
        <v>33</v>
      </c>
      <c r="C7" s="6" t="s">
        <v>47</v>
      </c>
      <c r="D7" s="6" t="s">
        <v>48</v>
      </c>
    </row>
    <row r="8" spans="1:7" x14ac:dyDescent="0.35">
      <c r="A8" s="6">
        <v>1005</v>
      </c>
      <c r="B8" s="6" t="s">
        <v>33</v>
      </c>
      <c r="C8" s="6" t="s">
        <v>54</v>
      </c>
      <c r="D8" s="6" t="s">
        <v>55</v>
      </c>
    </row>
    <row r="9" spans="1:7" x14ac:dyDescent="0.35">
      <c r="A9" s="6">
        <v>1006</v>
      </c>
      <c r="B9" s="6" t="s">
        <v>33</v>
      </c>
      <c r="C9" s="6" t="s">
        <v>56</v>
      </c>
      <c r="D9" s="6" t="s">
        <v>69</v>
      </c>
    </row>
    <row r="10" spans="1:7" x14ac:dyDescent="0.35">
      <c r="A10" s="6">
        <v>1007</v>
      </c>
      <c r="B10" s="6" t="s">
        <v>41</v>
      </c>
      <c r="C10" s="6" t="s">
        <v>42</v>
      </c>
      <c r="D10" s="6" t="s">
        <v>43</v>
      </c>
    </row>
    <row r="11" spans="1:7" x14ac:dyDescent="0.35">
      <c r="A11" s="6">
        <v>1008</v>
      </c>
      <c r="B11" s="6" t="s">
        <v>41</v>
      </c>
      <c r="C11" s="6" t="s">
        <v>59</v>
      </c>
      <c r="D11" s="6" t="s">
        <v>60</v>
      </c>
    </row>
    <row r="12" spans="1:7" x14ac:dyDescent="0.35">
      <c r="A12" s="6">
        <v>1009</v>
      </c>
      <c r="B12" s="6" t="s">
        <v>36</v>
      </c>
      <c r="C12" s="6" t="s">
        <v>37</v>
      </c>
      <c r="D12" s="6" t="s">
        <v>38</v>
      </c>
    </row>
    <row r="13" spans="1:7" x14ac:dyDescent="0.35">
      <c r="A13" s="6">
        <v>1010</v>
      </c>
      <c r="B13" s="6" t="s">
        <v>36</v>
      </c>
      <c r="C13" s="6" t="s">
        <v>39</v>
      </c>
      <c r="D13" s="6" t="s">
        <v>40</v>
      </c>
    </row>
    <row r="14" spans="1:7" x14ac:dyDescent="0.35">
      <c r="A14" s="6">
        <v>1011</v>
      </c>
      <c r="B14" s="6" t="s">
        <v>36</v>
      </c>
      <c r="C14" s="6" t="s">
        <v>57</v>
      </c>
      <c r="D14" s="6" t="s">
        <v>58</v>
      </c>
    </row>
    <row r="15" spans="1:7" x14ac:dyDescent="0.35">
      <c r="A15" s="6">
        <v>1012</v>
      </c>
      <c r="B15" s="6" t="s">
        <v>28</v>
      </c>
      <c r="C15" s="6" t="s">
        <v>29</v>
      </c>
      <c r="D15" s="6" t="s">
        <v>30</v>
      </c>
    </row>
    <row r="16" spans="1:7" x14ac:dyDescent="0.35">
      <c r="A16" s="6">
        <v>1013</v>
      </c>
      <c r="B16" s="6" t="s">
        <v>28</v>
      </c>
      <c r="C16" s="6" t="s">
        <v>31</v>
      </c>
      <c r="D16" t="s">
        <v>32</v>
      </c>
    </row>
    <row r="17" spans="1:4" x14ac:dyDescent="0.35">
      <c r="A17" s="6">
        <v>1014</v>
      </c>
      <c r="B17" s="6" t="s">
        <v>49</v>
      </c>
      <c r="C17" s="6" t="s">
        <v>50</v>
      </c>
      <c r="D17" s="6" t="s">
        <v>51</v>
      </c>
    </row>
    <row r="18" spans="1:4" x14ac:dyDescent="0.35">
      <c r="B18" s="6"/>
      <c r="C18" s="6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31D0-FA25-4699-81F5-A821776C8FCA}">
  <sheetPr codeName="Tabelle3"/>
  <dimension ref="A1:G18"/>
  <sheetViews>
    <sheetView zoomScale="205" zoomScaleNormal="205" workbookViewId="0"/>
  </sheetViews>
  <sheetFormatPr baseColWidth="10" defaultColWidth="14.08203125" defaultRowHeight="15.5" x14ac:dyDescent="0.35"/>
  <cols>
    <col min="1" max="1" width="11.4140625" customWidth="1"/>
    <col min="2" max="2" width="8.75" bestFit="1" customWidth="1"/>
    <col min="3" max="3" width="10.08203125" bestFit="1" customWidth="1"/>
    <col min="4" max="4" width="8.58203125" style="6" customWidth="1"/>
    <col min="5" max="5" width="2.9140625" customWidth="1"/>
    <col min="6" max="6" width="10.4140625" customWidth="1"/>
    <col min="7" max="7" width="10.08203125" bestFit="1" customWidth="1"/>
  </cols>
  <sheetData>
    <row r="1" spans="1:7" x14ac:dyDescent="0.35">
      <c r="A1" s="3" t="s">
        <v>147</v>
      </c>
    </row>
    <row r="3" spans="1:7" x14ac:dyDescent="0.35">
      <c r="A3" s="13" t="s">
        <v>61</v>
      </c>
      <c r="B3" s="13" t="s">
        <v>62</v>
      </c>
      <c r="C3" s="13" t="s">
        <v>63</v>
      </c>
      <c r="D3" s="13" t="s">
        <v>64</v>
      </c>
      <c r="F3" s="13" t="s">
        <v>64</v>
      </c>
      <c r="G3" s="13" t="s">
        <v>63</v>
      </c>
    </row>
    <row r="4" spans="1:7" x14ac:dyDescent="0.35">
      <c r="A4" s="6" t="s">
        <v>44</v>
      </c>
      <c r="B4" s="6" t="s">
        <v>45</v>
      </c>
      <c r="C4" s="6" t="s">
        <v>46</v>
      </c>
      <c r="D4" s="6">
        <v>1001</v>
      </c>
      <c r="F4" s="7">
        <v>1012</v>
      </c>
      <c r="G4" s="10" t="str">
        <f>_xlfn.XLOOKUP(F4,D4:D17,C4:C17)</f>
        <v>Everal</v>
      </c>
    </row>
    <row r="5" spans="1:7" x14ac:dyDescent="0.35">
      <c r="A5" s="6" t="s">
        <v>44</v>
      </c>
      <c r="B5" s="6" t="s">
        <v>52</v>
      </c>
      <c r="C5" s="6" t="s">
        <v>53</v>
      </c>
      <c r="D5" s="6">
        <v>1002</v>
      </c>
    </row>
    <row r="6" spans="1:7" x14ac:dyDescent="0.35">
      <c r="A6" s="6" t="s">
        <v>33</v>
      </c>
      <c r="B6" s="6" t="s">
        <v>34</v>
      </c>
      <c r="C6" s="6" t="s">
        <v>35</v>
      </c>
      <c r="D6" s="6">
        <v>1003</v>
      </c>
    </row>
    <row r="7" spans="1:7" x14ac:dyDescent="0.35">
      <c r="A7" s="6" t="s">
        <v>33</v>
      </c>
      <c r="B7" s="6" t="s">
        <v>47</v>
      </c>
      <c r="C7" s="6" t="s">
        <v>48</v>
      </c>
      <c r="D7" s="6">
        <v>1004</v>
      </c>
    </row>
    <row r="8" spans="1:7" x14ac:dyDescent="0.35">
      <c r="A8" s="6" t="s">
        <v>33</v>
      </c>
      <c r="B8" s="6" t="s">
        <v>54</v>
      </c>
      <c r="C8" s="6" t="s">
        <v>55</v>
      </c>
      <c r="D8" s="6">
        <v>1005</v>
      </c>
    </row>
    <row r="9" spans="1:7" x14ac:dyDescent="0.35">
      <c r="A9" s="6" t="s">
        <v>33</v>
      </c>
      <c r="B9" s="6" t="s">
        <v>56</v>
      </c>
      <c r="C9" s="6" t="s">
        <v>69</v>
      </c>
      <c r="D9" s="6">
        <v>1006</v>
      </c>
    </row>
    <row r="10" spans="1:7" x14ac:dyDescent="0.35">
      <c r="A10" s="6" t="s">
        <v>41</v>
      </c>
      <c r="B10" s="6" t="s">
        <v>42</v>
      </c>
      <c r="C10" s="6" t="s">
        <v>43</v>
      </c>
      <c r="D10" s="6">
        <v>1007</v>
      </c>
    </row>
    <row r="11" spans="1:7" x14ac:dyDescent="0.35">
      <c r="A11" s="6" t="s">
        <v>41</v>
      </c>
      <c r="B11" s="6" t="s">
        <v>59</v>
      </c>
      <c r="C11" s="6" t="s">
        <v>60</v>
      </c>
      <c r="D11" s="6">
        <v>1008</v>
      </c>
    </row>
    <row r="12" spans="1:7" x14ac:dyDescent="0.35">
      <c r="A12" s="6" t="s">
        <v>36</v>
      </c>
      <c r="B12" s="6" t="s">
        <v>37</v>
      </c>
      <c r="C12" s="6" t="s">
        <v>38</v>
      </c>
      <c r="D12" s="6">
        <v>1009</v>
      </c>
    </row>
    <row r="13" spans="1:7" x14ac:dyDescent="0.35">
      <c r="A13" s="6" t="s">
        <v>36</v>
      </c>
      <c r="B13" s="6" t="s">
        <v>39</v>
      </c>
      <c r="C13" s="6" t="s">
        <v>40</v>
      </c>
      <c r="D13" s="6">
        <v>1010</v>
      </c>
    </row>
    <row r="14" spans="1:7" x14ac:dyDescent="0.35">
      <c r="A14" s="6" t="s">
        <v>36</v>
      </c>
      <c r="B14" s="6" t="s">
        <v>57</v>
      </c>
      <c r="C14" s="6" t="s">
        <v>58</v>
      </c>
      <c r="D14" s="6">
        <v>1011</v>
      </c>
    </row>
    <row r="15" spans="1:7" x14ac:dyDescent="0.35">
      <c r="A15" s="6" t="s">
        <v>28</v>
      </c>
      <c r="B15" s="6" t="s">
        <v>29</v>
      </c>
      <c r="C15" s="6" t="s">
        <v>30</v>
      </c>
      <c r="D15" s="6">
        <v>1012</v>
      </c>
    </row>
    <row r="16" spans="1:7" x14ac:dyDescent="0.35">
      <c r="A16" s="6" t="s">
        <v>28</v>
      </c>
      <c r="B16" s="6" t="s">
        <v>31</v>
      </c>
      <c r="C16" s="6" t="s">
        <v>32</v>
      </c>
      <c r="D16">
        <v>1013</v>
      </c>
    </row>
    <row r="17" spans="1:4" x14ac:dyDescent="0.35">
      <c r="A17" s="6" t="s">
        <v>49</v>
      </c>
      <c r="B17" s="6" t="s">
        <v>50</v>
      </c>
      <c r="C17" s="6" t="s">
        <v>51</v>
      </c>
      <c r="D17" s="6">
        <v>1014</v>
      </c>
    </row>
    <row r="18" spans="1:4" x14ac:dyDescent="0.35">
      <c r="A18" s="6"/>
      <c r="B18" s="6"/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3642F-7E68-4BCF-A6F3-40F408BF549D}">
  <sheetPr codeName="Tabelle4"/>
  <dimension ref="A1:I10"/>
  <sheetViews>
    <sheetView zoomScale="190" zoomScaleNormal="190" workbookViewId="0"/>
  </sheetViews>
  <sheetFormatPr baseColWidth="10" defaultRowHeight="15.5" x14ac:dyDescent="0.35"/>
  <sheetData>
    <row r="1" spans="1:9" x14ac:dyDescent="0.35">
      <c r="A1" s="3" t="s">
        <v>140</v>
      </c>
    </row>
    <row r="3" spans="1:9" x14ac:dyDescent="0.35">
      <c r="B3" s="1" t="s">
        <v>64</v>
      </c>
      <c r="C3" s="1" t="s">
        <v>63</v>
      </c>
    </row>
    <row r="4" spans="1:9" x14ac:dyDescent="0.35">
      <c r="A4" s="5" t="s">
        <v>70</v>
      </c>
      <c r="B4" s="7">
        <v>1007</v>
      </c>
      <c r="C4" s="10" t="str">
        <f>_xlfn.XLOOKUP(B4,B7:I7,B10:I10)</f>
        <v>Sumpton</v>
      </c>
    </row>
    <row r="7" spans="1:9" x14ac:dyDescent="0.35">
      <c r="A7" s="3" t="s">
        <v>64</v>
      </c>
      <c r="B7">
        <v>1001</v>
      </c>
      <c r="C7">
        <v>1002</v>
      </c>
      <c r="D7">
        <v>1003</v>
      </c>
      <c r="E7">
        <v>1004</v>
      </c>
      <c r="F7">
        <v>1005</v>
      </c>
      <c r="G7">
        <v>1006</v>
      </c>
      <c r="H7">
        <v>1007</v>
      </c>
      <c r="I7">
        <v>1008</v>
      </c>
    </row>
    <row r="8" spans="1:9" x14ac:dyDescent="0.35">
      <c r="A8" s="3" t="s">
        <v>61</v>
      </c>
      <c r="B8" t="s">
        <v>44</v>
      </c>
      <c r="C8" t="s">
        <v>44</v>
      </c>
      <c r="D8" t="s">
        <v>33</v>
      </c>
      <c r="E8" t="s">
        <v>33</v>
      </c>
      <c r="F8" t="s">
        <v>33</v>
      </c>
      <c r="G8" t="s">
        <v>33</v>
      </c>
      <c r="H8" t="s">
        <v>41</v>
      </c>
      <c r="I8" t="s">
        <v>41</v>
      </c>
    </row>
    <row r="9" spans="1:9" x14ac:dyDescent="0.35">
      <c r="A9" s="3" t="s">
        <v>62</v>
      </c>
      <c r="B9" t="s">
        <v>45</v>
      </c>
      <c r="C9" t="s">
        <v>52</v>
      </c>
      <c r="D9" t="s">
        <v>34</v>
      </c>
      <c r="E9" t="s">
        <v>47</v>
      </c>
      <c r="F9" t="s">
        <v>54</v>
      </c>
      <c r="G9" t="s">
        <v>56</v>
      </c>
      <c r="H9" t="s">
        <v>42</v>
      </c>
      <c r="I9" t="s">
        <v>59</v>
      </c>
    </row>
    <row r="10" spans="1:9" x14ac:dyDescent="0.35">
      <c r="A10" s="3" t="s">
        <v>63</v>
      </c>
      <c r="B10" t="s">
        <v>46</v>
      </c>
      <c r="C10" t="s">
        <v>53</v>
      </c>
      <c r="D10" t="s">
        <v>35</v>
      </c>
      <c r="E10" t="s">
        <v>48</v>
      </c>
      <c r="F10" t="s">
        <v>55</v>
      </c>
      <c r="G10" t="s">
        <v>69</v>
      </c>
      <c r="H10" t="s">
        <v>43</v>
      </c>
      <c r="I10" t="s">
        <v>60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2160-A9DE-46A2-8739-1530E922957D}">
  <sheetPr codeName="Tabelle5"/>
  <dimension ref="A1:H14"/>
  <sheetViews>
    <sheetView zoomScale="205" zoomScaleNormal="205" workbookViewId="0"/>
  </sheetViews>
  <sheetFormatPr baseColWidth="10" defaultRowHeight="15.5" x14ac:dyDescent="0.35"/>
  <cols>
    <col min="1" max="1" width="6.4140625" bestFit="1" customWidth="1"/>
    <col min="4" max="4" width="5.25" customWidth="1"/>
  </cols>
  <sheetData>
    <row r="1" spans="1:8" x14ac:dyDescent="0.35">
      <c r="A1" s="3" t="s">
        <v>141</v>
      </c>
    </row>
    <row r="3" spans="1:8" x14ac:dyDescent="0.35">
      <c r="E3" s="3" t="s">
        <v>93</v>
      </c>
      <c r="H3" s="3"/>
    </row>
    <row r="4" spans="1:8" x14ac:dyDescent="0.35">
      <c r="A4" s="3" t="s">
        <v>64</v>
      </c>
      <c r="B4" s="3" t="s">
        <v>68</v>
      </c>
      <c r="C4" s="3" t="s">
        <v>92</v>
      </c>
      <c r="E4" s="3" t="s">
        <v>94</v>
      </c>
      <c r="F4" s="3" t="s">
        <v>95</v>
      </c>
    </row>
    <row r="5" spans="1:8" x14ac:dyDescent="0.35">
      <c r="A5">
        <v>1001</v>
      </c>
      <c r="B5" s="2">
        <v>55836</v>
      </c>
      <c r="C5" s="18">
        <f>_xlfn.XLOOKUP(B5,$E$5:$E$9,$F$5:$F$9,,-1)</f>
        <v>0.01</v>
      </c>
      <c r="E5" s="2">
        <v>10000</v>
      </c>
      <c r="F5" s="17">
        <v>5.0000000000000001E-3</v>
      </c>
    </row>
    <row r="6" spans="1:8" x14ac:dyDescent="0.35">
      <c r="A6">
        <v>1002</v>
      </c>
      <c r="B6" s="2">
        <v>31416</v>
      </c>
      <c r="C6" s="18">
        <f t="shared" ref="C6:C14" si="0">_xlfn.XLOOKUP(B6,$E$5:$E$9,$F$5:$F$9,,-1)</f>
        <v>5.0000000000000001E-3</v>
      </c>
      <c r="E6" s="2">
        <v>50000</v>
      </c>
      <c r="F6" s="17">
        <v>0.01</v>
      </c>
    </row>
    <row r="7" spans="1:8" x14ac:dyDescent="0.35">
      <c r="A7">
        <v>1003</v>
      </c>
      <c r="B7" s="2">
        <v>37298</v>
      </c>
      <c r="C7" s="18">
        <f t="shared" si="0"/>
        <v>5.0000000000000001E-3</v>
      </c>
      <c r="E7" s="2">
        <v>75000</v>
      </c>
      <c r="F7" s="17">
        <v>1.4999999999999999E-2</v>
      </c>
    </row>
    <row r="8" spans="1:8" x14ac:dyDescent="0.35">
      <c r="A8">
        <v>1004</v>
      </c>
      <c r="B8" s="2">
        <v>100509</v>
      </c>
      <c r="C8" s="18">
        <f t="shared" si="0"/>
        <v>0.02</v>
      </c>
      <c r="E8" s="2">
        <v>100000</v>
      </c>
      <c r="F8" s="17">
        <v>0.02</v>
      </c>
    </row>
    <row r="9" spans="1:8" x14ac:dyDescent="0.35">
      <c r="A9">
        <v>1005</v>
      </c>
      <c r="B9" s="2">
        <v>118645</v>
      </c>
      <c r="C9" s="18">
        <f t="shared" si="0"/>
        <v>0.02</v>
      </c>
      <c r="E9" s="2">
        <v>125000</v>
      </c>
      <c r="F9" s="17">
        <v>2.5000000000000001E-2</v>
      </c>
    </row>
    <row r="10" spans="1:8" x14ac:dyDescent="0.35">
      <c r="A10">
        <v>1006</v>
      </c>
      <c r="B10" s="2">
        <v>25436</v>
      </c>
      <c r="C10" s="18">
        <f t="shared" si="0"/>
        <v>5.0000000000000001E-3</v>
      </c>
      <c r="E10" s="2"/>
      <c r="F10" s="4"/>
    </row>
    <row r="11" spans="1:8" x14ac:dyDescent="0.35">
      <c r="A11">
        <v>1007</v>
      </c>
      <c r="B11" s="2">
        <v>127962</v>
      </c>
      <c r="C11" s="18">
        <f t="shared" si="0"/>
        <v>2.5000000000000001E-2</v>
      </c>
      <c r="E11" s="2"/>
      <c r="F11" s="4"/>
    </row>
    <row r="12" spans="1:8" x14ac:dyDescent="0.35">
      <c r="A12">
        <v>1008</v>
      </c>
      <c r="B12" s="2">
        <v>48676</v>
      </c>
      <c r="C12" s="18">
        <f t="shared" si="0"/>
        <v>5.0000000000000001E-3</v>
      </c>
      <c r="E12" s="2"/>
      <c r="F12" s="4"/>
    </row>
    <row r="13" spans="1:8" x14ac:dyDescent="0.35">
      <c r="A13">
        <v>1009</v>
      </c>
      <c r="B13" s="2">
        <v>99537</v>
      </c>
      <c r="C13" s="18">
        <f t="shared" si="0"/>
        <v>1.4999999999999999E-2</v>
      </c>
      <c r="E13" s="2"/>
      <c r="F13" s="4"/>
    </row>
    <row r="14" spans="1:8" x14ac:dyDescent="0.35">
      <c r="A14">
        <v>1010</v>
      </c>
      <c r="B14" s="2">
        <v>34437</v>
      </c>
      <c r="C14" s="18">
        <f t="shared" si="0"/>
        <v>5.0000000000000001E-3</v>
      </c>
      <c r="E14" s="2"/>
      <c r="F14" s="4"/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D75B-591B-480F-A16C-98C3B13EED4F}">
  <sheetPr codeName="Tabelle11"/>
  <dimension ref="A1:F30"/>
  <sheetViews>
    <sheetView zoomScale="205" zoomScaleNormal="205" workbookViewId="0"/>
  </sheetViews>
  <sheetFormatPr baseColWidth="10" defaultColWidth="12.6640625" defaultRowHeight="15.5" x14ac:dyDescent="0.35"/>
  <cols>
    <col min="1" max="1" width="18.9140625" bestFit="1" customWidth="1"/>
    <col min="2" max="2" width="4.25" customWidth="1"/>
    <col min="3" max="3" width="15" bestFit="1" customWidth="1"/>
    <col min="4" max="4" width="15.08203125" bestFit="1" customWidth="1"/>
    <col min="5" max="5" width="4.08203125" customWidth="1"/>
  </cols>
  <sheetData>
    <row r="1" spans="1:6" x14ac:dyDescent="0.35">
      <c r="A1" s="3" t="s">
        <v>150</v>
      </c>
    </row>
    <row r="2" spans="1:6" x14ac:dyDescent="0.35">
      <c r="A2" s="3" t="s">
        <v>151</v>
      </c>
    </row>
    <row r="3" spans="1:6" ht="16" thickBot="1" x14ac:dyDescent="0.4">
      <c r="C3" s="3" t="s">
        <v>142</v>
      </c>
      <c r="D3" s="3" t="s">
        <v>79</v>
      </c>
      <c r="F3" s="3"/>
    </row>
    <row r="4" spans="1:6" ht="16" thickBot="1" x14ac:dyDescent="0.4">
      <c r="A4" s="3" t="s">
        <v>109</v>
      </c>
      <c r="C4" s="22" t="s">
        <v>132</v>
      </c>
      <c r="D4" s="10" t="str">
        <f>_xlfn.XLOOKUP(C4, $A$5:$A$17, $A$5:$A$17,,2)</f>
        <v>Derrek Denniston</v>
      </c>
    </row>
    <row r="5" spans="1:6" ht="16" thickBot="1" x14ac:dyDescent="0.4">
      <c r="A5" t="s">
        <v>110</v>
      </c>
      <c r="C5" s="22" t="s">
        <v>149</v>
      </c>
      <c r="D5" s="10" t="str">
        <f t="shared" ref="D5:D9" si="0">_xlfn.XLOOKUP(C5, $A$5:$A$17, $A$5:$A$17,,2)</f>
        <v>Derrek Denniston</v>
      </c>
    </row>
    <row r="6" spans="1:6" ht="16" thickBot="1" x14ac:dyDescent="0.4">
      <c r="A6" t="s">
        <v>111</v>
      </c>
      <c r="C6" s="22" t="s">
        <v>152</v>
      </c>
      <c r="D6" s="10" t="str">
        <f t="shared" si="0"/>
        <v>Rubetta</v>
      </c>
    </row>
    <row r="7" spans="1:6" ht="16" thickBot="1" x14ac:dyDescent="0.4">
      <c r="A7" t="s">
        <v>113</v>
      </c>
      <c r="C7" s="22" t="s">
        <v>137</v>
      </c>
      <c r="D7" s="10" t="str">
        <f t="shared" si="0"/>
        <v>Rubetta</v>
      </c>
    </row>
    <row r="8" spans="1:6" ht="16" thickBot="1" x14ac:dyDescent="0.4">
      <c r="A8" t="s">
        <v>148</v>
      </c>
      <c r="C8" s="22" t="s">
        <v>135</v>
      </c>
      <c r="D8" s="10" t="str">
        <f t="shared" si="0"/>
        <v>?</v>
      </c>
    </row>
    <row r="9" spans="1:6" ht="16" thickBot="1" x14ac:dyDescent="0.4">
      <c r="A9" t="s">
        <v>131</v>
      </c>
      <c r="C9" s="22" t="s">
        <v>136</v>
      </c>
      <c r="D9" s="10" t="str">
        <f t="shared" si="0"/>
        <v>*</v>
      </c>
    </row>
    <row r="10" spans="1:6" x14ac:dyDescent="0.35">
      <c r="A10" t="s">
        <v>112</v>
      </c>
    </row>
    <row r="11" spans="1:6" x14ac:dyDescent="0.35">
      <c r="A11" t="s">
        <v>12</v>
      </c>
    </row>
    <row r="12" spans="1:6" x14ac:dyDescent="0.35">
      <c r="A12" t="s">
        <v>133</v>
      </c>
    </row>
    <row r="13" spans="1:6" x14ac:dyDescent="0.35">
      <c r="A13" t="s">
        <v>134</v>
      </c>
    </row>
    <row r="14" spans="1:6" x14ac:dyDescent="0.35">
      <c r="A14" t="s">
        <v>130</v>
      </c>
    </row>
    <row r="15" spans="1:6" x14ac:dyDescent="0.35">
      <c r="A15" t="s">
        <v>114</v>
      </c>
    </row>
    <row r="16" spans="1:6" x14ac:dyDescent="0.35">
      <c r="A16" t="s">
        <v>115</v>
      </c>
    </row>
    <row r="17" spans="1:1" x14ac:dyDescent="0.35">
      <c r="A17" t="s">
        <v>116</v>
      </c>
    </row>
    <row r="18" spans="1:1" x14ac:dyDescent="0.35">
      <c r="A18" t="s">
        <v>117</v>
      </c>
    </row>
    <row r="19" spans="1:1" x14ac:dyDescent="0.35">
      <c r="A19" t="s">
        <v>118</v>
      </c>
    </row>
    <row r="20" spans="1:1" x14ac:dyDescent="0.35">
      <c r="A20" t="s">
        <v>119</v>
      </c>
    </row>
    <row r="21" spans="1:1" x14ac:dyDescent="0.35">
      <c r="A21" t="s">
        <v>120</v>
      </c>
    </row>
    <row r="22" spans="1:1" x14ac:dyDescent="0.35">
      <c r="A22" t="s">
        <v>121</v>
      </c>
    </row>
    <row r="23" spans="1:1" x14ac:dyDescent="0.35">
      <c r="A23" t="s">
        <v>122</v>
      </c>
    </row>
    <row r="24" spans="1:1" x14ac:dyDescent="0.35">
      <c r="A24" t="s">
        <v>123</v>
      </c>
    </row>
    <row r="25" spans="1:1" x14ac:dyDescent="0.35">
      <c r="A25" t="s">
        <v>124</v>
      </c>
    </row>
    <row r="26" spans="1:1" x14ac:dyDescent="0.35">
      <c r="A26" t="s">
        <v>125</v>
      </c>
    </row>
    <row r="27" spans="1:1" x14ac:dyDescent="0.35">
      <c r="A27" t="s">
        <v>126</v>
      </c>
    </row>
    <row r="28" spans="1:1" x14ac:dyDescent="0.35">
      <c r="A28" t="s">
        <v>127</v>
      </c>
    </row>
    <row r="29" spans="1:1" x14ac:dyDescent="0.35">
      <c r="A29" t="s">
        <v>128</v>
      </c>
    </row>
    <row r="30" spans="1:1" x14ac:dyDescent="0.35">
      <c r="A30" t="s">
        <v>129</v>
      </c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FD002-F4FE-4C39-BB91-EAAB57CFD7BB}">
  <sheetPr codeName="Tabelle7"/>
  <dimension ref="A1:T1005"/>
  <sheetViews>
    <sheetView showGridLines="0" zoomScale="160" zoomScaleNormal="160" workbookViewId="0"/>
  </sheetViews>
  <sheetFormatPr baseColWidth="10" defaultRowHeight="15.5" outlineLevelCol="1" x14ac:dyDescent="0.35"/>
  <cols>
    <col min="1" max="1" width="2" customWidth="1"/>
    <col min="2" max="2" width="5.58203125" style="25" customWidth="1" outlineLevel="1"/>
    <col min="3" max="3" width="4.58203125" style="23" customWidth="1" outlineLevel="1"/>
    <col min="4" max="4" width="0.9140625" customWidth="1" outlineLevel="1"/>
    <col min="5" max="5" width="11.58203125" customWidth="1" outlineLevel="1"/>
    <col min="6" max="6" width="5.58203125" customWidth="1"/>
    <col min="7" max="7" width="5.58203125" customWidth="1" outlineLevel="1"/>
    <col min="8" max="8" width="4.58203125" customWidth="1" outlineLevel="1"/>
    <col min="9" max="9" width="0.9140625" customWidth="1" outlineLevel="1"/>
    <col min="10" max="10" width="13" customWidth="1" outlineLevel="1"/>
    <col min="11" max="11" width="5.58203125" customWidth="1"/>
    <col min="12" max="12" width="5.58203125" customWidth="1" outlineLevel="1"/>
    <col min="13" max="13" width="4.58203125" customWidth="1" outlineLevel="1"/>
    <col min="14" max="14" width="0.9140625" customWidth="1" outlineLevel="1"/>
    <col min="15" max="15" width="12.4140625" customWidth="1" outlineLevel="1"/>
    <col min="16" max="16" width="5.58203125" customWidth="1"/>
    <col min="17" max="17" width="5.58203125" customWidth="1" outlineLevel="1"/>
    <col min="18" max="18" width="4.58203125" customWidth="1" outlineLevel="1"/>
    <col min="19" max="19" width="0.9140625" customWidth="1" outlineLevel="1"/>
    <col min="20" max="20" width="11.58203125" customWidth="1" outlineLevel="1"/>
  </cols>
  <sheetData>
    <row r="1" spans="1:20" x14ac:dyDescent="0.35">
      <c r="A1" s="29" t="s">
        <v>143</v>
      </c>
    </row>
    <row r="2" spans="1:20" x14ac:dyDescent="0.35">
      <c r="A2" s="29" t="s">
        <v>153</v>
      </c>
    </row>
    <row r="3" spans="1:20" x14ac:dyDescent="0.35">
      <c r="A3" s="29" t="s">
        <v>154</v>
      </c>
    </row>
    <row r="4" spans="1:20" x14ac:dyDescent="0.35">
      <c r="B4" t="s">
        <v>144</v>
      </c>
      <c r="G4" t="s">
        <v>145</v>
      </c>
      <c r="L4" t="s">
        <v>146</v>
      </c>
      <c r="Q4" t="s">
        <v>146</v>
      </c>
    </row>
    <row r="5" spans="1:20" ht="16" thickBot="1" x14ac:dyDescent="0.4">
      <c r="B5" s="24" t="s">
        <v>96</v>
      </c>
      <c r="C5" s="24" t="s">
        <v>105</v>
      </c>
      <c r="G5" s="24" t="s">
        <v>96</v>
      </c>
      <c r="H5" s="24" t="s">
        <v>105</v>
      </c>
      <c r="I5" s="3"/>
      <c r="L5" s="24" t="s">
        <v>96</v>
      </c>
      <c r="M5" s="24" t="s">
        <v>105</v>
      </c>
      <c r="N5" s="24"/>
      <c r="O5" s="24"/>
      <c r="P5" s="24"/>
      <c r="Q5" s="24" t="s">
        <v>96</v>
      </c>
      <c r="R5" s="24" t="s">
        <v>105</v>
      </c>
    </row>
    <row r="6" spans="1:20" ht="16" thickBot="1" x14ac:dyDescent="0.4">
      <c r="B6" s="25">
        <v>2033</v>
      </c>
      <c r="C6" s="23" t="s">
        <v>106</v>
      </c>
      <c r="E6" s="27">
        <v>294</v>
      </c>
      <c r="G6" s="25">
        <v>2033</v>
      </c>
      <c r="H6" s="23" t="s">
        <v>106</v>
      </c>
      <c r="J6" s="27">
        <v>294</v>
      </c>
      <c r="L6" s="25">
        <v>294</v>
      </c>
      <c r="M6" s="23" t="s">
        <v>106</v>
      </c>
      <c r="N6" s="23"/>
      <c r="O6" s="27">
        <v>294</v>
      </c>
      <c r="P6" s="23"/>
      <c r="Q6" s="25">
        <v>9989</v>
      </c>
      <c r="R6" s="23" t="s">
        <v>106</v>
      </c>
      <c r="T6" s="27">
        <v>294</v>
      </c>
    </row>
    <row r="7" spans="1:20" x14ac:dyDescent="0.35">
      <c r="B7" s="25">
        <v>9493</v>
      </c>
      <c r="C7" s="23" t="s">
        <v>107</v>
      </c>
      <c r="E7" s="26" t="str">
        <f>_xlfn.XLOOKUP(E6,B6:B23,C6:C23,,,1)</f>
        <v>A</v>
      </c>
      <c r="G7" s="25">
        <v>2951</v>
      </c>
      <c r="H7" s="23" t="s">
        <v>107</v>
      </c>
      <c r="J7" s="26" t="e">
        <f>_xlfn.XLOOKUP(J6,G6:G23,H6:H23,,,2)</f>
        <v>#N/A</v>
      </c>
      <c r="L7" s="25">
        <v>294</v>
      </c>
      <c r="M7" s="23" t="s">
        <v>108</v>
      </c>
      <c r="N7" s="23"/>
      <c r="O7" s="26" t="str">
        <f>_xlfn.XLOOKUP(O6,L6:L23,M6:M23,,,2)</f>
        <v>A</v>
      </c>
      <c r="P7" s="23"/>
      <c r="Q7" s="25">
        <v>9847</v>
      </c>
      <c r="R7" s="23" t="s">
        <v>107</v>
      </c>
      <c r="T7" s="26" t="str">
        <f>_xlfn.XLOOKUP(T6,Q6:Q23,R6:R23,,,-2)</f>
        <v>C</v>
      </c>
    </row>
    <row r="8" spans="1:20" ht="16" thickBot="1" x14ac:dyDescent="0.4">
      <c r="B8" s="25">
        <v>5906</v>
      </c>
      <c r="C8" s="23" t="s">
        <v>108</v>
      </c>
      <c r="G8" s="25">
        <v>2975</v>
      </c>
      <c r="H8" s="23" t="s">
        <v>106</v>
      </c>
      <c r="L8" s="25">
        <v>2033</v>
      </c>
      <c r="M8" s="23" t="s">
        <v>106</v>
      </c>
      <c r="N8" s="23"/>
      <c r="O8" s="23"/>
      <c r="P8" s="23"/>
      <c r="Q8" s="25">
        <v>9493</v>
      </c>
      <c r="R8" s="23" t="s">
        <v>107</v>
      </c>
    </row>
    <row r="9" spans="1:20" ht="16" thickBot="1" x14ac:dyDescent="0.4">
      <c r="B9" s="25">
        <v>294</v>
      </c>
      <c r="C9" s="23" t="s">
        <v>106</v>
      </c>
      <c r="E9" s="27">
        <v>294</v>
      </c>
      <c r="G9" s="25">
        <v>3082</v>
      </c>
      <c r="H9" s="23" t="s">
        <v>108</v>
      </c>
      <c r="J9" s="27">
        <v>294</v>
      </c>
      <c r="L9" s="25">
        <v>2951</v>
      </c>
      <c r="M9" s="23" t="s">
        <v>107</v>
      </c>
      <c r="N9" s="23"/>
      <c r="O9" s="23"/>
      <c r="P9" s="23"/>
      <c r="Q9" s="25">
        <v>6322</v>
      </c>
      <c r="R9" s="23" t="s">
        <v>108</v>
      </c>
    </row>
    <row r="10" spans="1:20" x14ac:dyDescent="0.35">
      <c r="B10" s="25">
        <v>9847</v>
      </c>
      <c r="C10" s="23" t="s">
        <v>107</v>
      </c>
      <c r="E10" s="26" t="str">
        <f>_xlfn.XLOOKUP(E9,B6:B23,C6:C23,,,-1)</f>
        <v>C</v>
      </c>
      <c r="G10" s="25">
        <v>3589</v>
      </c>
      <c r="H10" s="23" t="s">
        <v>108</v>
      </c>
      <c r="J10" s="26" t="e">
        <f>_xlfn.XLOOKUP(J9,G6:G23,H6:H23,,,-2)</f>
        <v>#N/A</v>
      </c>
      <c r="L10" s="25">
        <v>2975</v>
      </c>
      <c r="M10" s="23" t="s">
        <v>106</v>
      </c>
      <c r="N10" s="23"/>
      <c r="O10" s="23"/>
      <c r="P10" s="23"/>
      <c r="Q10" s="25">
        <v>5939</v>
      </c>
      <c r="R10" s="23" t="s">
        <v>106</v>
      </c>
    </row>
    <row r="11" spans="1:20" x14ac:dyDescent="0.35">
      <c r="B11" s="25">
        <v>294</v>
      </c>
      <c r="C11" s="23" t="s">
        <v>108</v>
      </c>
      <c r="G11" s="25">
        <v>3845</v>
      </c>
      <c r="H11" s="23" t="s">
        <v>107</v>
      </c>
      <c r="L11" s="25">
        <v>3082</v>
      </c>
      <c r="M11" s="23" t="s">
        <v>108</v>
      </c>
      <c r="N11" s="23"/>
      <c r="O11" s="23"/>
      <c r="P11" s="23"/>
      <c r="Q11" s="25">
        <v>5906</v>
      </c>
      <c r="R11" s="23" t="s">
        <v>108</v>
      </c>
    </row>
    <row r="12" spans="1:20" x14ac:dyDescent="0.35">
      <c r="B12" s="25">
        <v>5873</v>
      </c>
      <c r="C12" s="23" t="s">
        <v>106</v>
      </c>
      <c r="G12" s="25">
        <v>294</v>
      </c>
      <c r="H12" s="23" t="s">
        <v>106</v>
      </c>
      <c r="L12" s="25">
        <v>3589</v>
      </c>
      <c r="M12" s="23" t="s">
        <v>108</v>
      </c>
      <c r="N12" s="23"/>
      <c r="O12" s="23"/>
      <c r="P12" s="23"/>
      <c r="Q12" s="25">
        <v>5873</v>
      </c>
      <c r="R12" s="23" t="s">
        <v>106</v>
      </c>
    </row>
    <row r="13" spans="1:20" x14ac:dyDescent="0.35">
      <c r="B13" s="25">
        <v>3845</v>
      </c>
      <c r="C13" s="23" t="s">
        <v>107</v>
      </c>
      <c r="G13" s="25">
        <v>294</v>
      </c>
      <c r="H13" s="23" t="s">
        <v>108</v>
      </c>
      <c r="L13" s="25">
        <v>3845</v>
      </c>
      <c r="M13" s="23" t="s">
        <v>107</v>
      </c>
      <c r="N13" s="23"/>
      <c r="O13" s="23"/>
      <c r="P13" s="23"/>
      <c r="Q13" s="25">
        <v>5044</v>
      </c>
      <c r="R13" s="23" t="s">
        <v>107</v>
      </c>
    </row>
    <row r="14" spans="1:20" x14ac:dyDescent="0.35">
      <c r="B14" s="25">
        <v>4653</v>
      </c>
      <c r="C14" s="23" t="s">
        <v>108</v>
      </c>
      <c r="G14" s="25">
        <v>3933</v>
      </c>
      <c r="H14" s="23" t="s">
        <v>107</v>
      </c>
      <c r="L14" s="25">
        <v>3933</v>
      </c>
      <c r="M14" s="23" t="s">
        <v>107</v>
      </c>
      <c r="N14" s="23"/>
      <c r="O14" s="23"/>
      <c r="P14" s="23"/>
      <c r="Q14" s="25">
        <v>4653</v>
      </c>
      <c r="R14" s="23" t="s">
        <v>108</v>
      </c>
    </row>
    <row r="15" spans="1:20" x14ac:dyDescent="0.35">
      <c r="B15" s="25">
        <v>5939</v>
      </c>
      <c r="C15" s="23" t="s">
        <v>106</v>
      </c>
      <c r="G15" s="25">
        <v>4653</v>
      </c>
      <c r="H15" s="23" t="s">
        <v>108</v>
      </c>
      <c r="L15" s="25">
        <v>4653</v>
      </c>
      <c r="M15" s="23" t="s">
        <v>108</v>
      </c>
      <c r="N15" s="23"/>
      <c r="O15" s="23"/>
      <c r="P15" s="23"/>
      <c r="Q15" s="25">
        <v>3933</v>
      </c>
      <c r="R15" s="23" t="s">
        <v>107</v>
      </c>
    </row>
    <row r="16" spans="1:20" x14ac:dyDescent="0.35">
      <c r="B16" s="25">
        <v>2951</v>
      </c>
      <c r="C16" s="23" t="s">
        <v>107</v>
      </c>
      <c r="G16" s="25">
        <v>5044</v>
      </c>
      <c r="H16" s="23" t="s">
        <v>107</v>
      </c>
      <c r="L16" s="25">
        <v>5044</v>
      </c>
      <c r="M16" s="23" t="s">
        <v>107</v>
      </c>
      <c r="N16" s="23"/>
      <c r="O16" s="23"/>
      <c r="P16" s="23"/>
      <c r="Q16" s="25">
        <v>3845</v>
      </c>
      <c r="R16" s="23" t="s">
        <v>107</v>
      </c>
    </row>
    <row r="17" spans="2:18" x14ac:dyDescent="0.35">
      <c r="B17" s="25">
        <v>3082</v>
      </c>
      <c r="C17" s="23" t="s">
        <v>108</v>
      </c>
      <c r="G17" s="25">
        <v>5873</v>
      </c>
      <c r="H17" s="23" t="s">
        <v>106</v>
      </c>
      <c r="L17" s="25">
        <v>5873</v>
      </c>
      <c r="M17" s="23" t="s">
        <v>106</v>
      </c>
      <c r="N17" s="23"/>
      <c r="O17" s="23"/>
      <c r="P17" s="23"/>
      <c r="Q17" s="25">
        <v>3589</v>
      </c>
      <c r="R17" s="23" t="s">
        <v>108</v>
      </c>
    </row>
    <row r="18" spans="2:18" x14ac:dyDescent="0.35">
      <c r="B18" s="25">
        <v>2975</v>
      </c>
      <c r="C18" s="23" t="s">
        <v>106</v>
      </c>
      <c r="G18" s="25">
        <v>5906</v>
      </c>
      <c r="H18" s="23" t="s">
        <v>108</v>
      </c>
      <c r="L18" s="25">
        <v>5906</v>
      </c>
      <c r="M18" s="23" t="s">
        <v>108</v>
      </c>
      <c r="N18" s="23"/>
      <c r="O18" s="23"/>
      <c r="P18" s="23"/>
      <c r="Q18" s="25">
        <v>3082</v>
      </c>
      <c r="R18" s="23" t="s">
        <v>108</v>
      </c>
    </row>
    <row r="19" spans="2:18" x14ac:dyDescent="0.35">
      <c r="B19" s="25">
        <v>5044</v>
      </c>
      <c r="C19" s="23" t="s">
        <v>107</v>
      </c>
      <c r="G19" s="25">
        <v>5939</v>
      </c>
      <c r="H19" s="23" t="s">
        <v>106</v>
      </c>
      <c r="L19" s="25">
        <v>5939</v>
      </c>
      <c r="M19" s="23" t="s">
        <v>106</v>
      </c>
      <c r="N19" s="23"/>
      <c r="O19" s="23"/>
      <c r="P19" s="23"/>
      <c r="Q19" s="25">
        <v>2975</v>
      </c>
      <c r="R19" s="23" t="s">
        <v>106</v>
      </c>
    </row>
    <row r="20" spans="2:18" x14ac:dyDescent="0.35">
      <c r="B20" s="25">
        <v>3589</v>
      </c>
      <c r="C20" s="23" t="s">
        <v>108</v>
      </c>
      <c r="G20" s="25">
        <v>6322</v>
      </c>
      <c r="H20" s="23" t="s">
        <v>108</v>
      </c>
      <c r="L20" s="25">
        <v>6322</v>
      </c>
      <c r="M20" s="23" t="s">
        <v>108</v>
      </c>
      <c r="N20" s="23"/>
      <c r="O20" s="23"/>
      <c r="P20" s="23"/>
      <c r="Q20" s="25">
        <v>2951</v>
      </c>
      <c r="R20" s="23" t="s">
        <v>107</v>
      </c>
    </row>
    <row r="21" spans="2:18" x14ac:dyDescent="0.35">
      <c r="B21" s="25">
        <v>9989</v>
      </c>
      <c r="C21" s="23" t="s">
        <v>106</v>
      </c>
      <c r="G21" s="25">
        <v>9493</v>
      </c>
      <c r="H21" s="23" t="s">
        <v>107</v>
      </c>
      <c r="L21" s="25">
        <v>9493</v>
      </c>
      <c r="M21" s="23" t="s">
        <v>107</v>
      </c>
      <c r="N21" s="23"/>
      <c r="O21" s="23"/>
      <c r="P21" s="23"/>
      <c r="Q21" s="25">
        <v>2033</v>
      </c>
      <c r="R21" s="23" t="s">
        <v>106</v>
      </c>
    </row>
    <row r="22" spans="2:18" x14ac:dyDescent="0.35">
      <c r="B22" s="25">
        <v>3933</v>
      </c>
      <c r="C22" s="23" t="s">
        <v>107</v>
      </c>
      <c r="G22" s="25">
        <v>9847</v>
      </c>
      <c r="H22" s="23" t="s">
        <v>107</v>
      </c>
      <c r="L22" s="25">
        <v>9847</v>
      </c>
      <c r="M22" s="23" t="s">
        <v>107</v>
      </c>
      <c r="N22" s="23"/>
      <c r="O22" s="23"/>
      <c r="P22" s="23"/>
      <c r="Q22" s="25">
        <v>294</v>
      </c>
      <c r="R22" s="23" t="s">
        <v>106</v>
      </c>
    </row>
    <row r="23" spans="2:18" x14ac:dyDescent="0.35">
      <c r="B23" s="25">
        <v>6322</v>
      </c>
      <c r="C23" s="23" t="s">
        <v>108</v>
      </c>
      <c r="G23" s="25">
        <v>9989</v>
      </c>
      <c r="H23" s="23" t="s">
        <v>106</v>
      </c>
      <c r="L23" s="25">
        <v>9989</v>
      </c>
      <c r="M23" s="23" t="s">
        <v>106</v>
      </c>
      <c r="N23" s="23"/>
      <c r="O23" s="23"/>
      <c r="P23" s="23"/>
      <c r="Q23" s="25">
        <v>294</v>
      </c>
      <c r="R23" s="23" t="s">
        <v>108</v>
      </c>
    </row>
    <row r="24" spans="2:18" x14ac:dyDescent="0.35">
      <c r="B24"/>
      <c r="C24"/>
    </row>
    <row r="25" spans="2:18" x14ac:dyDescent="0.35">
      <c r="B25"/>
      <c r="C25"/>
    </row>
    <row r="26" spans="2:18" x14ac:dyDescent="0.35">
      <c r="B26"/>
      <c r="C26"/>
    </row>
    <row r="27" spans="2:18" x14ac:dyDescent="0.35">
      <c r="B27"/>
      <c r="C27"/>
    </row>
    <row r="28" spans="2:18" x14ac:dyDescent="0.35">
      <c r="B28"/>
      <c r="C28"/>
    </row>
    <row r="29" spans="2:18" x14ac:dyDescent="0.35">
      <c r="B29"/>
      <c r="C29"/>
    </row>
    <row r="30" spans="2:18" x14ac:dyDescent="0.35">
      <c r="B30"/>
      <c r="C30"/>
    </row>
    <row r="31" spans="2:18" x14ac:dyDescent="0.35">
      <c r="B31"/>
      <c r="C31"/>
    </row>
    <row r="32" spans="2:18" x14ac:dyDescent="0.35">
      <c r="B32"/>
      <c r="C32"/>
    </row>
    <row r="33" spans="2:3" x14ac:dyDescent="0.35">
      <c r="B33"/>
      <c r="C33"/>
    </row>
    <row r="34" spans="2:3" x14ac:dyDescent="0.35">
      <c r="B34"/>
      <c r="C34"/>
    </row>
    <row r="35" spans="2:3" x14ac:dyDescent="0.35">
      <c r="B35"/>
      <c r="C35"/>
    </row>
    <row r="36" spans="2:3" x14ac:dyDescent="0.35">
      <c r="B36"/>
      <c r="C36"/>
    </row>
    <row r="37" spans="2:3" x14ac:dyDescent="0.35">
      <c r="B37"/>
      <c r="C37"/>
    </row>
    <row r="38" spans="2:3" x14ac:dyDescent="0.35">
      <c r="B38"/>
      <c r="C38"/>
    </row>
    <row r="39" spans="2:3" x14ac:dyDescent="0.35">
      <c r="B39"/>
      <c r="C39"/>
    </row>
    <row r="40" spans="2:3" x14ac:dyDescent="0.35">
      <c r="B40"/>
      <c r="C40"/>
    </row>
    <row r="41" spans="2:3" x14ac:dyDescent="0.35">
      <c r="B41"/>
      <c r="C41"/>
    </row>
    <row r="42" spans="2:3" x14ac:dyDescent="0.35">
      <c r="B42"/>
      <c r="C42"/>
    </row>
    <row r="43" spans="2:3" x14ac:dyDescent="0.35">
      <c r="B43"/>
      <c r="C43"/>
    </row>
    <row r="44" spans="2:3" x14ac:dyDescent="0.35">
      <c r="B44"/>
      <c r="C44"/>
    </row>
    <row r="45" spans="2:3" x14ac:dyDescent="0.35">
      <c r="B45"/>
      <c r="C45"/>
    </row>
    <row r="46" spans="2:3" x14ac:dyDescent="0.35">
      <c r="B46"/>
      <c r="C46"/>
    </row>
    <row r="47" spans="2:3" x14ac:dyDescent="0.35">
      <c r="B47"/>
      <c r="C47"/>
    </row>
    <row r="48" spans="2:3" x14ac:dyDescent="0.35">
      <c r="B48"/>
      <c r="C48"/>
    </row>
    <row r="49" spans="2:3" x14ac:dyDescent="0.35">
      <c r="B49"/>
      <c r="C49"/>
    </row>
    <row r="50" spans="2:3" x14ac:dyDescent="0.35">
      <c r="B50"/>
      <c r="C50"/>
    </row>
    <row r="51" spans="2:3" x14ac:dyDescent="0.35">
      <c r="B51"/>
      <c r="C51"/>
    </row>
    <row r="52" spans="2:3" x14ac:dyDescent="0.35">
      <c r="B52"/>
      <c r="C52"/>
    </row>
    <row r="53" spans="2:3" x14ac:dyDescent="0.35">
      <c r="B53"/>
      <c r="C53"/>
    </row>
    <row r="54" spans="2:3" x14ac:dyDescent="0.35">
      <c r="B54"/>
      <c r="C54"/>
    </row>
    <row r="55" spans="2:3" x14ac:dyDescent="0.35">
      <c r="B55"/>
      <c r="C55"/>
    </row>
    <row r="56" spans="2:3" x14ac:dyDescent="0.35">
      <c r="B56"/>
      <c r="C56"/>
    </row>
    <row r="57" spans="2:3" x14ac:dyDescent="0.35">
      <c r="B57"/>
      <c r="C57"/>
    </row>
    <row r="58" spans="2:3" x14ac:dyDescent="0.35">
      <c r="B58"/>
      <c r="C58"/>
    </row>
    <row r="59" spans="2:3" x14ac:dyDescent="0.35">
      <c r="B59"/>
      <c r="C59"/>
    </row>
    <row r="60" spans="2:3" x14ac:dyDescent="0.35">
      <c r="B60"/>
      <c r="C60"/>
    </row>
    <row r="61" spans="2:3" x14ac:dyDescent="0.35">
      <c r="B61"/>
      <c r="C61"/>
    </row>
    <row r="62" spans="2:3" x14ac:dyDescent="0.35">
      <c r="B62"/>
      <c r="C62"/>
    </row>
    <row r="63" spans="2:3" x14ac:dyDescent="0.35">
      <c r="B63"/>
      <c r="C63"/>
    </row>
    <row r="64" spans="2:3" x14ac:dyDescent="0.35">
      <c r="B64"/>
      <c r="C64"/>
    </row>
    <row r="65" spans="2:3" x14ac:dyDescent="0.35">
      <c r="B65"/>
      <c r="C65"/>
    </row>
    <row r="66" spans="2:3" x14ac:dyDescent="0.35">
      <c r="B66"/>
      <c r="C66"/>
    </row>
    <row r="67" spans="2:3" x14ac:dyDescent="0.35">
      <c r="B67"/>
      <c r="C67"/>
    </row>
    <row r="68" spans="2:3" x14ac:dyDescent="0.35">
      <c r="B68"/>
      <c r="C68"/>
    </row>
    <row r="69" spans="2:3" x14ac:dyDescent="0.35">
      <c r="B69"/>
      <c r="C69"/>
    </row>
    <row r="70" spans="2:3" x14ac:dyDescent="0.35">
      <c r="B70"/>
      <c r="C70"/>
    </row>
    <row r="71" spans="2:3" x14ac:dyDescent="0.35">
      <c r="B71"/>
      <c r="C71"/>
    </row>
    <row r="72" spans="2:3" x14ac:dyDescent="0.35">
      <c r="B72"/>
      <c r="C72"/>
    </row>
    <row r="73" spans="2:3" x14ac:dyDescent="0.35">
      <c r="B73"/>
      <c r="C73"/>
    </row>
    <row r="74" spans="2:3" x14ac:dyDescent="0.35">
      <c r="B74"/>
      <c r="C74"/>
    </row>
    <row r="75" spans="2:3" x14ac:dyDescent="0.35">
      <c r="B75"/>
      <c r="C75"/>
    </row>
    <row r="76" spans="2:3" x14ac:dyDescent="0.35">
      <c r="B76"/>
      <c r="C76"/>
    </row>
    <row r="77" spans="2:3" x14ac:dyDescent="0.35">
      <c r="B77"/>
      <c r="C77"/>
    </row>
    <row r="78" spans="2:3" x14ac:dyDescent="0.35">
      <c r="B78"/>
      <c r="C78"/>
    </row>
    <row r="79" spans="2:3" x14ac:dyDescent="0.35">
      <c r="B79"/>
      <c r="C79"/>
    </row>
    <row r="80" spans="2:3" x14ac:dyDescent="0.35">
      <c r="B80"/>
      <c r="C80"/>
    </row>
    <row r="81" spans="2:3" x14ac:dyDescent="0.35">
      <c r="B81"/>
      <c r="C81"/>
    </row>
    <row r="82" spans="2:3" x14ac:dyDescent="0.35">
      <c r="B82"/>
      <c r="C82"/>
    </row>
    <row r="83" spans="2:3" x14ac:dyDescent="0.35">
      <c r="B83"/>
      <c r="C83"/>
    </row>
    <row r="84" spans="2:3" x14ac:dyDescent="0.35">
      <c r="B84"/>
      <c r="C84"/>
    </row>
    <row r="85" spans="2:3" x14ac:dyDescent="0.35">
      <c r="B85"/>
      <c r="C85"/>
    </row>
    <row r="86" spans="2:3" x14ac:dyDescent="0.35">
      <c r="B86"/>
      <c r="C86"/>
    </row>
    <row r="87" spans="2:3" x14ac:dyDescent="0.35">
      <c r="B87"/>
      <c r="C87"/>
    </row>
    <row r="88" spans="2:3" x14ac:dyDescent="0.35">
      <c r="B88"/>
      <c r="C88"/>
    </row>
    <row r="89" spans="2:3" x14ac:dyDescent="0.35">
      <c r="B89"/>
      <c r="C89"/>
    </row>
    <row r="90" spans="2:3" x14ac:dyDescent="0.35">
      <c r="B90"/>
      <c r="C90"/>
    </row>
    <row r="91" spans="2:3" x14ac:dyDescent="0.35">
      <c r="B91"/>
      <c r="C91"/>
    </row>
    <row r="92" spans="2:3" x14ac:dyDescent="0.35">
      <c r="B92"/>
      <c r="C92"/>
    </row>
    <row r="93" spans="2:3" x14ac:dyDescent="0.35">
      <c r="B93"/>
      <c r="C93"/>
    </row>
    <row r="94" spans="2:3" x14ac:dyDescent="0.35">
      <c r="B94"/>
      <c r="C94"/>
    </row>
    <row r="95" spans="2:3" x14ac:dyDescent="0.35">
      <c r="B95"/>
      <c r="C95"/>
    </row>
    <row r="96" spans="2:3" x14ac:dyDescent="0.35">
      <c r="B96"/>
      <c r="C96"/>
    </row>
    <row r="97" spans="2:3" x14ac:dyDescent="0.35">
      <c r="B97"/>
      <c r="C97"/>
    </row>
    <row r="98" spans="2:3" x14ac:dyDescent="0.35">
      <c r="B98"/>
      <c r="C98"/>
    </row>
    <row r="99" spans="2:3" x14ac:dyDescent="0.35">
      <c r="B99"/>
      <c r="C99"/>
    </row>
    <row r="100" spans="2:3" x14ac:dyDescent="0.35">
      <c r="B100"/>
      <c r="C100"/>
    </row>
    <row r="101" spans="2:3" x14ac:dyDescent="0.35">
      <c r="B101"/>
      <c r="C101"/>
    </row>
    <row r="102" spans="2:3" x14ac:dyDescent="0.35">
      <c r="B102"/>
      <c r="C102"/>
    </row>
    <row r="103" spans="2:3" x14ac:dyDescent="0.35">
      <c r="B103"/>
      <c r="C103"/>
    </row>
    <row r="104" spans="2:3" x14ac:dyDescent="0.35">
      <c r="B104"/>
      <c r="C104"/>
    </row>
    <row r="105" spans="2:3" x14ac:dyDescent="0.35">
      <c r="B105"/>
      <c r="C105"/>
    </row>
    <row r="106" spans="2:3" x14ac:dyDescent="0.35">
      <c r="B106"/>
      <c r="C106"/>
    </row>
    <row r="107" spans="2:3" x14ac:dyDescent="0.35">
      <c r="B107"/>
      <c r="C107"/>
    </row>
    <row r="108" spans="2:3" x14ac:dyDescent="0.35">
      <c r="B108"/>
      <c r="C108"/>
    </row>
    <row r="109" spans="2:3" x14ac:dyDescent="0.35">
      <c r="B109"/>
      <c r="C109"/>
    </row>
    <row r="110" spans="2:3" x14ac:dyDescent="0.35">
      <c r="B110"/>
      <c r="C110"/>
    </row>
    <row r="111" spans="2:3" x14ac:dyDescent="0.35">
      <c r="B111"/>
      <c r="C111"/>
    </row>
    <row r="112" spans="2:3" x14ac:dyDescent="0.35">
      <c r="B112"/>
      <c r="C112"/>
    </row>
    <row r="113" spans="2:3" x14ac:dyDescent="0.35">
      <c r="B113"/>
      <c r="C113"/>
    </row>
    <row r="114" spans="2:3" x14ac:dyDescent="0.35">
      <c r="B114"/>
      <c r="C114"/>
    </row>
    <row r="115" spans="2:3" x14ac:dyDescent="0.35">
      <c r="B115"/>
      <c r="C115"/>
    </row>
    <row r="116" spans="2:3" x14ac:dyDescent="0.35">
      <c r="B116"/>
      <c r="C116"/>
    </row>
    <row r="117" spans="2:3" x14ac:dyDescent="0.35">
      <c r="B117"/>
      <c r="C117"/>
    </row>
    <row r="118" spans="2:3" x14ac:dyDescent="0.35">
      <c r="B118"/>
      <c r="C118"/>
    </row>
    <row r="119" spans="2:3" x14ac:dyDescent="0.35">
      <c r="B119"/>
      <c r="C119"/>
    </row>
    <row r="120" spans="2:3" x14ac:dyDescent="0.35">
      <c r="B120"/>
      <c r="C120"/>
    </row>
    <row r="121" spans="2:3" x14ac:dyDescent="0.35">
      <c r="B121"/>
      <c r="C121"/>
    </row>
    <row r="122" spans="2:3" x14ac:dyDescent="0.35">
      <c r="B122"/>
      <c r="C122"/>
    </row>
    <row r="123" spans="2:3" x14ac:dyDescent="0.35">
      <c r="B123"/>
      <c r="C123"/>
    </row>
    <row r="124" spans="2:3" x14ac:dyDescent="0.35">
      <c r="B124"/>
      <c r="C124"/>
    </row>
    <row r="125" spans="2:3" x14ac:dyDescent="0.35">
      <c r="B125"/>
      <c r="C125"/>
    </row>
    <row r="126" spans="2:3" x14ac:dyDescent="0.35">
      <c r="B126"/>
      <c r="C126"/>
    </row>
    <row r="127" spans="2:3" x14ac:dyDescent="0.35">
      <c r="B127"/>
      <c r="C127"/>
    </row>
    <row r="128" spans="2:3" x14ac:dyDescent="0.35">
      <c r="B128"/>
      <c r="C128"/>
    </row>
    <row r="129" spans="2:3" x14ac:dyDescent="0.35">
      <c r="B129"/>
      <c r="C129"/>
    </row>
    <row r="130" spans="2:3" x14ac:dyDescent="0.35">
      <c r="B130"/>
      <c r="C130"/>
    </row>
    <row r="131" spans="2:3" x14ac:dyDescent="0.35">
      <c r="B131"/>
      <c r="C131"/>
    </row>
    <row r="132" spans="2:3" x14ac:dyDescent="0.35">
      <c r="B132"/>
      <c r="C132"/>
    </row>
    <row r="133" spans="2:3" x14ac:dyDescent="0.35">
      <c r="B133"/>
      <c r="C133"/>
    </row>
    <row r="134" spans="2:3" x14ac:dyDescent="0.35">
      <c r="B134"/>
      <c r="C134"/>
    </row>
    <row r="135" spans="2:3" x14ac:dyDescent="0.35">
      <c r="B135"/>
      <c r="C135"/>
    </row>
    <row r="136" spans="2:3" x14ac:dyDescent="0.35">
      <c r="B136"/>
      <c r="C136"/>
    </row>
    <row r="137" spans="2:3" x14ac:dyDescent="0.35">
      <c r="B137"/>
      <c r="C137"/>
    </row>
    <row r="138" spans="2:3" x14ac:dyDescent="0.35">
      <c r="B138"/>
      <c r="C138"/>
    </row>
    <row r="139" spans="2:3" x14ac:dyDescent="0.35">
      <c r="B139"/>
      <c r="C139"/>
    </row>
    <row r="140" spans="2:3" x14ac:dyDescent="0.35">
      <c r="B140"/>
      <c r="C140"/>
    </row>
    <row r="141" spans="2:3" x14ac:dyDescent="0.35">
      <c r="B141"/>
      <c r="C141"/>
    </row>
    <row r="142" spans="2:3" x14ac:dyDescent="0.35">
      <c r="B142"/>
      <c r="C142"/>
    </row>
    <row r="143" spans="2:3" x14ac:dyDescent="0.35">
      <c r="B143"/>
      <c r="C143"/>
    </row>
    <row r="144" spans="2:3" x14ac:dyDescent="0.35">
      <c r="B144"/>
      <c r="C144"/>
    </row>
    <row r="145" spans="2:3" x14ac:dyDescent="0.35">
      <c r="B145"/>
      <c r="C145"/>
    </row>
    <row r="146" spans="2:3" x14ac:dyDescent="0.35">
      <c r="B146"/>
      <c r="C146"/>
    </row>
    <row r="147" spans="2:3" x14ac:dyDescent="0.35">
      <c r="B147"/>
      <c r="C147"/>
    </row>
    <row r="148" spans="2:3" x14ac:dyDescent="0.35">
      <c r="B148"/>
      <c r="C148"/>
    </row>
    <row r="149" spans="2:3" x14ac:dyDescent="0.35">
      <c r="B149"/>
      <c r="C149"/>
    </row>
    <row r="150" spans="2:3" x14ac:dyDescent="0.35">
      <c r="B150"/>
      <c r="C150"/>
    </row>
    <row r="151" spans="2:3" x14ac:dyDescent="0.35">
      <c r="B151"/>
      <c r="C151"/>
    </row>
    <row r="152" spans="2:3" x14ac:dyDescent="0.35">
      <c r="B152"/>
      <c r="C152"/>
    </row>
    <row r="153" spans="2:3" x14ac:dyDescent="0.35">
      <c r="B153"/>
      <c r="C153"/>
    </row>
    <row r="154" spans="2:3" x14ac:dyDescent="0.35">
      <c r="B154"/>
      <c r="C154"/>
    </row>
    <row r="155" spans="2:3" x14ac:dyDescent="0.35">
      <c r="B155"/>
      <c r="C155"/>
    </row>
    <row r="156" spans="2:3" x14ac:dyDescent="0.35">
      <c r="B156"/>
      <c r="C156"/>
    </row>
    <row r="157" spans="2:3" x14ac:dyDescent="0.35">
      <c r="B157"/>
      <c r="C157"/>
    </row>
    <row r="158" spans="2:3" x14ac:dyDescent="0.35">
      <c r="B158"/>
      <c r="C158"/>
    </row>
    <row r="159" spans="2:3" x14ac:dyDescent="0.35">
      <c r="B159"/>
      <c r="C159"/>
    </row>
    <row r="160" spans="2:3" x14ac:dyDescent="0.35">
      <c r="B160"/>
      <c r="C160"/>
    </row>
    <row r="161" spans="2:3" x14ac:dyDescent="0.35">
      <c r="B161"/>
      <c r="C161"/>
    </row>
    <row r="162" spans="2:3" x14ac:dyDescent="0.35">
      <c r="B162"/>
      <c r="C162"/>
    </row>
    <row r="163" spans="2:3" x14ac:dyDescent="0.35">
      <c r="B163"/>
      <c r="C163"/>
    </row>
    <row r="164" spans="2:3" x14ac:dyDescent="0.35">
      <c r="B164"/>
      <c r="C164"/>
    </row>
    <row r="165" spans="2:3" x14ac:dyDescent="0.35">
      <c r="B165"/>
      <c r="C165"/>
    </row>
    <row r="166" spans="2:3" x14ac:dyDescent="0.35">
      <c r="B166"/>
      <c r="C166"/>
    </row>
    <row r="167" spans="2:3" x14ac:dyDescent="0.35">
      <c r="B167"/>
      <c r="C167"/>
    </row>
    <row r="168" spans="2:3" x14ac:dyDescent="0.35">
      <c r="B168"/>
      <c r="C168"/>
    </row>
    <row r="169" spans="2:3" x14ac:dyDescent="0.35">
      <c r="B169"/>
      <c r="C169"/>
    </row>
    <row r="170" spans="2:3" x14ac:dyDescent="0.35">
      <c r="B170"/>
      <c r="C170"/>
    </row>
    <row r="171" spans="2:3" x14ac:dyDescent="0.35">
      <c r="B171"/>
      <c r="C171"/>
    </row>
    <row r="172" spans="2:3" x14ac:dyDescent="0.35">
      <c r="B172"/>
      <c r="C172"/>
    </row>
    <row r="173" spans="2:3" x14ac:dyDescent="0.35">
      <c r="B173"/>
      <c r="C173"/>
    </row>
    <row r="174" spans="2:3" x14ac:dyDescent="0.35">
      <c r="B174"/>
      <c r="C174"/>
    </row>
    <row r="175" spans="2:3" x14ac:dyDescent="0.35">
      <c r="B175"/>
      <c r="C175"/>
    </row>
    <row r="176" spans="2:3" x14ac:dyDescent="0.35">
      <c r="B176"/>
      <c r="C176"/>
    </row>
    <row r="177" spans="2:3" x14ac:dyDescent="0.35">
      <c r="B177"/>
      <c r="C177"/>
    </row>
    <row r="178" spans="2:3" x14ac:dyDescent="0.35">
      <c r="B178"/>
      <c r="C178"/>
    </row>
    <row r="179" spans="2:3" x14ac:dyDescent="0.35">
      <c r="B179"/>
      <c r="C179"/>
    </row>
    <row r="180" spans="2:3" x14ac:dyDescent="0.35">
      <c r="B180"/>
      <c r="C180"/>
    </row>
    <row r="181" spans="2:3" x14ac:dyDescent="0.35">
      <c r="B181"/>
      <c r="C181"/>
    </row>
    <row r="182" spans="2:3" x14ac:dyDescent="0.35">
      <c r="B182"/>
      <c r="C182"/>
    </row>
    <row r="183" spans="2:3" x14ac:dyDescent="0.35">
      <c r="B183"/>
      <c r="C183"/>
    </row>
    <row r="184" spans="2:3" x14ac:dyDescent="0.35">
      <c r="B184"/>
      <c r="C184"/>
    </row>
    <row r="185" spans="2:3" x14ac:dyDescent="0.35">
      <c r="B185"/>
      <c r="C185"/>
    </row>
    <row r="186" spans="2:3" x14ac:dyDescent="0.35">
      <c r="B186"/>
      <c r="C186"/>
    </row>
    <row r="187" spans="2:3" x14ac:dyDescent="0.35">
      <c r="B187"/>
      <c r="C187"/>
    </row>
    <row r="188" spans="2:3" x14ac:dyDescent="0.35">
      <c r="B188"/>
      <c r="C188"/>
    </row>
    <row r="189" spans="2:3" x14ac:dyDescent="0.35">
      <c r="B189"/>
      <c r="C189"/>
    </row>
    <row r="190" spans="2:3" x14ac:dyDescent="0.35">
      <c r="B190"/>
      <c r="C190"/>
    </row>
    <row r="191" spans="2:3" x14ac:dyDescent="0.35">
      <c r="B191"/>
      <c r="C191"/>
    </row>
    <row r="192" spans="2:3" x14ac:dyDescent="0.35">
      <c r="B192"/>
      <c r="C192"/>
    </row>
    <row r="193" spans="2:3" x14ac:dyDescent="0.35">
      <c r="B193"/>
      <c r="C193"/>
    </row>
    <row r="194" spans="2:3" x14ac:dyDescent="0.35">
      <c r="B194"/>
      <c r="C194"/>
    </row>
    <row r="195" spans="2:3" x14ac:dyDescent="0.35">
      <c r="B195"/>
      <c r="C195"/>
    </row>
    <row r="196" spans="2:3" x14ac:dyDescent="0.35">
      <c r="B196"/>
      <c r="C196"/>
    </row>
    <row r="197" spans="2:3" x14ac:dyDescent="0.35">
      <c r="B197"/>
      <c r="C197"/>
    </row>
    <row r="198" spans="2:3" x14ac:dyDescent="0.35">
      <c r="B198"/>
      <c r="C198"/>
    </row>
    <row r="199" spans="2:3" x14ac:dyDescent="0.35">
      <c r="B199"/>
      <c r="C199"/>
    </row>
    <row r="200" spans="2:3" x14ac:dyDescent="0.35">
      <c r="B200"/>
      <c r="C200"/>
    </row>
    <row r="201" spans="2:3" x14ac:dyDescent="0.35">
      <c r="B201"/>
      <c r="C201"/>
    </row>
    <row r="202" spans="2:3" x14ac:dyDescent="0.35">
      <c r="B202"/>
      <c r="C202"/>
    </row>
    <row r="203" spans="2:3" x14ac:dyDescent="0.35">
      <c r="B203"/>
      <c r="C203"/>
    </row>
    <row r="204" spans="2:3" x14ac:dyDescent="0.35">
      <c r="B204"/>
      <c r="C204"/>
    </row>
    <row r="205" spans="2:3" x14ac:dyDescent="0.35">
      <c r="B205"/>
      <c r="C205"/>
    </row>
    <row r="206" spans="2:3" x14ac:dyDescent="0.35">
      <c r="B206"/>
      <c r="C206"/>
    </row>
    <row r="207" spans="2:3" x14ac:dyDescent="0.35">
      <c r="B207"/>
      <c r="C207"/>
    </row>
    <row r="208" spans="2:3" x14ac:dyDescent="0.35">
      <c r="B208"/>
      <c r="C208"/>
    </row>
    <row r="209" spans="2:3" x14ac:dyDescent="0.35">
      <c r="B209"/>
      <c r="C209"/>
    </row>
    <row r="210" spans="2:3" x14ac:dyDescent="0.35">
      <c r="B210"/>
      <c r="C210"/>
    </row>
    <row r="211" spans="2:3" x14ac:dyDescent="0.35">
      <c r="B211"/>
      <c r="C211"/>
    </row>
    <row r="212" spans="2:3" x14ac:dyDescent="0.35">
      <c r="B212"/>
      <c r="C212"/>
    </row>
    <row r="213" spans="2:3" x14ac:dyDescent="0.35">
      <c r="B213"/>
      <c r="C213"/>
    </row>
    <row r="214" spans="2:3" x14ac:dyDescent="0.35">
      <c r="B214"/>
      <c r="C214"/>
    </row>
    <row r="215" spans="2:3" x14ac:dyDescent="0.35">
      <c r="B215"/>
      <c r="C215"/>
    </row>
    <row r="216" spans="2:3" x14ac:dyDescent="0.35">
      <c r="B216"/>
      <c r="C216"/>
    </row>
    <row r="217" spans="2:3" x14ac:dyDescent="0.35">
      <c r="B217"/>
      <c r="C217"/>
    </row>
    <row r="218" spans="2:3" x14ac:dyDescent="0.35">
      <c r="B218"/>
      <c r="C218"/>
    </row>
    <row r="219" spans="2:3" x14ac:dyDescent="0.35">
      <c r="B219"/>
      <c r="C219"/>
    </row>
    <row r="220" spans="2:3" x14ac:dyDescent="0.35">
      <c r="B220"/>
      <c r="C220"/>
    </row>
    <row r="221" spans="2:3" x14ac:dyDescent="0.35">
      <c r="B221"/>
      <c r="C221"/>
    </row>
    <row r="222" spans="2:3" x14ac:dyDescent="0.35">
      <c r="B222"/>
      <c r="C222"/>
    </row>
    <row r="223" spans="2:3" x14ac:dyDescent="0.35">
      <c r="B223"/>
      <c r="C223"/>
    </row>
    <row r="224" spans="2:3" x14ac:dyDescent="0.35">
      <c r="B224"/>
      <c r="C224"/>
    </row>
    <row r="225" spans="2:3" x14ac:dyDescent="0.35">
      <c r="B225"/>
      <c r="C225"/>
    </row>
    <row r="226" spans="2:3" x14ac:dyDescent="0.35">
      <c r="B226"/>
      <c r="C226"/>
    </row>
    <row r="227" spans="2:3" x14ac:dyDescent="0.35">
      <c r="B227"/>
      <c r="C227"/>
    </row>
    <row r="228" spans="2:3" x14ac:dyDescent="0.35">
      <c r="B228"/>
      <c r="C228"/>
    </row>
    <row r="229" spans="2:3" x14ac:dyDescent="0.35">
      <c r="B229"/>
      <c r="C229"/>
    </row>
    <row r="230" spans="2:3" x14ac:dyDescent="0.35">
      <c r="B230"/>
      <c r="C230"/>
    </row>
    <row r="231" spans="2:3" x14ac:dyDescent="0.35">
      <c r="B231"/>
      <c r="C231"/>
    </row>
    <row r="232" spans="2:3" x14ac:dyDescent="0.35">
      <c r="B232"/>
      <c r="C232"/>
    </row>
    <row r="233" spans="2:3" x14ac:dyDescent="0.35">
      <c r="B233"/>
      <c r="C233"/>
    </row>
    <row r="234" spans="2:3" x14ac:dyDescent="0.35">
      <c r="B234"/>
      <c r="C234"/>
    </row>
    <row r="235" spans="2:3" x14ac:dyDescent="0.35">
      <c r="B235"/>
      <c r="C235"/>
    </row>
    <row r="236" spans="2:3" x14ac:dyDescent="0.35">
      <c r="B236"/>
      <c r="C236"/>
    </row>
    <row r="237" spans="2:3" x14ac:dyDescent="0.35">
      <c r="B237"/>
      <c r="C237"/>
    </row>
    <row r="238" spans="2:3" x14ac:dyDescent="0.35">
      <c r="B238"/>
      <c r="C238"/>
    </row>
    <row r="239" spans="2:3" x14ac:dyDescent="0.35">
      <c r="B239"/>
      <c r="C239"/>
    </row>
    <row r="240" spans="2:3" x14ac:dyDescent="0.35">
      <c r="B240"/>
      <c r="C240"/>
    </row>
    <row r="241" spans="2:3" x14ac:dyDescent="0.35">
      <c r="B241"/>
      <c r="C241"/>
    </row>
    <row r="242" spans="2:3" x14ac:dyDescent="0.35">
      <c r="B242"/>
      <c r="C242"/>
    </row>
    <row r="243" spans="2:3" x14ac:dyDescent="0.35">
      <c r="B243"/>
      <c r="C243"/>
    </row>
    <row r="244" spans="2:3" x14ac:dyDescent="0.35">
      <c r="B244"/>
      <c r="C244"/>
    </row>
    <row r="245" spans="2:3" x14ac:dyDescent="0.35">
      <c r="B245"/>
      <c r="C245"/>
    </row>
    <row r="246" spans="2:3" x14ac:dyDescent="0.35">
      <c r="B246"/>
      <c r="C246"/>
    </row>
    <row r="247" spans="2:3" x14ac:dyDescent="0.35">
      <c r="B247"/>
      <c r="C247"/>
    </row>
    <row r="248" spans="2:3" x14ac:dyDescent="0.35">
      <c r="B248"/>
      <c r="C248"/>
    </row>
    <row r="249" spans="2:3" x14ac:dyDescent="0.35">
      <c r="B249"/>
      <c r="C249"/>
    </row>
    <row r="250" spans="2:3" x14ac:dyDescent="0.35">
      <c r="B250"/>
      <c r="C250"/>
    </row>
    <row r="251" spans="2:3" x14ac:dyDescent="0.35">
      <c r="B251"/>
      <c r="C251"/>
    </row>
    <row r="252" spans="2:3" x14ac:dyDescent="0.35">
      <c r="B252"/>
      <c r="C252"/>
    </row>
    <row r="253" spans="2:3" x14ac:dyDescent="0.35">
      <c r="B253"/>
      <c r="C253"/>
    </row>
    <row r="254" spans="2:3" x14ac:dyDescent="0.35">
      <c r="B254"/>
      <c r="C254"/>
    </row>
    <row r="255" spans="2:3" x14ac:dyDescent="0.35">
      <c r="B255"/>
      <c r="C255"/>
    </row>
    <row r="256" spans="2:3" x14ac:dyDescent="0.35">
      <c r="B256"/>
      <c r="C256"/>
    </row>
    <row r="257" spans="2:3" x14ac:dyDescent="0.35">
      <c r="B257"/>
      <c r="C257"/>
    </row>
    <row r="258" spans="2:3" x14ac:dyDescent="0.35">
      <c r="B258"/>
      <c r="C258"/>
    </row>
    <row r="259" spans="2:3" x14ac:dyDescent="0.35">
      <c r="B259"/>
      <c r="C259"/>
    </row>
    <row r="260" spans="2:3" x14ac:dyDescent="0.35">
      <c r="B260"/>
      <c r="C260"/>
    </row>
    <row r="261" spans="2:3" x14ac:dyDescent="0.35">
      <c r="B261"/>
      <c r="C261"/>
    </row>
    <row r="262" spans="2:3" x14ac:dyDescent="0.35">
      <c r="B262"/>
      <c r="C262"/>
    </row>
    <row r="263" spans="2:3" x14ac:dyDescent="0.35">
      <c r="B263"/>
      <c r="C263"/>
    </row>
    <row r="264" spans="2:3" x14ac:dyDescent="0.35">
      <c r="B264"/>
      <c r="C264"/>
    </row>
    <row r="265" spans="2:3" x14ac:dyDescent="0.35">
      <c r="B265"/>
      <c r="C265"/>
    </row>
    <row r="266" spans="2:3" x14ac:dyDescent="0.35">
      <c r="B266"/>
      <c r="C266"/>
    </row>
    <row r="267" spans="2:3" x14ac:dyDescent="0.35">
      <c r="B267"/>
      <c r="C267"/>
    </row>
    <row r="268" spans="2:3" x14ac:dyDescent="0.35">
      <c r="B268"/>
      <c r="C268"/>
    </row>
    <row r="269" spans="2:3" x14ac:dyDescent="0.35">
      <c r="B269"/>
      <c r="C269"/>
    </row>
    <row r="270" spans="2:3" x14ac:dyDescent="0.35">
      <c r="B270"/>
      <c r="C270"/>
    </row>
    <row r="271" spans="2:3" x14ac:dyDescent="0.35">
      <c r="B271"/>
      <c r="C271"/>
    </row>
    <row r="272" spans="2:3" x14ac:dyDescent="0.35">
      <c r="B272"/>
      <c r="C272"/>
    </row>
    <row r="273" spans="2:3" x14ac:dyDescent="0.35">
      <c r="B273"/>
      <c r="C273"/>
    </row>
    <row r="274" spans="2:3" x14ac:dyDescent="0.35">
      <c r="B274"/>
      <c r="C274"/>
    </row>
    <row r="275" spans="2:3" x14ac:dyDescent="0.35">
      <c r="B275"/>
      <c r="C275"/>
    </row>
    <row r="276" spans="2:3" x14ac:dyDescent="0.35">
      <c r="B276"/>
      <c r="C276"/>
    </row>
    <row r="277" spans="2:3" x14ac:dyDescent="0.35">
      <c r="B277"/>
      <c r="C277"/>
    </row>
    <row r="278" spans="2:3" x14ac:dyDescent="0.35">
      <c r="B278"/>
      <c r="C278"/>
    </row>
    <row r="279" spans="2:3" x14ac:dyDescent="0.35">
      <c r="B279"/>
      <c r="C279"/>
    </row>
    <row r="280" spans="2:3" x14ac:dyDescent="0.35">
      <c r="B280"/>
      <c r="C280"/>
    </row>
    <row r="281" spans="2:3" x14ac:dyDescent="0.35">
      <c r="B281"/>
      <c r="C281"/>
    </row>
    <row r="282" spans="2:3" x14ac:dyDescent="0.35">
      <c r="B282"/>
      <c r="C282"/>
    </row>
    <row r="283" spans="2:3" x14ac:dyDescent="0.35">
      <c r="B283"/>
      <c r="C283"/>
    </row>
    <row r="284" spans="2:3" x14ac:dyDescent="0.35">
      <c r="B284"/>
      <c r="C284"/>
    </row>
    <row r="285" spans="2:3" x14ac:dyDescent="0.35">
      <c r="B285"/>
      <c r="C285"/>
    </row>
    <row r="286" spans="2:3" x14ac:dyDescent="0.35">
      <c r="B286"/>
      <c r="C286"/>
    </row>
    <row r="287" spans="2:3" x14ac:dyDescent="0.35">
      <c r="B287"/>
      <c r="C287"/>
    </row>
    <row r="288" spans="2:3" x14ac:dyDescent="0.35">
      <c r="B288"/>
      <c r="C288"/>
    </row>
    <row r="289" spans="2:3" x14ac:dyDescent="0.35">
      <c r="B289"/>
      <c r="C289"/>
    </row>
    <row r="290" spans="2:3" x14ac:dyDescent="0.35">
      <c r="B290"/>
      <c r="C290"/>
    </row>
    <row r="291" spans="2:3" x14ac:dyDescent="0.35">
      <c r="B291"/>
      <c r="C291"/>
    </row>
    <row r="292" spans="2:3" x14ac:dyDescent="0.35">
      <c r="B292"/>
      <c r="C292"/>
    </row>
    <row r="293" spans="2:3" x14ac:dyDescent="0.35">
      <c r="B293"/>
      <c r="C293"/>
    </row>
    <row r="294" spans="2:3" x14ac:dyDescent="0.35">
      <c r="B294"/>
      <c r="C294"/>
    </row>
    <row r="295" spans="2:3" x14ac:dyDescent="0.35">
      <c r="B295"/>
      <c r="C295"/>
    </row>
    <row r="296" spans="2:3" x14ac:dyDescent="0.35">
      <c r="B296"/>
      <c r="C296"/>
    </row>
    <row r="297" spans="2:3" x14ac:dyDescent="0.35">
      <c r="B297"/>
      <c r="C297"/>
    </row>
    <row r="298" spans="2:3" x14ac:dyDescent="0.35">
      <c r="B298"/>
      <c r="C298"/>
    </row>
    <row r="299" spans="2:3" x14ac:dyDescent="0.35">
      <c r="B299"/>
      <c r="C299"/>
    </row>
    <row r="300" spans="2:3" x14ac:dyDescent="0.35">
      <c r="B300"/>
      <c r="C300"/>
    </row>
    <row r="301" spans="2:3" x14ac:dyDescent="0.35">
      <c r="B301"/>
      <c r="C301"/>
    </row>
    <row r="302" spans="2:3" x14ac:dyDescent="0.35">
      <c r="B302"/>
      <c r="C302"/>
    </row>
    <row r="303" spans="2:3" x14ac:dyDescent="0.35">
      <c r="B303"/>
      <c r="C303"/>
    </row>
    <row r="304" spans="2:3" x14ac:dyDescent="0.35">
      <c r="B304"/>
      <c r="C304"/>
    </row>
    <row r="305" spans="2:3" x14ac:dyDescent="0.35">
      <c r="B305"/>
      <c r="C305"/>
    </row>
    <row r="306" spans="2:3" x14ac:dyDescent="0.35">
      <c r="B306"/>
      <c r="C306"/>
    </row>
    <row r="307" spans="2:3" x14ac:dyDescent="0.35">
      <c r="B307"/>
      <c r="C307"/>
    </row>
    <row r="308" spans="2:3" x14ac:dyDescent="0.35">
      <c r="B308"/>
      <c r="C308"/>
    </row>
    <row r="309" spans="2:3" x14ac:dyDescent="0.35">
      <c r="B309"/>
      <c r="C309"/>
    </row>
    <row r="310" spans="2:3" x14ac:dyDescent="0.35">
      <c r="B310"/>
      <c r="C310"/>
    </row>
    <row r="311" spans="2:3" x14ac:dyDescent="0.35">
      <c r="B311"/>
      <c r="C311"/>
    </row>
    <row r="312" spans="2:3" x14ac:dyDescent="0.35">
      <c r="B312"/>
      <c r="C312"/>
    </row>
    <row r="313" spans="2:3" x14ac:dyDescent="0.35">
      <c r="B313"/>
      <c r="C313"/>
    </row>
    <row r="314" spans="2:3" x14ac:dyDescent="0.35">
      <c r="B314"/>
      <c r="C314"/>
    </row>
    <row r="315" spans="2:3" x14ac:dyDescent="0.35">
      <c r="B315"/>
      <c r="C315"/>
    </row>
    <row r="316" spans="2:3" x14ac:dyDescent="0.35">
      <c r="B316"/>
      <c r="C316"/>
    </row>
    <row r="317" spans="2:3" x14ac:dyDescent="0.35">
      <c r="B317"/>
      <c r="C317"/>
    </row>
    <row r="318" spans="2:3" x14ac:dyDescent="0.35">
      <c r="B318"/>
      <c r="C318"/>
    </row>
    <row r="319" spans="2:3" x14ac:dyDescent="0.35">
      <c r="B319"/>
      <c r="C319"/>
    </row>
    <row r="320" spans="2:3" x14ac:dyDescent="0.35">
      <c r="B320"/>
      <c r="C320"/>
    </row>
    <row r="321" spans="2:3" x14ac:dyDescent="0.35">
      <c r="B321"/>
      <c r="C321"/>
    </row>
    <row r="322" spans="2:3" x14ac:dyDescent="0.35">
      <c r="B322"/>
      <c r="C322"/>
    </row>
    <row r="323" spans="2:3" x14ac:dyDescent="0.35">
      <c r="B323"/>
      <c r="C323"/>
    </row>
    <row r="324" spans="2:3" x14ac:dyDescent="0.35">
      <c r="B324"/>
      <c r="C324"/>
    </row>
    <row r="325" spans="2:3" x14ac:dyDescent="0.35">
      <c r="B325"/>
      <c r="C325"/>
    </row>
    <row r="326" spans="2:3" x14ac:dyDescent="0.35">
      <c r="B326"/>
      <c r="C326"/>
    </row>
    <row r="327" spans="2:3" x14ac:dyDescent="0.35">
      <c r="B327"/>
      <c r="C327"/>
    </row>
    <row r="328" spans="2:3" x14ac:dyDescent="0.35">
      <c r="B328"/>
      <c r="C328"/>
    </row>
    <row r="329" spans="2:3" x14ac:dyDescent="0.35">
      <c r="B329"/>
      <c r="C329"/>
    </row>
    <row r="330" spans="2:3" x14ac:dyDescent="0.35">
      <c r="B330"/>
      <c r="C330"/>
    </row>
    <row r="331" spans="2:3" x14ac:dyDescent="0.35">
      <c r="B331"/>
      <c r="C331"/>
    </row>
    <row r="332" spans="2:3" x14ac:dyDescent="0.35">
      <c r="B332"/>
      <c r="C332"/>
    </row>
    <row r="333" spans="2:3" x14ac:dyDescent="0.35">
      <c r="B333"/>
      <c r="C333"/>
    </row>
    <row r="334" spans="2:3" x14ac:dyDescent="0.35">
      <c r="B334"/>
      <c r="C334"/>
    </row>
    <row r="335" spans="2:3" x14ac:dyDescent="0.35">
      <c r="B335"/>
      <c r="C335"/>
    </row>
    <row r="336" spans="2:3" x14ac:dyDescent="0.35">
      <c r="B336"/>
      <c r="C336"/>
    </row>
    <row r="337" spans="2:3" x14ac:dyDescent="0.35">
      <c r="B337"/>
      <c r="C337"/>
    </row>
    <row r="338" spans="2:3" x14ac:dyDescent="0.35">
      <c r="B338"/>
      <c r="C338"/>
    </row>
    <row r="339" spans="2:3" x14ac:dyDescent="0.35">
      <c r="B339"/>
      <c r="C339"/>
    </row>
    <row r="340" spans="2:3" x14ac:dyDescent="0.35">
      <c r="B340"/>
      <c r="C340"/>
    </row>
    <row r="341" spans="2:3" x14ac:dyDescent="0.35">
      <c r="B341"/>
      <c r="C341"/>
    </row>
    <row r="342" spans="2:3" x14ac:dyDescent="0.35">
      <c r="B342"/>
      <c r="C342"/>
    </row>
    <row r="343" spans="2:3" x14ac:dyDescent="0.35">
      <c r="B343"/>
      <c r="C343"/>
    </row>
    <row r="344" spans="2:3" x14ac:dyDescent="0.35">
      <c r="B344"/>
      <c r="C344"/>
    </row>
    <row r="345" spans="2:3" x14ac:dyDescent="0.35">
      <c r="B345"/>
      <c r="C345"/>
    </row>
    <row r="346" spans="2:3" x14ac:dyDescent="0.35">
      <c r="B346"/>
      <c r="C346"/>
    </row>
    <row r="347" spans="2:3" x14ac:dyDescent="0.35">
      <c r="B347"/>
      <c r="C347"/>
    </row>
    <row r="348" spans="2:3" x14ac:dyDescent="0.35">
      <c r="B348"/>
      <c r="C348"/>
    </row>
    <row r="349" spans="2:3" x14ac:dyDescent="0.35">
      <c r="B349"/>
      <c r="C349"/>
    </row>
    <row r="350" spans="2:3" x14ac:dyDescent="0.35">
      <c r="B350"/>
      <c r="C350"/>
    </row>
    <row r="351" spans="2:3" x14ac:dyDescent="0.35">
      <c r="B351"/>
      <c r="C351"/>
    </row>
    <row r="352" spans="2:3" x14ac:dyDescent="0.35">
      <c r="B352"/>
      <c r="C352"/>
    </row>
    <row r="353" spans="2:3" x14ac:dyDescent="0.35">
      <c r="B353"/>
      <c r="C353"/>
    </row>
    <row r="354" spans="2:3" x14ac:dyDescent="0.35">
      <c r="B354"/>
      <c r="C354"/>
    </row>
    <row r="355" spans="2:3" x14ac:dyDescent="0.35">
      <c r="B355"/>
      <c r="C355"/>
    </row>
    <row r="356" spans="2:3" x14ac:dyDescent="0.35">
      <c r="B356"/>
      <c r="C356"/>
    </row>
    <row r="357" spans="2:3" x14ac:dyDescent="0.35">
      <c r="B357"/>
      <c r="C357"/>
    </row>
    <row r="358" spans="2:3" x14ac:dyDescent="0.35">
      <c r="B358"/>
      <c r="C358"/>
    </row>
    <row r="359" spans="2:3" x14ac:dyDescent="0.35">
      <c r="B359"/>
      <c r="C359"/>
    </row>
    <row r="360" spans="2:3" x14ac:dyDescent="0.35">
      <c r="B360"/>
      <c r="C360"/>
    </row>
    <row r="361" spans="2:3" x14ac:dyDescent="0.35">
      <c r="B361"/>
      <c r="C361"/>
    </row>
    <row r="362" spans="2:3" x14ac:dyDescent="0.35">
      <c r="B362"/>
      <c r="C362"/>
    </row>
    <row r="363" spans="2:3" x14ac:dyDescent="0.35">
      <c r="B363"/>
      <c r="C363"/>
    </row>
    <row r="364" spans="2:3" x14ac:dyDescent="0.35">
      <c r="B364"/>
      <c r="C364"/>
    </row>
    <row r="365" spans="2:3" x14ac:dyDescent="0.35">
      <c r="B365"/>
      <c r="C365"/>
    </row>
    <row r="366" spans="2:3" x14ac:dyDescent="0.35">
      <c r="B366"/>
      <c r="C366"/>
    </row>
    <row r="367" spans="2:3" x14ac:dyDescent="0.35">
      <c r="B367"/>
      <c r="C367"/>
    </row>
    <row r="368" spans="2:3" x14ac:dyDescent="0.35">
      <c r="B368"/>
      <c r="C368"/>
    </row>
    <row r="369" spans="2:3" x14ac:dyDescent="0.35">
      <c r="B369"/>
      <c r="C369"/>
    </row>
    <row r="370" spans="2:3" x14ac:dyDescent="0.35">
      <c r="B370"/>
      <c r="C370"/>
    </row>
    <row r="371" spans="2:3" x14ac:dyDescent="0.35">
      <c r="B371"/>
      <c r="C371"/>
    </row>
    <row r="372" spans="2:3" x14ac:dyDescent="0.35">
      <c r="B372"/>
      <c r="C372"/>
    </row>
    <row r="373" spans="2:3" x14ac:dyDescent="0.35">
      <c r="B373"/>
      <c r="C373"/>
    </row>
    <row r="374" spans="2:3" x14ac:dyDescent="0.35">
      <c r="B374"/>
      <c r="C374"/>
    </row>
    <row r="375" spans="2:3" x14ac:dyDescent="0.35">
      <c r="B375"/>
      <c r="C375"/>
    </row>
    <row r="376" spans="2:3" x14ac:dyDescent="0.35">
      <c r="B376"/>
      <c r="C376"/>
    </row>
    <row r="377" spans="2:3" x14ac:dyDescent="0.35">
      <c r="B377"/>
      <c r="C377"/>
    </row>
    <row r="378" spans="2:3" x14ac:dyDescent="0.35">
      <c r="B378"/>
      <c r="C378"/>
    </row>
    <row r="379" spans="2:3" x14ac:dyDescent="0.35">
      <c r="B379"/>
      <c r="C379"/>
    </row>
    <row r="380" spans="2:3" x14ac:dyDescent="0.35">
      <c r="B380"/>
      <c r="C380"/>
    </row>
    <row r="381" spans="2:3" x14ac:dyDescent="0.35">
      <c r="B381"/>
      <c r="C381"/>
    </row>
    <row r="382" spans="2:3" x14ac:dyDescent="0.35">
      <c r="B382"/>
      <c r="C382"/>
    </row>
    <row r="383" spans="2:3" x14ac:dyDescent="0.35">
      <c r="B383"/>
      <c r="C383"/>
    </row>
    <row r="384" spans="2:3" x14ac:dyDescent="0.35">
      <c r="B384"/>
      <c r="C384"/>
    </row>
    <row r="385" spans="2:3" x14ac:dyDescent="0.35">
      <c r="B385"/>
      <c r="C385"/>
    </row>
    <row r="386" spans="2:3" x14ac:dyDescent="0.35">
      <c r="B386"/>
      <c r="C386"/>
    </row>
    <row r="387" spans="2:3" x14ac:dyDescent="0.35">
      <c r="B387"/>
      <c r="C387"/>
    </row>
    <row r="388" spans="2:3" x14ac:dyDescent="0.35">
      <c r="B388"/>
      <c r="C388"/>
    </row>
    <row r="389" spans="2:3" x14ac:dyDescent="0.35">
      <c r="B389"/>
      <c r="C389"/>
    </row>
    <row r="390" spans="2:3" x14ac:dyDescent="0.35">
      <c r="B390"/>
      <c r="C390"/>
    </row>
    <row r="391" spans="2:3" x14ac:dyDescent="0.35">
      <c r="B391"/>
      <c r="C391"/>
    </row>
    <row r="392" spans="2:3" x14ac:dyDescent="0.35">
      <c r="B392"/>
      <c r="C392"/>
    </row>
    <row r="393" spans="2:3" x14ac:dyDescent="0.35">
      <c r="B393"/>
      <c r="C393"/>
    </row>
    <row r="394" spans="2:3" x14ac:dyDescent="0.35">
      <c r="B394"/>
      <c r="C394"/>
    </row>
    <row r="395" spans="2:3" x14ac:dyDescent="0.35">
      <c r="B395"/>
      <c r="C395"/>
    </row>
    <row r="396" spans="2:3" x14ac:dyDescent="0.35">
      <c r="B396"/>
      <c r="C396"/>
    </row>
    <row r="397" spans="2:3" x14ac:dyDescent="0.35">
      <c r="B397"/>
      <c r="C397"/>
    </row>
    <row r="398" spans="2:3" x14ac:dyDescent="0.35">
      <c r="B398"/>
      <c r="C398"/>
    </row>
    <row r="399" spans="2:3" x14ac:dyDescent="0.35">
      <c r="B399"/>
      <c r="C399"/>
    </row>
    <row r="400" spans="2:3" x14ac:dyDescent="0.35">
      <c r="B400"/>
      <c r="C400"/>
    </row>
    <row r="401" spans="2:3" x14ac:dyDescent="0.35">
      <c r="B401"/>
      <c r="C401"/>
    </row>
    <row r="402" spans="2:3" x14ac:dyDescent="0.35">
      <c r="B402"/>
      <c r="C402"/>
    </row>
    <row r="403" spans="2:3" x14ac:dyDescent="0.35">
      <c r="B403"/>
      <c r="C403"/>
    </row>
    <row r="404" spans="2:3" x14ac:dyDescent="0.35">
      <c r="B404"/>
      <c r="C404"/>
    </row>
    <row r="405" spans="2:3" x14ac:dyDescent="0.35">
      <c r="B405"/>
      <c r="C405"/>
    </row>
    <row r="406" spans="2:3" x14ac:dyDescent="0.35">
      <c r="B406"/>
      <c r="C406"/>
    </row>
    <row r="407" spans="2:3" x14ac:dyDescent="0.35">
      <c r="B407"/>
      <c r="C407"/>
    </row>
    <row r="408" spans="2:3" x14ac:dyDescent="0.35">
      <c r="B408"/>
      <c r="C408"/>
    </row>
    <row r="409" spans="2:3" x14ac:dyDescent="0.35">
      <c r="B409"/>
      <c r="C409"/>
    </row>
    <row r="410" spans="2:3" x14ac:dyDescent="0.35">
      <c r="B410"/>
      <c r="C410"/>
    </row>
    <row r="411" spans="2:3" x14ac:dyDescent="0.35">
      <c r="B411"/>
      <c r="C411"/>
    </row>
    <row r="412" spans="2:3" x14ac:dyDescent="0.35">
      <c r="B412"/>
      <c r="C412"/>
    </row>
    <row r="413" spans="2:3" x14ac:dyDescent="0.35">
      <c r="B413"/>
      <c r="C413"/>
    </row>
    <row r="414" spans="2:3" x14ac:dyDescent="0.35">
      <c r="B414"/>
      <c r="C414"/>
    </row>
    <row r="415" spans="2:3" x14ac:dyDescent="0.35">
      <c r="B415"/>
      <c r="C415"/>
    </row>
    <row r="416" spans="2:3" x14ac:dyDescent="0.35">
      <c r="B416"/>
      <c r="C416"/>
    </row>
    <row r="417" spans="2:3" x14ac:dyDescent="0.35">
      <c r="B417"/>
      <c r="C417"/>
    </row>
    <row r="418" spans="2:3" x14ac:dyDescent="0.35">
      <c r="B418"/>
      <c r="C418"/>
    </row>
    <row r="419" spans="2:3" x14ac:dyDescent="0.35">
      <c r="B419"/>
      <c r="C419"/>
    </row>
    <row r="420" spans="2:3" x14ac:dyDescent="0.35">
      <c r="B420"/>
      <c r="C420"/>
    </row>
    <row r="421" spans="2:3" x14ac:dyDescent="0.35">
      <c r="B421"/>
      <c r="C421"/>
    </row>
    <row r="422" spans="2:3" x14ac:dyDescent="0.35">
      <c r="B422"/>
      <c r="C422"/>
    </row>
    <row r="423" spans="2:3" x14ac:dyDescent="0.35">
      <c r="B423"/>
      <c r="C423"/>
    </row>
    <row r="424" spans="2:3" x14ac:dyDescent="0.35">
      <c r="B424"/>
      <c r="C424"/>
    </row>
    <row r="425" spans="2:3" x14ac:dyDescent="0.35">
      <c r="B425"/>
      <c r="C425"/>
    </row>
    <row r="426" spans="2:3" x14ac:dyDescent="0.35">
      <c r="B426"/>
      <c r="C426"/>
    </row>
    <row r="427" spans="2:3" x14ac:dyDescent="0.35">
      <c r="B427"/>
      <c r="C427"/>
    </row>
    <row r="428" spans="2:3" x14ac:dyDescent="0.35">
      <c r="B428"/>
      <c r="C428"/>
    </row>
    <row r="429" spans="2:3" x14ac:dyDescent="0.35">
      <c r="B429"/>
      <c r="C429"/>
    </row>
    <row r="430" spans="2:3" x14ac:dyDescent="0.35">
      <c r="B430"/>
      <c r="C430"/>
    </row>
    <row r="431" spans="2:3" x14ac:dyDescent="0.35">
      <c r="B431"/>
      <c r="C431"/>
    </row>
    <row r="432" spans="2:3" x14ac:dyDescent="0.35">
      <c r="B432"/>
      <c r="C432"/>
    </row>
    <row r="433" spans="2:3" x14ac:dyDescent="0.35">
      <c r="B433"/>
      <c r="C433"/>
    </row>
    <row r="434" spans="2:3" x14ac:dyDescent="0.35">
      <c r="B434"/>
      <c r="C434"/>
    </row>
    <row r="435" spans="2:3" x14ac:dyDescent="0.35">
      <c r="B435"/>
      <c r="C435"/>
    </row>
    <row r="436" spans="2:3" x14ac:dyDescent="0.35">
      <c r="B436"/>
      <c r="C436"/>
    </row>
    <row r="437" spans="2:3" x14ac:dyDescent="0.35">
      <c r="B437"/>
      <c r="C437"/>
    </row>
    <row r="438" spans="2:3" x14ac:dyDescent="0.35">
      <c r="B438"/>
      <c r="C438"/>
    </row>
    <row r="439" spans="2:3" x14ac:dyDescent="0.35">
      <c r="B439"/>
      <c r="C439"/>
    </row>
    <row r="440" spans="2:3" x14ac:dyDescent="0.35">
      <c r="B440"/>
      <c r="C440"/>
    </row>
    <row r="441" spans="2:3" x14ac:dyDescent="0.35">
      <c r="B441"/>
      <c r="C441"/>
    </row>
    <row r="442" spans="2:3" x14ac:dyDescent="0.35">
      <c r="B442"/>
      <c r="C442"/>
    </row>
    <row r="443" spans="2:3" x14ac:dyDescent="0.35">
      <c r="B443"/>
      <c r="C443"/>
    </row>
    <row r="444" spans="2:3" x14ac:dyDescent="0.35">
      <c r="B444"/>
      <c r="C444"/>
    </row>
    <row r="445" spans="2:3" x14ac:dyDescent="0.35">
      <c r="B445"/>
      <c r="C445"/>
    </row>
    <row r="446" spans="2:3" x14ac:dyDescent="0.35">
      <c r="B446"/>
      <c r="C446"/>
    </row>
    <row r="447" spans="2:3" x14ac:dyDescent="0.35">
      <c r="B447"/>
      <c r="C447"/>
    </row>
    <row r="448" spans="2:3" x14ac:dyDescent="0.35">
      <c r="B448"/>
      <c r="C448"/>
    </row>
    <row r="449" spans="2:3" x14ac:dyDescent="0.35">
      <c r="B449"/>
      <c r="C449"/>
    </row>
    <row r="450" spans="2:3" x14ac:dyDescent="0.35">
      <c r="B450"/>
      <c r="C450"/>
    </row>
    <row r="451" spans="2:3" x14ac:dyDescent="0.35">
      <c r="B451"/>
      <c r="C451"/>
    </row>
    <row r="452" spans="2:3" x14ac:dyDescent="0.35">
      <c r="B452"/>
      <c r="C452"/>
    </row>
    <row r="453" spans="2:3" x14ac:dyDescent="0.35">
      <c r="B453"/>
      <c r="C453"/>
    </row>
    <row r="454" spans="2:3" x14ac:dyDescent="0.35">
      <c r="B454"/>
      <c r="C454"/>
    </row>
    <row r="455" spans="2:3" x14ac:dyDescent="0.35">
      <c r="B455"/>
      <c r="C455"/>
    </row>
    <row r="456" spans="2:3" x14ac:dyDescent="0.35">
      <c r="B456"/>
      <c r="C456"/>
    </row>
    <row r="457" spans="2:3" x14ac:dyDescent="0.35">
      <c r="B457"/>
      <c r="C457"/>
    </row>
    <row r="458" spans="2:3" x14ac:dyDescent="0.35">
      <c r="B458"/>
      <c r="C458"/>
    </row>
    <row r="459" spans="2:3" x14ac:dyDescent="0.35">
      <c r="B459"/>
      <c r="C459"/>
    </row>
    <row r="460" spans="2:3" x14ac:dyDescent="0.35">
      <c r="B460"/>
      <c r="C460"/>
    </row>
    <row r="461" spans="2:3" x14ac:dyDescent="0.35">
      <c r="B461"/>
      <c r="C461"/>
    </row>
    <row r="462" spans="2:3" x14ac:dyDescent="0.35">
      <c r="B462"/>
      <c r="C462"/>
    </row>
    <row r="463" spans="2:3" x14ac:dyDescent="0.35">
      <c r="B463"/>
      <c r="C463"/>
    </row>
    <row r="464" spans="2:3" x14ac:dyDescent="0.35">
      <c r="B464"/>
      <c r="C464"/>
    </row>
    <row r="465" spans="2:3" x14ac:dyDescent="0.35">
      <c r="B465"/>
      <c r="C465"/>
    </row>
    <row r="466" spans="2:3" x14ac:dyDescent="0.35">
      <c r="B466"/>
      <c r="C466"/>
    </row>
    <row r="467" spans="2:3" x14ac:dyDescent="0.35">
      <c r="B467"/>
      <c r="C467"/>
    </row>
    <row r="468" spans="2:3" x14ac:dyDescent="0.35">
      <c r="B468"/>
      <c r="C468"/>
    </row>
    <row r="469" spans="2:3" x14ac:dyDescent="0.35">
      <c r="B469"/>
      <c r="C469"/>
    </row>
    <row r="470" spans="2:3" x14ac:dyDescent="0.35">
      <c r="B470"/>
      <c r="C470"/>
    </row>
    <row r="471" spans="2:3" x14ac:dyDescent="0.35">
      <c r="B471"/>
      <c r="C471"/>
    </row>
    <row r="472" spans="2:3" x14ac:dyDescent="0.35">
      <c r="B472"/>
      <c r="C472"/>
    </row>
    <row r="473" spans="2:3" x14ac:dyDescent="0.35">
      <c r="B473"/>
      <c r="C473"/>
    </row>
    <row r="474" spans="2:3" x14ac:dyDescent="0.35">
      <c r="B474"/>
      <c r="C474"/>
    </row>
    <row r="475" spans="2:3" x14ac:dyDescent="0.35">
      <c r="B475"/>
      <c r="C475"/>
    </row>
    <row r="476" spans="2:3" x14ac:dyDescent="0.35">
      <c r="B476"/>
      <c r="C476"/>
    </row>
    <row r="477" spans="2:3" x14ac:dyDescent="0.35">
      <c r="B477"/>
      <c r="C477"/>
    </row>
    <row r="478" spans="2:3" x14ac:dyDescent="0.35">
      <c r="B478"/>
      <c r="C478"/>
    </row>
    <row r="479" spans="2:3" x14ac:dyDescent="0.35">
      <c r="B479"/>
      <c r="C479"/>
    </row>
    <row r="480" spans="2:3" x14ac:dyDescent="0.35">
      <c r="B480"/>
      <c r="C480"/>
    </row>
    <row r="481" spans="2:3" x14ac:dyDescent="0.35">
      <c r="B481"/>
      <c r="C481"/>
    </row>
    <row r="482" spans="2:3" x14ac:dyDescent="0.35">
      <c r="B482"/>
      <c r="C482"/>
    </row>
    <row r="483" spans="2:3" x14ac:dyDescent="0.35">
      <c r="B483"/>
      <c r="C483"/>
    </row>
    <row r="484" spans="2:3" x14ac:dyDescent="0.35">
      <c r="B484"/>
      <c r="C484"/>
    </row>
    <row r="485" spans="2:3" x14ac:dyDescent="0.35">
      <c r="B485"/>
      <c r="C485"/>
    </row>
    <row r="486" spans="2:3" x14ac:dyDescent="0.35">
      <c r="B486"/>
      <c r="C486"/>
    </row>
    <row r="487" spans="2:3" x14ac:dyDescent="0.35">
      <c r="B487"/>
      <c r="C487"/>
    </row>
    <row r="488" spans="2:3" x14ac:dyDescent="0.35">
      <c r="B488"/>
      <c r="C488"/>
    </row>
    <row r="489" spans="2:3" x14ac:dyDescent="0.35">
      <c r="B489"/>
      <c r="C489"/>
    </row>
    <row r="490" spans="2:3" x14ac:dyDescent="0.35">
      <c r="B490"/>
      <c r="C490"/>
    </row>
    <row r="491" spans="2:3" x14ac:dyDescent="0.35">
      <c r="B491"/>
      <c r="C491"/>
    </row>
    <row r="492" spans="2:3" x14ac:dyDescent="0.35">
      <c r="B492"/>
      <c r="C492"/>
    </row>
    <row r="493" spans="2:3" x14ac:dyDescent="0.35">
      <c r="B493"/>
      <c r="C493"/>
    </row>
    <row r="494" spans="2:3" x14ac:dyDescent="0.35">
      <c r="B494"/>
      <c r="C494"/>
    </row>
    <row r="495" spans="2:3" x14ac:dyDescent="0.35">
      <c r="B495"/>
      <c r="C495"/>
    </row>
    <row r="496" spans="2:3" x14ac:dyDescent="0.35">
      <c r="B496"/>
      <c r="C496"/>
    </row>
    <row r="497" spans="2:3" x14ac:dyDescent="0.35">
      <c r="B497"/>
      <c r="C497"/>
    </row>
    <row r="498" spans="2:3" x14ac:dyDescent="0.35">
      <c r="B498"/>
      <c r="C498"/>
    </row>
    <row r="499" spans="2:3" x14ac:dyDescent="0.35">
      <c r="B499"/>
      <c r="C499"/>
    </row>
    <row r="500" spans="2:3" x14ac:dyDescent="0.35">
      <c r="B500"/>
      <c r="C500"/>
    </row>
    <row r="501" spans="2:3" x14ac:dyDescent="0.35">
      <c r="B501"/>
      <c r="C501"/>
    </row>
    <row r="502" spans="2:3" x14ac:dyDescent="0.35">
      <c r="B502"/>
      <c r="C502"/>
    </row>
    <row r="503" spans="2:3" x14ac:dyDescent="0.35">
      <c r="B503"/>
      <c r="C503"/>
    </row>
    <row r="504" spans="2:3" x14ac:dyDescent="0.35">
      <c r="B504"/>
      <c r="C504"/>
    </row>
    <row r="505" spans="2:3" x14ac:dyDescent="0.35">
      <c r="B505"/>
      <c r="C505"/>
    </row>
    <row r="506" spans="2:3" x14ac:dyDescent="0.35">
      <c r="B506"/>
      <c r="C506"/>
    </row>
    <row r="507" spans="2:3" x14ac:dyDescent="0.35">
      <c r="B507"/>
      <c r="C507"/>
    </row>
    <row r="508" spans="2:3" x14ac:dyDescent="0.35">
      <c r="B508"/>
      <c r="C508"/>
    </row>
    <row r="509" spans="2:3" x14ac:dyDescent="0.35">
      <c r="B509"/>
      <c r="C509"/>
    </row>
    <row r="510" spans="2:3" x14ac:dyDescent="0.35">
      <c r="B510"/>
      <c r="C510"/>
    </row>
    <row r="511" spans="2:3" x14ac:dyDescent="0.35">
      <c r="B511"/>
      <c r="C511"/>
    </row>
    <row r="512" spans="2:3" x14ac:dyDescent="0.35">
      <c r="B512"/>
      <c r="C512"/>
    </row>
    <row r="513" spans="2:3" x14ac:dyDescent="0.35">
      <c r="B513"/>
      <c r="C513"/>
    </row>
    <row r="514" spans="2:3" x14ac:dyDescent="0.35">
      <c r="B514"/>
      <c r="C514"/>
    </row>
    <row r="515" spans="2:3" x14ac:dyDescent="0.35">
      <c r="B515"/>
      <c r="C515"/>
    </row>
    <row r="516" spans="2:3" x14ac:dyDescent="0.35">
      <c r="B516"/>
      <c r="C516"/>
    </row>
    <row r="517" spans="2:3" x14ac:dyDescent="0.35">
      <c r="B517"/>
      <c r="C517"/>
    </row>
    <row r="518" spans="2:3" x14ac:dyDescent="0.35">
      <c r="B518"/>
      <c r="C518"/>
    </row>
    <row r="519" spans="2:3" x14ac:dyDescent="0.35">
      <c r="B519"/>
      <c r="C519"/>
    </row>
    <row r="520" spans="2:3" x14ac:dyDescent="0.35">
      <c r="B520"/>
      <c r="C520"/>
    </row>
    <row r="521" spans="2:3" x14ac:dyDescent="0.35">
      <c r="B521"/>
      <c r="C521"/>
    </row>
    <row r="522" spans="2:3" x14ac:dyDescent="0.35">
      <c r="B522"/>
      <c r="C522"/>
    </row>
    <row r="523" spans="2:3" x14ac:dyDescent="0.35">
      <c r="B523"/>
      <c r="C523"/>
    </row>
    <row r="524" spans="2:3" x14ac:dyDescent="0.35">
      <c r="B524"/>
      <c r="C524"/>
    </row>
    <row r="525" spans="2:3" x14ac:dyDescent="0.35">
      <c r="B525"/>
      <c r="C525"/>
    </row>
    <row r="526" spans="2:3" x14ac:dyDescent="0.35">
      <c r="B526"/>
      <c r="C526"/>
    </row>
    <row r="527" spans="2:3" x14ac:dyDescent="0.35">
      <c r="B527"/>
      <c r="C527"/>
    </row>
    <row r="528" spans="2:3" x14ac:dyDescent="0.35">
      <c r="B528"/>
      <c r="C528"/>
    </row>
    <row r="529" spans="2:3" x14ac:dyDescent="0.35">
      <c r="B529"/>
      <c r="C529"/>
    </row>
    <row r="530" spans="2:3" x14ac:dyDescent="0.35">
      <c r="B530"/>
      <c r="C530"/>
    </row>
    <row r="531" spans="2:3" x14ac:dyDescent="0.35">
      <c r="B531"/>
      <c r="C531"/>
    </row>
    <row r="532" spans="2:3" x14ac:dyDescent="0.35">
      <c r="B532"/>
      <c r="C532"/>
    </row>
    <row r="533" spans="2:3" x14ac:dyDescent="0.35">
      <c r="B533"/>
      <c r="C533"/>
    </row>
    <row r="534" spans="2:3" x14ac:dyDescent="0.35">
      <c r="B534"/>
      <c r="C534"/>
    </row>
    <row r="535" spans="2:3" x14ac:dyDescent="0.35">
      <c r="B535"/>
      <c r="C535"/>
    </row>
    <row r="536" spans="2:3" x14ac:dyDescent="0.35">
      <c r="B536"/>
      <c r="C536"/>
    </row>
    <row r="537" spans="2:3" x14ac:dyDescent="0.35">
      <c r="B537"/>
      <c r="C537"/>
    </row>
    <row r="538" spans="2:3" x14ac:dyDescent="0.35">
      <c r="B538"/>
      <c r="C538"/>
    </row>
    <row r="539" spans="2:3" x14ac:dyDescent="0.35">
      <c r="B539"/>
      <c r="C539"/>
    </row>
    <row r="540" spans="2:3" x14ac:dyDescent="0.35">
      <c r="B540"/>
      <c r="C540"/>
    </row>
    <row r="541" spans="2:3" x14ac:dyDescent="0.35">
      <c r="B541"/>
      <c r="C541"/>
    </row>
    <row r="542" spans="2:3" x14ac:dyDescent="0.35">
      <c r="B542"/>
      <c r="C542"/>
    </row>
    <row r="543" spans="2:3" x14ac:dyDescent="0.35">
      <c r="B543"/>
      <c r="C543"/>
    </row>
    <row r="544" spans="2:3" x14ac:dyDescent="0.35">
      <c r="B544"/>
      <c r="C544"/>
    </row>
    <row r="545" spans="2:3" x14ac:dyDescent="0.35">
      <c r="B545"/>
      <c r="C545"/>
    </row>
    <row r="546" spans="2:3" x14ac:dyDescent="0.35">
      <c r="B546"/>
      <c r="C546"/>
    </row>
    <row r="547" spans="2:3" x14ac:dyDescent="0.35">
      <c r="B547"/>
      <c r="C547"/>
    </row>
    <row r="548" spans="2:3" x14ac:dyDescent="0.35">
      <c r="B548"/>
      <c r="C548"/>
    </row>
    <row r="549" spans="2:3" x14ac:dyDescent="0.35">
      <c r="B549"/>
      <c r="C549"/>
    </row>
    <row r="550" spans="2:3" x14ac:dyDescent="0.35">
      <c r="B550"/>
      <c r="C550"/>
    </row>
    <row r="551" spans="2:3" x14ac:dyDescent="0.35">
      <c r="B551"/>
      <c r="C551"/>
    </row>
    <row r="552" spans="2:3" x14ac:dyDescent="0.35">
      <c r="B552"/>
      <c r="C552"/>
    </row>
    <row r="553" spans="2:3" x14ac:dyDescent="0.35">
      <c r="B553"/>
      <c r="C553"/>
    </row>
    <row r="554" spans="2:3" x14ac:dyDescent="0.35">
      <c r="B554"/>
      <c r="C554"/>
    </row>
    <row r="555" spans="2:3" x14ac:dyDescent="0.35">
      <c r="B555"/>
      <c r="C555"/>
    </row>
    <row r="556" spans="2:3" x14ac:dyDescent="0.35">
      <c r="B556"/>
      <c r="C556"/>
    </row>
    <row r="557" spans="2:3" x14ac:dyDescent="0.35">
      <c r="B557"/>
      <c r="C557"/>
    </row>
    <row r="558" spans="2:3" x14ac:dyDescent="0.35">
      <c r="B558"/>
      <c r="C558"/>
    </row>
    <row r="559" spans="2:3" x14ac:dyDescent="0.35">
      <c r="B559"/>
      <c r="C559"/>
    </row>
    <row r="560" spans="2:3" x14ac:dyDescent="0.35">
      <c r="B560"/>
      <c r="C560"/>
    </row>
    <row r="561" spans="2:3" x14ac:dyDescent="0.35">
      <c r="B561"/>
      <c r="C561"/>
    </row>
    <row r="562" spans="2:3" x14ac:dyDescent="0.35">
      <c r="B562"/>
      <c r="C562"/>
    </row>
    <row r="563" spans="2:3" x14ac:dyDescent="0.35">
      <c r="B563"/>
      <c r="C563"/>
    </row>
    <row r="564" spans="2:3" x14ac:dyDescent="0.35">
      <c r="B564"/>
      <c r="C564"/>
    </row>
    <row r="565" spans="2:3" x14ac:dyDescent="0.35">
      <c r="B565"/>
      <c r="C565"/>
    </row>
    <row r="566" spans="2:3" x14ac:dyDescent="0.35">
      <c r="B566"/>
      <c r="C566"/>
    </row>
    <row r="567" spans="2:3" x14ac:dyDescent="0.35">
      <c r="B567"/>
      <c r="C567"/>
    </row>
    <row r="568" spans="2:3" x14ac:dyDescent="0.35">
      <c r="B568"/>
      <c r="C568"/>
    </row>
    <row r="569" spans="2:3" x14ac:dyDescent="0.35">
      <c r="B569"/>
      <c r="C569"/>
    </row>
    <row r="570" spans="2:3" x14ac:dyDescent="0.35">
      <c r="B570"/>
      <c r="C570"/>
    </row>
    <row r="571" spans="2:3" x14ac:dyDescent="0.35">
      <c r="B571"/>
      <c r="C571"/>
    </row>
    <row r="572" spans="2:3" x14ac:dyDescent="0.35">
      <c r="B572"/>
      <c r="C572"/>
    </row>
    <row r="573" spans="2:3" x14ac:dyDescent="0.35">
      <c r="B573"/>
      <c r="C573"/>
    </row>
    <row r="574" spans="2:3" x14ac:dyDescent="0.35">
      <c r="B574"/>
      <c r="C574"/>
    </row>
    <row r="575" spans="2:3" x14ac:dyDescent="0.35">
      <c r="B575"/>
      <c r="C575"/>
    </row>
    <row r="576" spans="2:3" x14ac:dyDescent="0.35">
      <c r="B576"/>
      <c r="C576"/>
    </row>
    <row r="577" spans="2:3" x14ac:dyDescent="0.35">
      <c r="B577"/>
      <c r="C577"/>
    </row>
    <row r="578" spans="2:3" x14ac:dyDescent="0.35">
      <c r="B578"/>
      <c r="C578"/>
    </row>
    <row r="579" spans="2:3" x14ac:dyDescent="0.35">
      <c r="B579"/>
      <c r="C579"/>
    </row>
    <row r="580" spans="2:3" x14ac:dyDescent="0.35">
      <c r="B580"/>
      <c r="C580"/>
    </row>
    <row r="581" spans="2:3" x14ac:dyDescent="0.35">
      <c r="B581"/>
      <c r="C581"/>
    </row>
    <row r="582" spans="2:3" x14ac:dyDescent="0.35">
      <c r="B582"/>
      <c r="C582"/>
    </row>
    <row r="583" spans="2:3" x14ac:dyDescent="0.35">
      <c r="B583"/>
      <c r="C583"/>
    </row>
    <row r="584" spans="2:3" x14ac:dyDescent="0.35">
      <c r="B584"/>
      <c r="C584"/>
    </row>
    <row r="585" spans="2:3" x14ac:dyDescent="0.35">
      <c r="B585"/>
      <c r="C585"/>
    </row>
    <row r="586" spans="2:3" x14ac:dyDescent="0.35">
      <c r="B586"/>
      <c r="C586"/>
    </row>
    <row r="587" spans="2:3" x14ac:dyDescent="0.35">
      <c r="B587"/>
      <c r="C587"/>
    </row>
    <row r="588" spans="2:3" x14ac:dyDescent="0.35">
      <c r="B588"/>
      <c r="C588"/>
    </row>
    <row r="589" spans="2:3" x14ac:dyDescent="0.35">
      <c r="B589"/>
      <c r="C589"/>
    </row>
    <row r="590" spans="2:3" x14ac:dyDescent="0.35">
      <c r="B590"/>
      <c r="C590"/>
    </row>
    <row r="591" spans="2:3" x14ac:dyDescent="0.35">
      <c r="B591"/>
      <c r="C591"/>
    </row>
    <row r="592" spans="2:3" x14ac:dyDescent="0.35">
      <c r="B592"/>
      <c r="C592"/>
    </row>
    <row r="593" spans="2:3" x14ac:dyDescent="0.35">
      <c r="B593"/>
      <c r="C593"/>
    </row>
    <row r="594" spans="2:3" x14ac:dyDescent="0.35">
      <c r="B594"/>
      <c r="C594"/>
    </row>
    <row r="595" spans="2:3" x14ac:dyDescent="0.35">
      <c r="B595"/>
      <c r="C595"/>
    </row>
    <row r="596" spans="2:3" x14ac:dyDescent="0.35">
      <c r="B596"/>
      <c r="C596"/>
    </row>
    <row r="597" spans="2:3" x14ac:dyDescent="0.35">
      <c r="B597"/>
      <c r="C597"/>
    </row>
    <row r="598" spans="2:3" x14ac:dyDescent="0.35">
      <c r="B598"/>
      <c r="C598"/>
    </row>
    <row r="599" spans="2:3" x14ac:dyDescent="0.35">
      <c r="B599"/>
      <c r="C599"/>
    </row>
    <row r="600" spans="2:3" x14ac:dyDescent="0.35">
      <c r="B600"/>
      <c r="C600"/>
    </row>
    <row r="601" spans="2:3" x14ac:dyDescent="0.35">
      <c r="B601"/>
      <c r="C601"/>
    </row>
    <row r="602" spans="2:3" x14ac:dyDescent="0.35">
      <c r="B602"/>
      <c r="C602"/>
    </row>
    <row r="603" spans="2:3" x14ac:dyDescent="0.35">
      <c r="B603"/>
      <c r="C603"/>
    </row>
    <row r="604" spans="2:3" x14ac:dyDescent="0.35">
      <c r="B604"/>
      <c r="C604"/>
    </row>
    <row r="605" spans="2:3" x14ac:dyDescent="0.35">
      <c r="B605"/>
      <c r="C605"/>
    </row>
    <row r="606" spans="2:3" x14ac:dyDescent="0.35">
      <c r="B606"/>
      <c r="C606"/>
    </row>
    <row r="607" spans="2:3" x14ac:dyDescent="0.35">
      <c r="B607"/>
      <c r="C607"/>
    </row>
    <row r="608" spans="2:3" x14ac:dyDescent="0.35">
      <c r="B608"/>
      <c r="C608"/>
    </row>
    <row r="609" spans="2:3" x14ac:dyDescent="0.35">
      <c r="B609"/>
      <c r="C609"/>
    </row>
    <row r="610" spans="2:3" x14ac:dyDescent="0.35">
      <c r="B610"/>
      <c r="C610"/>
    </row>
    <row r="611" spans="2:3" x14ac:dyDescent="0.35">
      <c r="B611"/>
      <c r="C611"/>
    </row>
    <row r="612" spans="2:3" x14ac:dyDescent="0.35">
      <c r="B612"/>
      <c r="C612"/>
    </row>
    <row r="613" spans="2:3" x14ac:dyDescent="0.35">
      <c r="B613"/>
      <c r="C613"/>
    </row>
    <row r="614" spans="2:3" x14ac:dyDescent="0.35">
      <c r="B614"/>
      <c r="C614"/>
    </row>
    <row r="615" spans="2:3" x14ac:dyDescent="0.35">
      <c r="B615"/>
      <c r="C615"/>
    </row>
    <row r="616" spans="2:3" x14ac:dyDescent="0.35">
      <c r="B616"/>
      <c r="C616"/>
    </row>
    <row r="617" spans="2:3" x14ac:dyDescent="0.35">
      <c r="B617"/>
      <c r="C617"/>
    </row>
    <row r="618" spans="2:3" x14ac:dyDescent="0.35">
      <c r="B618"/>
      <c r="C618"/>
    </row>
    <row r="619" spans="2:3" x14ac:dyDescent="0.35">
      <c r="B619"/>
      <c r="C619"/>
    </row>
    <row r="620" spans="2:3" x14ac:dyDescent="0.35">
      <c r="B620"/>
      <c r="C620"/>
    </row>
    <row r="621" spans="2:3" x14ac:dyDescent="0.35">
      <c r="B621"/>
      <c r="C621"/>
    </row>
    <row r="622" spans="2:3" x14ac:dyDescent="0.35">
      <c r="B622"/>
      <c r="C622"/>
    </row>
    <row r="623" spans="2:3" x14ac:dyDescent="0.35">
      <c r="B623"/>
      <c r="C623"/>
    </row>
    <row r="624" spans="2:3" x14ac:dyDescent="0.35">
      <c r="B624"/>
      <c r="C624"/>
    </row>
    <row r="625" spans="2:3" x14ac:dyDescent="0.35">
      <c r="B625"/>
      <c r="C625"/>
    </row>
    <row r="626" spans="2:3" x14ac:dyDescent="0.35">
      <c r="B626"/>
      <c r="C626"/>
    </row>
    <row r="627" spans="2:3" x14ac:dyDescent="0.35">
      <c r="B627"/>
      <c r="C627"/>
    </row>
    <row r="628" spans="2:3" x14ac:dyDescent="0.35">
      <c r="B628"/>
      <c r="C628"/>
    </row>
    <row r="629" spans="2:3" x14ac:dyDescent="0.35">
      <c r="B629"/>
      <c r="C629"/>
    </row>
    <row r="630" spans="2:3" x14ac:dyDescent="0.35">
      <c r="B630"/>
      <c r="C630"/>
    </row>
    <row r="631" spans="2:3" x14ac:dyDescent="0.35">
      <c r="B631"/>
      <c r="C631"/>
    </row>
    <row r="632" spans="2:3" x14ac:dyDescent="0.35">
      <c r="B632"/>
      <c r="C632"/>
    </row>
    <row r="633" spans="2:3" x14ac:dyDescent="0.35">
      <c r="B633"/>
      <c r="C633"/>
    </row>
    <row r="634" spans="2:3" x14ac:dyDescent="0.35">
      <c r="B634"/>
      <c r="C634"/>
    </row>
    <row r="635" spans="2:3" x14ac:dyDescent="0.35">
      <c r="B635"/>
      <c r="C635"/>
    </row>
    <row r="636" spans="2:3" x14ac:dyDescent="0.35">
      <c r="B636"/>
      <c r="C636"/>
    </row>
    <row r="637" spans="2:3" x14ac:dyDescent="0.35">
      <c r="B637"/>
      <c r="C637"/>
    </row>
    <row r="638" spans="2:3" x14ac:dyDescent="0.35">
      <c r="B638"/>
      <c r="C638"/>
    </row>
    <row r="639" spans="2:3" x14ac:dyDescent="0.35">
      <c r="B639"/>
      <c r="C639"/>
    </row>
    <row r="640" spans="2:3" x14ac:dyDescent="0.35">
      <c r="B640"/>
      <c r="C640"/>
    </row>
    <row r="641" spans="2:3" x14ac:dyDescent="0.35">
      <c r="B641"/>
      <c r="C641"/>
    </row>
    <row r="642" spans="2:3" x14ac:dyDescent="0.35">
      <c r="B642"/>
      <c r="C642"/>
    </row>
    <row r="643" spans="2:3" x14ac:dyDescent="0.35">
      <c r="B643"/>
      <c r="C643"/>
    </row>
    <row r="644" spans="2:3" x14ac:dyDescent="0.35">
      <c r="B644"/>
      <c r="C644"/>
    </row>
    <row r="645" spans="2:3" x14ac:dyDescent="0.35">
      <c r="B645"/>
      <c r="C645"/>
    </row>
    <row r="646" spans="2:3" x14ac:dyDescent="0.35">
      <c r="B646"/>
      <c r="C646"/>
    </row>
    <row r="647" spans="2:3" x14ac:dyDescent="0.35">
      <c r="B647"/>
      <c r="C647"/>
    </row>
    <row r="648" spans="2:3" x14ac:dyDescent="0.35">
      <c r="B648"/>
      <c r="C648"/>
    </row>
    <row r="649" spans="2:3" x14ac:dyDescent="0.35">
      <c r="B649"/>
      <c r="C649"/>
    </row>
    <row r="650" spans="2:3" x14ac:dyDescent="0.35">
      <c r="B650"/>
      <c r="C650"/>
    </row>
    <row r="651" spans="2:3" x14ac:dyDescent="0.35">
      <c r="B651"/>
      <c r="C651"/>
    </row>
    <row r="652" spans="2:3" x14ac:dyDescent="0.35">
      <c r="B652"/>
      <c r="C652"/>
    </row>
    <row r="653" spans="2:3" x14ac:dyDescent="0.35">
      <c r="B653"/>
      <c r="C653"/>
    </row>
    <row r="654" spans="2:3" x14ac:dyDescent="0.35">
      <c r="B654"/>
      <c r="C654"/>
    </row>
    <row r="655" spans="2:3" x14ac:dyDescent="0.35">
      <c r="B655"/>
      <c r="C655"/>
    </row>
    <row r="656" spans="2:3" x14ac:dyDescent="0.35">
      <c r="B656"/>
      <c r="C656"/>
    </row>
    <row r="657" spans="2:3" x14ac:dyDescent="0.35">
      <c r="B657"/>
      <c r="C657"/>
    </row>
    <row r="658" spans="2:3" x14ac:dyDescent="0.35">
      <c r="B658"/>
      <c r="C658"/>
    </row>
    <row r="659" spans="2:3" x14ac:dyDescent="0.35">
      <c r="B659"/>
      <c r="C659"/>
    </row>
    <row r="660" spans="2:3" x14ac:dyDescent="0.35">
      <c r="B660"/>
      <c r="C660"/>
    </row>
    <row r="661" spans="2:3" x14ac:dyDescent="0.35">
      <c r="B661"/>
      <c r="C661"/>
    </row>
    <row r="662" spans="2:3" x14ac:dyDescent="0.35">
      <c r="B662"/>
      <c r="C662"/>
    </row>
    <row r="663" spans="2:3" x14ac:dyDescent="0.35">
      <c r="B663"/>
      <c r="C663"/>
    </row>
    <row r="664" spans="2:3" x14ac:dyDescent="0.35">
      <c r="B664"/>
      <c r="C664"/>
    </row>
    <row r="665" spans="2:3" x14ac:dyDescent="0.35">
      <c r="B665"/>
      <c r="C665"/>
    </row>
    <row r="666" spans="2:3" x14ac:dyDescent="0.35">
      <c r="B666"/>
      <c r="C666"/>
    </row>
    <row r="667" spans="2:3" x14ac:dyDescent="0.35">
      <c r="B667"/>
      <c r="C667"/>
    </row>
    <row r="668" spans="2:3" x14ac:dyDescent="0.35">
      <c r="B668"/>
      <c r="C668"/>
    </row>
    <row r="669" spans="2:3" x14ac:dyDescent="0.35">
      <c r="B669"/>
      <c r="C669"/>
    </row>
    <row r="670" spans="2:3" x14ac:dyDescent="0.35">
      <c r="B670"/>
      <c r="C670"/>
    </row>
    <row r="671" spans="2:3" x14ac:dyDescent="0.35">
      <c r="B671"/>
      <c r="C671"/>
    </row>
    <row r="672" spans="2:3" x14ac:dyDescent="0.35">
      <c r="B672"/>
      <c r="C672"/>
    </row>
    <row r="673" spans="2:3" x14ac:dyDescent="0.35">
      <c r="B673"/>
      <c r="C673"/>
    </row>
    <row r="674" spans="2:3" x14ac:dyDescent="0.35">
      <c r="B674"/>
      <c r="C674"/>
    </row>
    <row r="675" spans="2:3" x14ac:dyDescent="0.35">
      <c r="B675"/>
      <c r="C675"/>
    </row>
    <row r="676" spans="2:3" x14ac:dyDescent="0.35">
      <c r="B676"/>
      <c r="C676"/>
    </row>
    <row r="677" spans="2:3" x14ac:dyDescent="0.35">
      <c r="B677"/>
      <c r="C677"/>
    </row>
    <row r="678" spans="2:3" x14ac:dyDescent="0.35">
      <c r="B678"/>
      <c r="C678"/>
    </row>
    <row r="679" spans="2:3" x14ac:dyDescent="0.35">
      <c r="B679"/>
      <c r="C679"/>
    </row>
    <row r="680" spans="2:3" x14ac:dyDescent="0.35">
      <c r="B680"/>
      <c r="C680"/>
    </row>
    <row r="681" spans="2:3" x14ac:dyDescent="0.35">
      <c r="B681"/>
      <c r="C681"/>
    </row>
    <row r="682" spans="2:3" x14ac:dyDescent="0.35">
      <c r="B682"/>
      <c r="C682"/>
    </row>
    <row r="683" spans="2:3" x14ac:dyDescent="0.35">
      <c r="B683"/>
      <c r="C683"/>
    </row>
    <row r="684" spans="2:3" x14ac:dyDescent="0.35">
      <c r="B684"/>
      <c r="C684"/>
    </row>
    <row r="685" spans="2:3" x14ac:dyDescent="0.35">
      <c r="B685"/>
      <c r="C685"/>
    </row>
    <row r="686" spans="2:3" x14ac:dyDescent="0.35">
      <c r="B686"/>
      <c r="C686"/>
    </row>
    <row r="687" spans="2:3" x14ac:dyDescent="0.35">
      <c r="B687"/>
      <c r="C687"/>
    </row>
    <row r="688" spans="2:3" x14ac:dyDescent="0.35">
      <c r="B688"/>
      <c r="C688"/>
    </row>
    <row r="689" spans="2:3" x14ac:dyDescent="0.35">
      <c r="B689"/>
      <c r="C689"/>
    </row>
    <row r="690" spans="2:3" x14ac:dyDescent="0.35">
      <c r="B690"/>
      <c r="C690"/>
    </row>
    <row r="691" spans="2:3" x14ac:dyDescent="0.35">
      <c r="B691"/>
      <c r="C691"/>
    </row>
    <row r="692" spans="2:3" x14ac:dyDescent="0.35">
      <c r="B692"/>
      <c r="C692"/>
    </row>
    <row r="693" spans="2:3" x14ac:dyDescent="0.35">
      <c r="B693"/>
      <c r="C693"/>
    </row>
    <row r="694" spans="2:3" x14ac:dyDescent="0.35">
      <c r="B694"/>
      <c r="C694"/>
    </row>
    <row r="695" spans="2:3" x14ac:dyDescent="0.35">
      <c r="B695"/>
      <c r="C695"/>
    </row>
    <row r="696" spans="2:3" x14ac:dyDescent="0.35">
      <c r="B696"/>
      <c r="C696"/>
    </row>
    <row r="697" spans="2:3" x14ac:dyDescent="0.35">
      <c r="B697"/>
      <c r="C697"/>
    </row>
    <row r="698" spans="2:3" x14ac:dyDescent="0.35">
      <c r="B698"/>
      <c r="C698"/>
    </row>
    <row r="699" spans="2:3" x14ac:dyDescent="0.35">
      <c r="B699"/>
      <c r="C699"/>
    </row>
    <row r="700" spans="2:3" x14ac:dyDescent="0.35">
      <c r="B700"/>
      <c r="C700"/>
    </row>
    <row r="701" spans="2:3" x14ac:dyDescent="0.35">
      <c r="B701"/>
      <c r="C701"/>
    </row>
    <row r="702" spans="2:3" x14ac:dyDescent="0.35">
      <c r="B702"/>
      <c r="C702"/>
    </row>
    <row r="703" spans="2:3" x14ac:dyDescent="0.35">
      <c r="B703"/>
      <c r="C703"/>
    </row>
    <row r="704" spans="2:3" x14ac:dyDescent="0.35">
      <c r="B704"/>
      <c r="C704"/>
    </row>
    <row r="705" spans="2:3" x14ac:dyDescent="0.35">
      <c r="B705"/>
      <c r="C705"/>
    </row>
    <row r="706" spans="2:3" x14ac:dyDescent="0.35">
      <c r="B706"/>
      <c r="C706"/>
    </row>
    <row r="707" spans="2:3" x14ac:dyDescent="0.35">
      <c r="B707"/>
      <c r="C707"/>
    </row>
    <row r="708" spans="2:3" x14ac:dyDescent="0.35">
      <c r="B708"/>
      <c r="C708"/>
    </row>
    <row r="709" spans="2:3" x14ac:dyDescent="0.35">
      <c r="B709"/>
      <c r="C709"/>
    </row>
    <row r="710" spans="2:3" x14ac:dyDescent="0.35">
      <c r="B710"/>
      <c r="C710"/>
    </row>
    <row r="711" spans="2:3" x14ac:dyDescent="0.35">
      <c r="B711"/>
      <c r="C711"/>
    </row>
    <row r="712" spans="2:3" x14ac:dyDescent="0.35">
      <c r="B712"/>
      <c r="C712"/>
    </row>
    <row r="713" spans="2:3" x14ac:dyDescent="0.35">
      <c r="B713"/>
      <c r="C713"/>
    </row>
    <row r="714" spans="2:3" x14ac:dyDescent="0.35">
      <c r="B714"/>
      <c r="C714"/>
    </row>
    <row r="715" spans="2:3" x14ac:dyDescent="0.35">
      <c r="B715"/>
      <c r="C715"/>
    </row>
    <row r="716" spans="2:3" x14ac:dyDescent="0.35">
      <c r="B716"/>
      <c r="C716"/>
    </row>
    <row r="717" spans="2:3" x14ac:dyDescent="0.35">
      <c r="B717"/>
      <c r="C717"/>
    </row>
    <row r="718" spans="2:3" x14ac:dyDescent="0.35">
      <c r="B718"/>
      <c r="C718"/>
    </row>
    <row r="719" spans="2:3" x14ac:dyDescent="0.35">
      <c r="B719"/>
      <c r="C719"/>
    </row>
    <row r="720" spans="2:3" x14ac:dyDescent="0.35">
      <c r="B720"/>
      <c r="C720"/>
    </row>
    <row r="721" spans="2:3" x14ac:dyDescent="0.35">
      <c r="B721"/>
      <c r="C721"/>
    </row>
    <row r="722" spans="2:3" x14ac:dyDescent="0.35">
      <c r="B722"/>
      <c r="C722"/>
    </row>
    <row r="723" spans="2:3" x14ac:dyDescent="0.35">
      <c r="B723"/>
      <c r="C723"/>
    </row>
    <row r="724" spans="2:3" x14ac:dyDescent="0.35">
      <c r="B724"/>
      <c r="C724"/>
    </row>
    <row r="725" spans="2:3" x14ac:dyDescent="0.35">
      <c r="B725"/>
      <c r="C725"/>
    </row>
    <row r="726" spans="2:3" x14ac:dyDescent="0.35">
      <c r="B726"/>
      <c r="C726"/>
    </row>
    <row r="727" spans="2:3" x14ac:dyDescent="0.35">
      <c r="B727"/>
      <c r="C727"/>
    </row>
    <row r="728" spans="2:3" x14ac:dyDescent="0.35">
      <c r="B728"/>
      <c r="C728"/>
    </row>
    <row r="729" spans="2:3" x14ac:dyDescent="0.35">
      <c r="B729"/>
      <c r="C729"/>
    </row>
    <row r="730" spans="2:3" x14ac:dyDescent="0.35">
      <c r="B730"/>
      <c r="C730"/>
    </row>
    <row r="731" spans="2:3" x14ac:dyDescent="0.35">
      <c r="B731"/>
      <c r="C731"/>
    </row>
    <row r="732" spans="2:3" x14ac:dyDescent="0.35">
      <c r="B732"/>
      <c r="C732"/>
    </row>
    <row r="733" spans="2:3" x14ac:dyDescent="0.35">
      <c r="B733"/>
      <c r="C733"/>
    </row>
    <row r="734" spans="2:3" x14ac:dyDescent="0.35">
      <c r="B734"/>
      <c r="C734"/>
    </row>
    <row r="735" spans="2:3" x14ac:dyDescent="0.35">
      <c r="B735"/>
      <c r="C735"/>
    </row>
    <row r="736" spans="2:3" x14ac:dyDescent="0.35">
      <c r="B736"/>
      <c r="C736"/>
    </row>
    <row r="737" spans="2:3" x14ac:dyDescent="0.35">
      <c r="B737"/>
      <c r="C737"/>
    </row>
    <row r="738" spans="2:3" x14ac:dyDescent="0.35">
      <c r="B738"/>
      <c r="C738"/>
    </row>
    <row r="739" spans="2:3" x14ac:dyDescent="0.35">
      <c r="B739"/>
      <c r="C739"/>
    </row>
    <row r="740" spans="2:3" x14ac:dyDescent="0.35">
      <c r="B740"/>
      <c r="C740"/>
    </row>
    <row r="741" spans="2:3" x14ac:dyDescent="0.35">
      <c r="B741"/>
      <c r="C741"/>
    </row>
    <row r="742" spans="2:3" x14ac:dyDescent="0.35">
      <c r="B742"/>
      <c r="C742"/>
    </row>
    <row r="743" spans="2:3" x14ac:dyDescent="0.35">
      <c r="B743"/>
      <c r="C743"/>
    </row>
    <row r="744" spans="2:3" x14ac:dyDescent="0.35">
      <c r="B744"/>
      <c r="C744"/>
    </row>
    <row r="745" spans="2:3" x14ac:dyDescent="0.35">
      <c r="B745"/>
      <c r="C745"/>
    </row>
    <row r="746" spans="2:3" x14ac:dyDescent="0.35">
      <c r="B746"/>
      <c r="C746"/>
    </row>
    <row r="747" spans="2:3" x14ac:dyDescent="0.35">
      <c r="B747"/>
      <c r="C747"/>
    </row>
    <row r="748" spans="2:3" x14ac:dyDescent="0.35">
      <c r="B748"/>
      <c r="C748"/>
    </row>
    <row r="749" spans="2:3" x14ac:dyDescent="0.35">
      <c r="B749"/>
      <c r="C749"/>
    </row>
    <row r="750" spans="2:3" x14ac:dyDescent="0.35">
      <c r="B750"/>
      <c r="C750"/>
    </row>
    <row r="751" spans="2:3" x14ac:dyDescent="0.35">
      <c r="B751"/>
      <c r="C751"/>
    </row>
    <row r="752" spans="2:3" x14ac:dyDescent="0.35">
      <c r="B752"/>
      <c r="C752"/>
    </row>
    <row r="753" spans="2:3" x14ac:dyDescent="0.35">
      <c r="B753"/>
      <c r="C753"/>
    </row>
    <row r="754" spans="2:3" x14ac:dyDescent="0.35">
      <c r="B754"/>
      <c r="C754"/>
    </row>
    <row r="755" spans="2:3" x14ac:dyDescent="0.35">
      <c r="B755"/>
      <c r="C755"/>
    </row>
    <row r="756" spans="2:3" x14ac:dyDescent="0.35">
      <c r="B756"/>
      <c r="C756"/>
    </row>
    <row r="757" spans="2:3" x14ac:dyDescent="0.35">
      <c r="B757"/>
      <c r="C757"/>
    </row>
    <row r="758" spans="2:3" x14ac:dyDescent="0.35">
      <c r="B758"/>
      <c r="C758"/>
    </row>
    <row r="759" spans="2:3" x14ac:dyDescent="0.35">
      <c r="B759"/>
      <c r="C759"/>
    </row>
    <row r="760" spans="2:3" x14ac:dyDescent="0.35">
      <c r="B760"/>
      <c r="C760"/>
    </row>
    <row r="761" spans="2:3" x14ac:dyDescent="0.35">
      <c r="B761"/>
      <c r="C761"/>
    </row>
    <row r="762" spans="2:3" x14ac:dyDescent="0.35">
      <c r="B762"/>
      <c r="C762"/>
    </row>
    <row r="763" spans="2:3" x14ac:dyDescent="0.35">
      <c r="B763"/>
      <c r="C763"/>
    </row>
    <row r="764" spans="2:3" x14ac:dyDescent="0.35">
      <c r="B764"/>
      <c r="C764"/>
    </row>
    <row r="765" spans="2:3" x14ac:dyDescent="0.35">
      <c r="B765"/>
      <c r="C765"/>
    </row>
    <row r="766" spans="2:3" x14ac:dyDescent="0.35">
      <c r="B766"/>
      <c r="C766"/>
    </row>
    <row r="767" spans="2:3" x14ac:dyDescent="0.35">
      <c r="B767"/>
      <c r="C767"/>
    </row>
    <row r="768" spans="2:3" x14ac:dyDescent="0.35">
      <c r="B768"/>
      <c r="C768"/>
    </row>
    <row r="769" spans="2:3" x14ac:dyDescent="0.35">
      <c r="B769"/>
      <c r="C769"/>
    </row>
    <row r="770" spans="2:3" x14ac:dyDescent="0.35">
      <c r="B770"/>
      <c r="C770"/>
    </row>
    <row r="771" spans="2:3" x14ac:dyDescent="0.35">
      <c r="B771"/>
      <c r="C771"/>
    </row>
    <row r="772" spans="2:3" x14ac:dyDescent="0.35">
      <c r="B772"/>
      <c r="C772"/>
    </row>
    <row r="773" spans="2:3" x14ac:dyDescent="0.35">
      <c r="B773"/>
      <c r="C773"/>
    </row>
    <row r="774" spans="2:3" x14ac:dyDescent="0.35">
      <c r="B774"/>
      <c r="C774"/>
    </row>
    <row r="775" spans="2:3" x14ac:dyDescent="0.35">
      <c r="B775"/>
      <c r="C775"/>
    </row>
    <row r="776" spans="2:3" x14ac:dyDescent="0.35">
      <c r="B776"/>
      <c r="C776"/>
    </row>
    <row r="777" spans="2:3" x14ac:dyDescent="0.35">
      <c r="B777"/>
      <c r="C777"/>
    </row>
    <row r="778" spans="2:3" x14ac:dyDescent="0.35">
      <c r="B778"/>
      <c r="C778"/>
    </row>
    <row r="779" spans="2:3" x14ac:dyDescent="0.35">
      <c r="B779"/>
      <c r="C779"/>
    </row>
    <row r="780" spans="2:3" x14ac:dyDescent="0.35">
      <c r="B780"/>
      <c r="C780"/>
    </row>
    <row r="781" spans="2:3" x14ac:dyDescent="0.35">
      <c r="B781"/>
      <c r="C781"/>
    </row>
    <row r="782" spans="2:3" x14ac:dyDescent="0.35">
      <c r="B782"/>
      <c r="C782"/>
    </row>
    <row r="783" spans="2:3" x14ac:dyDescent="0.35">
      <c r="B783"/>
      <c r="C783"/>
    </row>
    <row r="784" spans="2:3" x14ac:dyDescent="0.35">
      <c r="B784"/>
      <c r="C784"/>
    </row>
    <row r="785" spans="2:3" x14ac:dyDescent="0.35">
      <c r="B785"/>
      <c r="C785"/>
    </row>
    <row r="786" spans="2:3" x14ac:dyDescent="0.35">
      <c r="B786"/>
      <c r="C786"/>
    </row>
    <row r="787" spans="2:3" x14ac:dyDescent="0.35">
      <c r="B787"/>
      <c r="C787"/>
    </row>
    <row r="788" spans="2:3" x14ac:dyDescent="0.35">
      <c r="B788"/>
      <c r="C788"/>
    </row>
    <row r="789" spans="2:3" x14ac:dyDescent="0.35">
      <c r="B789"/>
      <c r="C789"/>
    </row>
    <row r="790" spans="2:3" x14ac:dyDescent="0.35">
      <c r="B790"/>
      <c r="C790"/>
    </row>
    <row r="791" spans="2:3" x14ac:dyDescent="0.35">
      <c r="B791"/>
      <c r="C791"/>
    </row>
    <row r="792" spans="2:3" x14ac:dyDescent="0.35">
      <c r="B792"/>
      <c r="C792"/>
    </row>
    <row r="793" spans="2:3" x14ac:dyDescent="0.35">
      <c r="B793"/>
      <c r="C793"/>
    </row>
    <row r="794" spans="2:3" x14ac:dyDescent="0.35">
      <c r="B794"/>
      <c r="C794"/>
    </row>
    <row r="795" spans="2:3" x14ac:dyDescent="0.35">
      <c r="B795"/>
      <c r="C795"/>
    </row>
    <row r="796" spans="2:3" x14ac:dyDescent="0.35">
      <c r="B796"/>
      <c r="C796"/>
    </row>
    <row r="797" spans="2:3" x14ac:dyDescent="0.35">
      <c r="B797"/>
      <c r="C797"/>
    </row>
    <row r="798" spans="2:3" x14ac:dyDescent="0.35">
      <c r="B798"/>
      <c r="C798"/>
    </row>
    <row r="799" spans="2:3" x14ac:dyDescent="0.35">
      <c r="B799"/>
      <c r="C799"/>
    </row>
    <row r="800" spans="2:3" x14ac:dyDescent="0.35">
      <c r="B800"/>
      <c r="C800"/>
    </row>
    <row r="801" spans="2:3" x14ac:dyDescent="0.35">
      <c r="B801"/>
      <c r="C801"/>
    </row>
    <row r="802" spans="2:3" x14ac:dyDescent="0.35">
      <c r="B802"/>
      <c r="C802"/>
    </row>
    <row r="803" spans="2:3" x14ac:dyDescent="0.35">
      <c r="B803"/>
      <c r="C803"/>
    </row>
    <row r="804" spans="2:3" x14ac:dyDescent="0.35">
      <c r="B804"/>
      <c r="C804"/>
    </row>
    <row r="805" spans="2:3" x14ac:dyDescent="0.35">
      <c r="B805"/>
      <c r="C805"/>
    </row>
    <row r="806" spans="2:3" x14ac:dyDescent="0.35">
      <c r="B806"/>
      <c r="C806"/>
    </row>
    <row r="807" spans="2:3" x14ac:dyDescent="0.35">
      <c r="B807"/>
      <c r="C807"/>
    </row>
    <row r="808" spans="2:3" x14ac:dyDescent="0.35">
      <c r="B808"/>
      <c r="C808"/>
    </row>
    <row r="809" spans="2:3" x14ac:dyDescent="0.35">
      <c r="B809"/>
      <c r="C809"/>
    </row>
    <row r="810" spans="2:3" x14ac:dyDescent="0.35">
      <c r="B810"/>
      <c r="C810"/>
    </row>
    <row r="811" spans="2:3" x14ac:dyDescent="0.35">
      <c r="B811"/>
      <c r="C811"/>
    </row>
    <row r="812" spans="2:3" x14ac:dyDescent="0.35">
      <c r="B812"/>
      <c r="C812"/>
    </row>
    <row r="813" spans="2:3" x14ac:dyDescent="0.35">
      <c r="B813"/>
      <c r="C813"/>
    </row>
    <row r="814" spans="2:3" x14ac:dyDescent="0.35">
      <c r="B814"/>
      <c r="C814"/>
    </row>
    <row r="815" spans="2:3" x14ac:dyDescent="0.35">
      <c r="B815"/>
      <c r="C815"/>
    </row>
    <row r="816" spans="2:3" x14ac:dyDescent="0.35">
      <c r="B816"/>
      <c r="C816"/>
    </row>
    <row r="817" spans="2:3" x14ac:dyDescent="0.35">
      <c r="B817"/>
      <c r="C817"/>
    </row>
    <row r="818" spans="2:3" x14ac:dyDescent="0.35">
      <c r="B818"/>
      <c r="C818"/>
    </row>
    <row r="819" spans="2:3" x14ac:dyDescent="0.35">
      <c r="B819"/>
      <c r="C819"/>
    </row>
    <row r="820" spans="2:3" x14ac:dyDescent="0.35">
      <c r="B820"/>
      <c r="C820"/>
    </row>
    <row r="821" spans="2:3" x14ac:dyDescent="0.35">
      <c r="B821"/>
      <c r="C821"/>
    </row>
    <row r="822" spans="2:3" x14ac:dyDescent="0.35">
      <c r="B822"/>
      <c r="C822"/>
    </row>
    <row r="823" spans="2:3" x14ac:dyDescent="0.35">
      <c r="B823"/>
      <c r="C823"/>
    </row>
    <row r="824" spans="2:3" x14ac:dyDescent="0.35">
      <c r="B824"/>
      <c r="C824"/>
    </row>
    <row r="825" spans="2:3" x14ac:dyDescent="0.35">
      <c r="B825"/>
      <c r="C825"/>
    </row>
    <row r="826" spans="2:3" x14ac:dyDescent="0.35">
      <c r="B826"/>
      <c r="C826"/>
    </row>
    <row r="827" spans="2:3" x14ac:dyDescent="0.35">
      <c r="B827"/>
      <c r="C827"/>
    </row>
    <row r="828" spans="2:3" x14ac:dyDescent="0.35">
      <c r="B828"/>
      <c r="C828"/>
    </row>
    <row r="829" spans="2:3" x14ac:dyDescent="0.35">
      <c r="B829"/>
      <c r="C829"/>
    </row>
    <row r="830" spans="2:3" x14ac:dyDescent="0.35">
      <c r="B830"/>
      <c r="C830"/>
    </row>
    <row r="831" spans="2:3" x14ac:dyDescent="0.35">
      <c r="B831"/>
      <c r="C831"/>
    </row>
    <row r="832" spans="2:3" x14ac:dyDescent="0.35">
      <c r="B832"/>
      <c r="C832"/>
    </row>
    <row r="833" spans="2:3" x14ac:dyDescent="0.35">
      <c r="B833"/>
      <c r="C833"/>
    </row>
    <row r="834" spans="2:3" x14ac:dyDescent="0.35">
      <c r="B834"/>
      <c r="C834"/>
    </row>
    <row r="835" spans="2:3" x14ac:dyDescent="0.35">
      <c r="B835"/>
      <c r="C835"/>
    </row>
    <row r="836" spans="2:3" x14ac:dyDescent="0.35">
      <c r="B836"/>
      <c r="C836"/>
    </row>
    <row r="837" spans="2:3" x14ac:dyDescent="0.35">
      <c r="B837"/>
      <c r="C837"/>
    </row>
    <row r="838" spans="2:3" x14ac:dyDescent="0.35">
      <c r="B838"/>
      <c r="C838"/>
    </row>
    <row r="839" spans="2:3" x14ac:dyDescent="0.35">
      <c r="B839"/>
      <c r="C839"/>
    </row>
    <row r="840" spans="2:3" x14ac:dyDescent="0.35">
      <c r="B840"/>
      <c r="C840"/>
    </row>
    <row r="841" spans="2:3" x14ac:dyDescent="0.35">
      <c r="B841"/>
      <c r="C841"/>
    </row>
    <row r="842" spans="2:3" x14ac:dyDescent="0.35">
      <c r="B842"/>
      <c r="C842"/>
    </row>
    <row r="843" spans="2:3" x14ac:dyDescent="0.35">
      <c r="B843"/>
      <c r="C843"/>
    </row>
    <row r="844" spans="2:3" x14ac:dyDescent="0.35">
      <c r="B844"/>
      <c r="C844"/>
    </row>
    <row r="845" spans="2:3" x14ac:dyDescent="0.35">
      <c r="B845"/>
      <c r="C845"/>
    </row>
    <row r="846" spans="2:3" x14ac:dyDescent="0.35">
      <c r="B846"/>
      <c r="C846"/>
    </row>
    <row r="847" spans="2:3" x14ac:dyDescent="0.35">
      <c r="B847"/>
      <c r="C847"/>
    </row>
    <row r="848" spans="2:3" x14ac:dyDescent="0.35">
      <c r="B848"/>
      <c r="C848"/>
    </row>
    <row r="849" spans="2:3" x14ac:dyDescent="0.35">
      <c r="B849"/>
      <c r="C849"/>
    </row>
    <row r="850" spans="2:3" x14ac:dyDescent="0.35">
      <c r="B850"/>
      <c r="C850"/>
    </row>
    <row r="851" spans="2:3" x14ac:dyDescent="0.35">
      <c r="B851"/>
      <c r="C851"/>
    </row>
    <row r="852" spans="2:3" x14ac:dyDescent="0.35">
      <c r="B852"/>
      <c r="C852"/>
    </row>
    <row r="853" spans="2:3" x14ac:dyDescent="0.35">
      <c r="B853"/>
      <c r="C853"/>
    </row>
    <row r="854" spans="2:3" x14ac:dyDescent="0.35">
      <c r="B854"/>
      <c r="C854"/>
    </row>
    <row r="855" spans="2:3" x14ac:dyDescent="0.35">
      <c r="B855"/>
      <c r="C855"/>
    </row>
    <row r="856" spans="2:3" x14ac:dyDescent="0.35">
      <c r="B856"/>
      <c r="C856"/>
    </row>
    <row r="857" spans="2:3" x14ac:dyDescent="0.35">
      <c r="B857"/>
      <c r="C857"/>
    </row>
    <row r="858" spans="2:3" x14ac:dyDescent="0.35">
      <c r="B858"/>
      <c r="C858"/>
    </row>
    <row r="859" spans="2:3" x14ac:dyDescent="0.35">
      <c r="B859"/>
      <c r="C859"/>
    </row>
    <row r="860" spans="2:3" x14ac:dyDescent="0.35">
      <c r="B860"/>
      <c r="C860"/>
    </row>
    <row r="861" spans="2:3" x14ac:dyDescent="0.35">
      <c r="B861"/>
      <c r="C861"/>
    </row>
    <row r="862" spans="2:3" x14ac:dyDescent="0.35">
      <c r="B862"/>
      <c r="C862"/>
    </row>
    <row r="863" spans="2:3" x14ac:dyDescent="0.35">
      <c r="B863"/>
      <c r="C863"/>
    </row>
    <row r="864" spans="2:3" x14ac:dyDescent="0.35">
      <c r="B864"/>
      <c r="C864"/>
    </row>
    <row r="865" spans="2:3" x14ac:dyDescent="0.35">
      <c r="B865"/>
      <c r="C865"/>
    </row>
    <row r="866" spans="2:3" x14ac:dyDescent="0.35">
      <c r="B866"/>
      <c r="C866"/>
    </row>
    <row r="867" spans="2:3" x14ac:dyDescent="0.35">
      <c r="B867"/>
      <c r="C867"/>
    </row>
    <row r="868" spans="2:3" x14ac:dyDescent="0.35">
      <c r="B868"/>
      <c r="C868"/>
    </row>
    <row r="869" spans="2:3" x14ac:dyDescent="0.35">
      <c r="B869"/>
      <c r="C869"/>
    </row>
    <row r="870" spans="2:3" x14ac:dyDescent="0.35">
      <c r="B870"/>
      <c r="C870"/>
    </row>
    <row r="871" spans="2:3" x14ac:dyDescent="0.35">
      <c r="B871"/>
      <c r="C871"/>
    </row>
    <row r="872" spans="2:3" x14ac:dyDescent="0.35">
      <c r="B872"/>
      <c r="C872"/>
    </row>
    <row r="873" spans="2:3" x14ac:dyDescent="0.35">
      <c r="B873"/>
      <c r="C873"/>
    </row>
    <row r="874" spans="2:3" x14ac:dyDescent="0.35">
      <c r="B874"/>
      <c r="C874"/>
    </row>
    <row r="875" spans="2:3" x14ac:dyDescent="0.35">
      <c r="B875"/>
      <c r="C875"/>
    </row>
    <row r="876" spans="2:3" x14ac:dyDescent="0.35">
      <c r="B876"/>
      <c r="C876"/>
    </row>
    <row r="877" spans="2:3" x14ac:dyDescent="0.35">
      <c r="B877"/>
      <c r="C877"/>
    </row>
    <row r="878" spans="2:3" x14ac:dyDescent="0.35">
      <c r="B878"/>
      <c r="C878"/>
    </row>
    <row r="879" spans="2:3" x14ac:dyDescent="0.35">
      <c r="B879"/>
      <c r="C879"/>
    </row>
    <row r="880" spans="2:3" x14ac:dyDescent="0.35">
      <c r="B880"/>
      <c r="C880"/>
    </row>
    <row r="881" spans="2:3" x14ac:dyDescent="0.35">
      <c r="B881"/>
      <c r="C881"/>
    </row>
    <row r="882" spans="2:3" x14ac:dyDescent="0.35">
      <c r="B882"/>
      <c r="C882"/>
    </row>
    <row r="883" spans="2:3" x14ac:dyDescent="0.35">
      <c r="B883"/>
      <c r="C883"/>
    </row>
    <row r="884" spans="2:3" x14ac:dyDescent="0.35">
      <c r="B884"/>
      <c r="C884"/>
    </row>
    <row r="885" spans="2:3" x14ac:dyDescent="0.35">
      <c r="B885"/>
      <c r="C885"/>
    </row>
    <row r="886" spans="2:3" x14ac:dyDescent="0.35">
      <c r="B886"/>
      <c r="C886"/>
    </row>
    <row r="887" spans="2:3" x14ac:dyDescent="0.35">
      <c r="B887"/>
      <c r="C887"/>
    </row>
    <row r="888" spans="2:3" x14ac:dyDescent="0.35">
      <c r="B888"/>
      <c r="C888"/>
    </row>
    <row r="889" spans="2:3" x14ac:dyDescent="0.35">
      <c r="B889"/>
      <c r="C889"/>
    </row>
    <row r="890" spans="2:3" x14ac:dyDescent="0.35">
      <c r="B890"/>
      <c r="C890"/>
    </row>
    <row r="891" spans="2:3" x14ac:dyDescent="0.35">
      <c r="B891"/>
      <c r="C891"/>
    </row>
    <row r="892" spans="2:3" x14ac:dyDescent="0.35">
      <c r="B892"/>
      <c r="C892"/>
    </row>
    <row r="893" spans="2:3" x14ac:dyDescent="0.35">
      <c r="B893"/>
      <c r="C893"/>
    </row>
    <row r="894" spans="2:3" x14ac:dyDescent="0.35">
      <c r="B894"/>
      <c r="C894"/>
    </row>
    <row r="895" spans="2:3" x14ac:dyDescent="0.35">
      <c r="B895"/>
      <c r="C895"/>
    </row>
    <row r="896" spans="2:3" x14ac:dyDescent="0.35">
      <c r="B896"/>
      <c r="C896"/>
    </row>
    <row r="897" spans="2:3" x14ac:dyDescent="0.35">
      <c r="B897"/>
      <c r="C897"/>
    </row>
    <row r="898" spans="2:3" x14ac:dyDescent="0.35">
      <c r="B898"/>
      <c r="C898"/>
    </row>
    <row r="899" spans="2:3" x14ac:dyDescent="0.35">
      <c r="B899"/>
      <c r="C899"/>
    </row>
    <row r="900" spans="2:3" x14ac:dyDescent="0.35">
      <c r="B900"/>
      <c r="C900"/>
    </row>
    <row r="901" spans="2:3" x14ac:dyDescent="0.35">
      <c r="B901"/>
      <c r="C901"/>
    </row>
    <row r="902" spans="2:3" x14ac:dyDescent="0.35">
      <c r="B902"/>
      <c r="C902"/>
    </row>
    <row r="903" spans="2:3" x14ac:dyDescent="0.35">
      <c r="B903"/>
      <c r="C903"/>
    </row>
    <row r="904" spans="2:3" x14ac:dyDescent="0.35">
      <c r="B904"/>
      <c r="C904"/>
    </row>
    <row r="905" spans="2:3" x14ac:dyDescent="0.35">
      <c r="B905"/>
      <c r="C905"/>
    </row>
    <row r="906" spans="2:3" x14ac:dyDescent="0.35">
      <c r="B906"/>
      <c r="C906"/>
    </row>
    <row r="907" spans="2:3" x14ac:dyDescent="0.35">
      <c r="B907"/>
      <c r="C907"/>
    </row>
    <row r="908" spans="2:3" x14ac:dyDescent="0.35">
      <c r="B908"/>
      <c r="C908"/>
    </row>
    <row r="909" spans="2:3" x14ac:dyDescent="0.35">
      <c r="B909"/>
      <c r="C909"/>
    </row>
    <row r="910" spans="2:3" x14ac:dyDescent="0.35">
      <c r="B910"/>
      <c r="C910"/>
    </row>
    <row r="911" spans="2:3" x14ac:dyDescent="0.35">
      <c r="B911"/>
      <c r="C911"/>
    </row>
    <row r="912" spans="2:3" x14ac:dyDescent="0.35">
      <c r="B912"/>
      <c r="C912"/>
    </row>
    <row r="913" spans="2:3" x14ac:dyDescent="0.35">
      <c r="B913"/>
      <c r="C913"/>
    </row>
    <row r="914" spans="2:3" x14ac:dyDescent="0.35">
      <c r="B914"/>
      <c r="C914"/>
    </row>
    <row r="915" spans="2:3" x14ac:dyDescent="0.35">
      <c r="B915"/>
      <c r="C915"/>
    </row>
    <row r="916" spans="2:3" x14ac:dyDescent="0.35">
      <c r="B916"/>
      <c r="C916"/>
    </row>
    <row r="917" spans="2:3" x14ac:dyDescent="0.35">
      <c r="B917"/>
      <c r="C917"/>
    </row>
    <row r="918" spans="2:3" x14ac:dyDescent="0.35">
      <c r="B918"/>
      <c r="C918"/>
    </row>
    <row r="919" spans="2:3" x14ac:dyDescent="0.35">
      <c r="B919"/>
      <c r="C919"/>
    </row>
    <row r="920" spans="2:3" x14ac:dyDescent="0.35">
      <c r="B920"/>
      <c r="C920"/>
    </row>
    <row r="921" spans="2:3" x14ac:dyDescent="0.35">
      <c r="B921"/>
      <c r="C921"/>
    </row>
    <row r="922" spans="2:3" x14ac:dyDescent="0.35">
      <c r="B922"/>
      <c r="C922"/>
    </row>
    <row r="923" spans="2:3" x14ac:dyDescent="0.35">
      <c r="B923"/>
      <c r="C923"/>
    </row>
    <row r="924" spans="2:3" x14ac:dyDescent="0.35">
      <c r="B924"/>
      <c r="C924"/>
    </row>
    <row r="925" spans="2:3" x14ac:dyDescent="0.35">
      <c r="B925"/>
      <c r="C925"/>
    </row>
    <row r="926" spans="2:3" x14ac:dyDescent="0.35">
      <c r="B926"/>
      <c r="C926"/>
    </row>
    <row r="927" spans="2:3" x14ac:dyDescent="0.35">
      <c r="B927"/>
      <c r="C927"/>
    </row>
    <row r="928" spans="2:3" x14ac:dyDescent="0.35">
      <c r="B928"/>
      <c r="C928"/>
    </row>
    <row r="929" spans="2:3" x14ac:dyDescent="0.35">
      <c r="B929"/>
      <c r="C929"/>
    </row>
    <row r="930" spans="2:3" x14ac:dyDescent="0.35">
      <c r="B930"/>
      <c r="C930"/>
    </row>
    <row r="931" spans="2:3" x14ac:dyDescent="0.35">
      <c r="B931"/>
      <c r="C931"/>
    </row>
    <row r="932" spans="2:3" x14ac:dyDescent="0.35">
      <c r="B932"/>
      <c r="C932"/>
    </row>
    <row r="933" spans="2:3" x14ac:dyDescent="0.35">
      <c r="B933"/>
      <c r="C933"/>
    </row>
    <row r="934" spans="2:3" x14ac:dyDescent="0.35">
      <c r="B934"/>
      <c r="C934"/>
    </row>
    <row r="935" spans="2:3" x14ac:dyDescent="0.35">
      <c r="B935"/>
      <c r="C935"/>
    </row>
    <row r="936" spans="2:3" x14ac:dyDescent="0.35">
      <c r="B936"/>
      <c r="C936"/>
    </row>
    <row r="937" spans="2:3" x14ac:dyDescent="0.35">
      <c r="B937"/>
      <c r="C937"/>
    </row>
    <row r="938" spans="2:3" x14ac:dyDescent="0.35">
      <c r="B938"/>
      <c r="C938"/>
    </row>
    <row r="939" spans="2:3" x14ac:dyDescent="0.35">
      <c r="B939"/>
      <c r="C939"/>
    </row>
    <row r="940" spans="2:3" x14ac:dyDescent="0.35">
      <c r="B940"/>
      <c r="C940"/>
    </row>
    <row r="941" spans="2:3" x14ac:dyDescent="0.35">
      <c r="B941"/>
      <c r="C941"/>
    </row>
    <row r="942" spans="2:3" x14ac:dyDescent="0.35">
      <c r="B942"/>
      <c r="C942"/>
    </row>
    <row r="943" spans="2:3" x14ac:dyDescent="0.35">
      <c r="B943"/>
      <c r="C943"/>
    </row>
    <row r="944" spans="2:3" x14ac:dyDescent="0.35">
      <c r="B944"/>
      <c r="C944"/>
    </row>
    <row r="945" spans="2:3" x14ac:dyDescent="0.35">
      <c r="B945"/>
      <c r="C945"/>
    </row>
    <row r="946" spans="2:3" x14ac:dyDescent="0.35">
      <c r="B946"/>
      <c r="C946"/>
    </row>
    <row r="947" spans="2:3" x14ac:dyDescent="0.35">
      <c r="B947"/>
      <c r="C947"/>
    </row>
    <row r="948" spans="2:3" x14ac:dyDescent="0.35">
      <c r="B948"/>
      <c r="C948"/>
    </row>
    <row r="949" spans="2:3" x14ac:dyDescent="0.35">
      <c r="B949"/>
      <c r="C949"/>
    </row>
    <row r="950" spans="2:3" x14ac:dyDescent="0.35">
      <c r="B950"/>
      <c r="C950"/>
    </row>
    <row r="951" spans="2:3" x14ac:dyDescent="0.35">
      <c r="B951"/>
      <c r="C951"/>
    </row>
    <row r="952" spans="2:3" x14ac:dyDescent="0.35">
      <c r="B952"/>
      <c r="C952"/>
    </row>
    <row r="953" spans="2:3" x14ac:dyDescent="0.35">
      <c r="B953"/>
      <c r="C953"/>
    </row>
    <row r="954" spans="2:3" x14ac:dyDescent="0.35">
      <c r="B954"/>
      <c r="C954"/>
    </row>
    <row r="955" spans="2:3" x14ac:dyDescent="0.35">
      <c r="B955"/>
      <c r="C955"/>
    </row>
    <row r="956" spans="2:3" x14ac:dyDescent="0.35">
      <c r="B956"/>
      <c r="C956"/>
    </row>
    <row r="957" spans="2:3" x14ac:dyDescent="0.35">
      <c r="B957"/>
      <c r="C957"/>
    </row>
    <row r="958" spans="2:3" x14ac:dyDescent="0.35">
      <c r="B958"/>
      <c r="C958"/>
    </row>
    <row r="959" spans="2:3" x14ac:dyDescent="0.35">
      <c r="B959"/>
      <c r="C959"/>
    </row>
    <row r="960" spans="2:3" x14ac:dyDescent="0.35">
      <c r="B960"/>
      <c r="C960"/>
    </row>
    <row r="961" spans="2:3" x14ac:dyDescent="0.35">
      <c r="B961"/>
      <c r="C961"/>
    </row>
    <row r="962" spans="2:3" x14ac:dyDescent="0.35">
      <c r="B962"/>
      <c r="C962"/>
    </row>
    <row r="963" spans="2:3" x14ac:dyDescent="0.35">
      <c r="B963"/>
      <c r="C963"/>
    </row>
    <row r="964" spans="2:3" x14ac:dyDescent="0.35">
      <c r="B964"/>
      <c r="C964"/>
    </row>
    <row r="965" spans="2:3" x14ac:dyDescent="0.35">
      <c r="B965"/>
      <c r="C965"/>
    </row>
    <row r="966" spans="2:3" x14ac:dyDescent="0.35">
      <c r="B966"/>
      <c r="C966"/>
    </row>
    <row r="967" spans="2:3" x14ac:dyDescent="0.35">
      <c r="B967"/>
      <c r="C967"/>
    </row>
    <row r="968" spans="2:3" x14ac:dyDescent="0.35">
      <c r="B968"/>
      <c r="C968"/>
    </row>
    <row r="969" spans="2:3" x14ac:dyDescent="0.35">
      <c r="B969"/>
      <c r="C969"/>
    </row>
    <row r="970" spans="2:3" x14ac:dyDescent="0.35">
      <c r="B970"/>
      <c r="C970"/>
    </row>
    <row r="971" spans="2:3" x14ac:dyDescent="0.35">
      <c r="B971"/>
      <c r="C971"/>
    </row>
    <row r="972" spans="2:3" x14ac:dyDescent="0.35">
      <c r="B972"/>
      <c r="C972"/>
    </row>
    <row r="973" spans="2:3" x14ac:dyDescent="0.35">
      <c r="B973"/>
      <c r="C973"/>
    </row>
    <row r="974" spans="2:3" x14ac:dyDescent="0.35">
      <c r="B974"/>
      <c r="C974"/>
    </row>
    <row r="975" spans="2:3" x14ac:dyDescent="0.35">
      <c r="B975"/>
      <c r="C975"/>
    </row>
    <row r="976" spans="2:3" x14ac:dyDescent="0.35">
      <c r="B976"/>
      <c r="C976"/>
    </row>
    <row r="977" spans="2:3" x14ac:dyDescent="0.35">
      <c r="B977"/>
      <c r="C977"/>
    </row>
    <row r="978" spans="2:3" x14ac:dyDescent="0.35">
      <c r="B978"/>
      <c r="C978"/>
    </row>
    <row r="979" spans="2:3" x14ac:dyDescent="0.35">
      <c r="B979"/>
      <c r="C979"/>
    </row>
    <row r="980" spans="2:3" x14ac:dyDescent="0.35">
      <c r="B980"/>
      <c r="C980"/>
    </row>
    <row r="981" spans="2:3" x14ac:dyDescent="0.35">
      <c r="B981"/>
      <c r="C981"/>
    </row>
    <row r="982" spans="2:3" x14ac:dyDescent="0.35">
      <c r="B982"/>
      <c r="C982"/>
    </row>
    <row r="983" spans="2:3" x14ac:dyDescent="0.35">
      <c r="B983"/>
      <c r="C983"/>
    </row>
    <row r="984" spans="2:3" x14ac:dyDescent="0.35">
      <c r="B984"/>
      <c r="C984"/>
    </row>
    <row r="985" spans="2:3" x14ac:dyDescent="0.35">
      <c r="B985"/>
      <c r="C985"/>
    </row>
    <row r="986" spans="2:3" x14ac:dyDescent="0.35">
      <c r="B986"/>
      <c r="C986"/>
    </row>
    <row r="987" spans="2:3" x14ac:dyDescent="0.35">
      <c r="B987"/>
      <c r="C987"/>
    </row>
    <row r="988" spans="2:3" x14ac:dyDescent="0.35">
      <c r="B988"/>
      <c r="C988"/>
    </row>
    <row r="989" spans="2:3" x14ac:dyDescent="0.35">
      <c r="B989"/>
      <c r="C989"/>
    </row>
    <row r="990" spans="2:3" x14ac:dyDescent="0.35">
      <c r="B990"/>
      <c r="C990"/>
    </row>
    <row r="991" spans="2:3" x14ac:dyDescent="0.35">
      <c r="B991"/>
      <c r="C991"/>
    </row>
    <row r="992" spans="2:3" x14ac:dyDescent="0.35">
      <c r="B992"/>
      <c r="C992"/>
    </row>
    <row r="993" spans="2:3" x14ac:dyDescent="0.35">
      <c r="B993"/>
      <c r="C993"/>
    </row>
    <row r="994" spans="2:3" x14ac:dyDescent="0.35">
      <c r="B994"/>
      <c r="C994"/>
    </row>
    <row r="995" spans="2:3" x14ac:dyDescent="0.35">
      <c r="B995"/>
      <c r="C995"/>
    </row>
    <row r="996" spans="2:3" x14ac:dyDescent="0.35">
      <c r="B996"/>
      <c r="C996"/>
    </row>
    <row r="997" spans="2:3" x14ac:dyDescent="0.35">
      <c r="B997"/>
      <c r="C997"/>
    </row>
    <row r="998" spans="2:3" x14ac:dyDescent="0.35">
      <c r="B998"/>
      <c r="C998"/>
    </row>
    <row r="999" spans="2:3" x14ac:dyDescent="0.35">
      <c r="B999"/>
      <c r="C999"/>
    </row>
    <row r="1000" spans="2:3" x14ac:dyDescent="0.35">
      <c r="B1000"/>
      <c r="C1000"/>
    </row>
    <row r="1001" spans="2:3" x14ac:dyDescent="0.35">
      <c r="B1001"/>
      <c r="C1001"/>
    </row>
    <row r="1002" spans="2:3" x14ac:dyDescent="0.35">
      <c r="B1002"/>
      <c r="C1002"/>
    </row>
    <row r="1003" spans="2:3" x14ac:dyDescent="0.35">
      <c r="B1003"/>
      <c r="C1003"/>
    </row>
    <row r="1004" spans="2:3" x14ac:dyDescent="0.35">
      <c r="B1004"/>
      <c r="C1004"/>
    </row>
    <row r="1005" spans="2:3" x14ac:dyDescent="0.35">
      <c r="B1005"/>
      <c r="C1005"/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0B598-FDF9-4A80-8CC8-4B2927AE2368}">
  <sheetPr codeName="Tabelle8"/>
  <dimension ref="A1:A10"/>
  <sheetViews>
    <sheetView zoomScale="205" zoomScaleNormal="205" workbookViewId="0"/>
  </sheetViews>
  <sheetFormatPr baseColWidth="10" defaultRowHeight="15.5" x14ac:dyDescent="0.35"/>
  <sheetData>
    <row r="1" spans="1:1" x14ac:dyDescent="0.35">
      <c r="A1" s="3" t="s">
        <v>97</v>
      </c>
    </row>
    <row r="3" spans="1:1" x14ac:dyDescent="0.35">
      <c r="A3" t="s">
        <v>98</v>
      </c>
    </row>
    <row r="4" spans="1:1" x14ac:dyDescent="0.35">
      <c r="A4" t="s">
        <v>99</v>
      </c>
    </row>
    <row r="5" spans="1:1" x14ac:dyDescent="0.35">
      <c r="A5" t="s">
        <v>100</v>
      </c>
    </row>
    <row r="6" spans="1:1" x14ac:dyDescent="0.35">
      <c r="A6" t="s">
        <v>103</v>
      </c>
    </row>
    <row r="7" spans="1:1" x14ac:dyDescent="0.35">
      <c r="A7" t="s">
        <v>104</v>
      </c>
    </row>
    <row r="9" spans="1:1" x14ac:dyDescent="0.35">
      <c r="A9" t="s">
        <v>102</v>
      </c>
    </row>
    <row r="10" spans="1:1" x14ac:dyDescent="0.35">
      <c r="A10" s="30" t="s">
        <v>101</v>
      </c>
    </row>
  </sheetData>
  <hyperlinks>
    <hyperlink ref="A10" r:id="rId1" xr:uid="{228D4B5B-767D-45C3-A0E3-F09E0D0D6B2E}"/>
  </hyperlink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8361-8366-4F84-AF9E-4D3C2F19C405}">
  <sheetPr codeName="Tabelle9"/>
  <dimension ref="A1:G13"/>
  <sheetViews>
    <sheetView zoomScale="205" zoomScaleNormal="205" workbookViewId="0"/>
  </sheetViews>
  <sheetFormatPr baseColWidth="10" defaultRowHeight="15.5" x14ac:dyDescent="0.35"/>
  <cols>
    <col min="1" max="1" width="5.4140625" customWidth="1"/>
    <col min="5" max="5" width="4.9140625" customWidth="1"/>
    <col min="6" max="6" width="13.08203125" bestFit="1" customWidth="1"/>
  </cols>
  <sheetData>
    <row r="1" spans="1:7" x14ac:dyDescent="0.35">
      <c r="B1" s="8" t="s">
        <v>71</v>
      </c>
      <c r="C1" s="8" t="s">
        <v>72</v>
      </c>
      <c r="D1" s="8" t="s">
        <v>73</v>
      </c>
    </row>
    <row r="2" spans="1:7" x14ac:dyDescent="0.35">
      <c r="A2" s="3" t="s">
        <v>74</v>
      </c>
      <c r="B2" s="2">
        <v>5170</v>
      </c>
      <c r="C2" s="2">
        <v>8112</v>
      </c>
      <c r="D2" s="2">
        <v>8358</v>
      </c>
      <c r="F2" s="3" t="s">
        <v>75</v>
      </c>
      <c r="G2" s="11" t="s">
        <v>73</v>
      </c>
    </row>
    <row r="3" spans="1:7" x14ac:dyDescent="0.35">
      <c r="A3" s="3" t="s">
        <v>76</v>
      </c>
      <c r="B3" s="2">
        <v>2864</v>
      </c>
      <c r="C3" s="2">
        <v>3093</v>
      </c>
      <c r="D3" s="2">
        <v>5453</v>
      </c>
      <c r="F3" s="3" t="s">
        <v>66</v>
      </c>
      <c r="G3" s="11" t="s">
        <v>86</v>
      </c>
    </row>
    <row r="4" spans="1:7" x14ac:dyDescent="0.35">
      <c r="A4" s="3" t="s">
        <v>78</v>
      </c>
      <c r="B4" s="2">
        <v>5141</v>
      </c>
      <c r="C4" s="2">
        <v>6954</v>
      </c>
      <c r="D4" s="2">
        <v>2099</v>
      </c>
      <c r="F4" s="3" t="s">
        <v>79</v>
      </c>
      <c r="G4" s="9" cm="1">
        <f t="array" ref="G4">_xlfn.XLOOKUP(G2,B1:D1,_xlfn.XLOOKUP(G3,A2:A13,B2:D13))</f>
        <v>1877</v>
      </c>
    </row>
    <row r="5" spans="1:7" x14ac:dyDescent="0.35">
      <c r="A5" s="3" t="s">
        <v>77</v>
      </c>
      <c r="B5" s="2">
        <v>8423</v>
      </c>
      <c r="C5" s="2">
        <v>2095</v>
      </c>
      <c r="D5" s="2">
        <v>1256</v>
      </c>
    </row>
    <row r="6" spans="1:7" x14ac:dyDescent="0.35">
      <c r="A6" s="3" t="s">
        <v>67</v>
      </c>
      <c r="B6" s="2">
        <v>3507</v>
      </c>
      <c r="C6" s="2">
        <v>9921</v>
      </c>
      <c r="D6" s="2">
        <v>9555</v>
      </c>
    </row>
    <row r="7" spans="1:7" x14ac:dyDescent="0.35">
      <c r="A7" s="3" t="s">
        <v>80</v>
      </c>
      <c r="B7" s="2">
        <v>3731</v>
      </c>
      <c r="C7" s="2">
        <v>7046</v>
      </c>
      <c r="D7" s="2">
        <v>9987</v>
      </c>
    </row>
    <row r="8" spans="1:7" x14ac:dyDescent="0.35">
      <c r="A8" s="3" t="s">
        <v>81</v>
      </c>
      <c r="B8" s="2">
        <v>5830</v>
      </c>
      <c r="C8" s="2">
        <v>4287</v>
      </c>
      <c r="D8" s="2">
        <v>7146</v>
      </c>
    </row>
    <row r="9" spans="1:7" x14ac:dyDescent="0.35">
      <c r="A9" s="3" t="s">
        <v>82</v>
      </c>
      <c r="B9" s="2">
        <v>1657</v>
      </c>
      <c r="C9" s="2">
        <v>7071</v>
      </c>
      <c r="D9" s="2">
        <v>2001</v>
      </c>
    </row>
    <row r="10" spans="1:7" x14ac:dyDescent="0.35">
      <c r="A10" s="3" t="s">
        <v>83</v>
      </c>
      <c r="B10" s="2">
        <v>5292</v>
      </c>
      <c r="C10" s="2">
        <v>5998</v>
      </c>
      <c r="D10" s="2">
        <v>5706</v>
      </c>
    </row>
    <row r="11" spans="1:7" x14ac:dyDescent="0.35">
      <c r="A11" s="3" t="s">
        <v>84</v>
      </c>
      <c r="B11" s="2">
        <v>8728</v>
      </c>
      <c r="C11" s="2">
        <v>6723</v>
      </c>
      <c r="D11" s="2">
        <v>3130</v>
      </c>
    </row>
    <row r="12" spans="1:7" x14ac:dyDescent="0.35">
      <c r="A12" s="3" t="s">
        <v>85</v>
      </c>
      <c r="B12" s="2">
        <v>2294</v>
      </c>
      <c r="C12" s="2">
        <v>6207</v>
      </c>
      <c r="D12" s="2">
        <v>3048</v>
      </c>
    </row>
    <row r="13" spans="1:7" x14ac:dyDescent="0.35">
      <c r="A13" s="3" t="s">
        <v>86</v>
      </c>
      <c r="B13" s="2">
        <v>1582</v>
      </c>
      <c r="C13" s="2">
        <v>7090</v>
      </c>
      <c r="D13" s="2">
        <v>1877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A8FA-5D73-4821-AE10-EAFB2130F491}">
  <sheetPr codeName="Tabelle10"/>
  <dimension ref="A1:H17"/>
  <sheetViews>
    <sheetView zoomScale="205" zoomScaleNormal="205" workbookViewId="0"/>
  </sheetViews>
  <sheetFormatPr baseColWidth="10" defaultColWidth="12.4140625" defaultRowHeight="15.5" x14ac:dyDescent="0.35"/>
  <cols>
    <col min="1" max="1" width="9.33203125" bestFit="1" customWidth="1"/>
    <col min="2" max="2" width="10.6640625" bestFit="1" customWidth="1"/>
    <col min="3" max="3" width="11.75" customWidth="1"/>
    <col min="4" max="4" width="10.4140625" bestFit="1" customWidth="1"/>
    <col min="5" max="5" width="2.6640625" customWidth="1"/>
    <col min="6" max="6" width="14.6640625" bestFit="1" customWidth="1"/>
  </cols>
  <sheetData>
    <row r="1" spans="1:8" x14ac:dyDescent="0.35">
      <c r="A1" s="13" t="s">
        <v>62</v>
      </c>
      <c r="B1" s="13" t="s">
        <v>63</v>
      </c>
      <c r="C1" s="13" t="s">
        <v>61</v>
      </c>
      <c r="D1" s="13" t="s">
        <v>65</v>
      </c>
    </row>
    <row r="2" spans="1:8" x14ac:dyDescent="0.35">
      <c r="A2" s="6" t="s">
        <v>0</v>
      </c>
      <c r="B2" s="6" t="s">
        <v>1</v>
      </c>
      <c r="C2" s="6" t="s">
        <v>44</v>
      </c>
      <c r="D2" s="14">
        <v>67031.009999999995</v>
      </c>
      <c r="F2" s="15" t="s">
        <v>61</v>
      </c>
      <c r="G2" s="12"/>
    </row>
    <row r="3" spans="1:8" x14ac:dyDescent="0.35">
      <c r="A3" s="6" t="s">
        <v>2</v>
      </c>
      <c r="B3" s="6" t="s">
        <v>3</v>
      </c>
      <c r="C3" s="6" t="s">
        <v>44</v>
      </c>
      <c r="D3" s="14">
        <v>89991.039999999994</v>
      </c>
      <c r="F3" s="13" t="s">
        <v>87</v>
      </c>
      <c r="G3" s="13" t="s">
        <v>88</v>
      </c>
      <c r="H3" s="13" t="s">
        <v>89</v>
      </c>
    </row>
    <row r="4" spans="1:8" x14ac:dyDescent="0.35">
      <c r="A4" s="6" t="s">
        <v>4</v>
      </c>
      <c r="B4" s="6" t="s">
        <v>5</v>
      </c>
      <c r="C4" s="6" t="s">
        <v>33</v>
      </c>
      <c r="D4" s="14">
        <v>60537.95</v>
      </c>
      <c r="F4" s="7" t="s">
        <v>44</v>
      </c>
      <c r="G4" s="7" t="s">
        <v>36</v>
      </c>
      <c r="H4" s="9">
        <f>SUM(_xlfn.XLOOKUP(F4,C2:C15,D2:D15,,2):_xlfn.XLOOKUP(G4,C2:C15,D2:D15))</f>
        <v>624620.44999999995</v>
      </c>
    </row>
    <row r="5" spans="1:8" x14ac:dyDescent="0.35">
      <c r="A5" s="6" t="s">
        <v>6</v>
      </c>
      <c r="B5" s="6" t="s">
        <v>7</v>
      </c>
      <c r="C5" s="6" t="s">
        <v>33</v>
      </c>
      <c r="D5" s="14">
        <v>42091.32</v>
      </c>
    </row>
    <row r="6" spans="1:8" x14ac:dyDescent="0.35">
      <c r="A6" s="6" t="s">
        <v>8</v>
      </c>
      <c r="B6" s="6" t="s">
        <v>9</v>
      </c>
      <c r="C6" s="6" t="s">
        <v>33</v>
      </c>
      <c r="D6" s="14">
        <v>58922.37</v>
      </c>
      <c r="F6" s="20"/>
      <c r="G6" s="21"/>
    </row>
    <row r="7" spans="1:8" x14ac:dyDescent="0.35">
      <c r="A7" s="6" t="s">
        <v>10</v>
      </c>
      <c r="B7" s="6" t="s">
        <v>11</v>
      </c>
      <c r="C7" s="6" t="s">
        <v>33</v>
      </c>
      <c r="D7" s="14">
        <v>84227.9</v>
      </c>
      <c r="F7" s="20" t="s">
        <v>90</v>
      </c>
      <c r="G7" s="20" t="s">
        <v>91</v>
      </c>
    </row>
    <row r="8" spans="1:8" x14ac:dyDescent="0.35">
      <c r="A8" s="6" t="s">
        <v>12</v>
      </c>
      <c r="B8" s="6" t="s">
        <v>13</v>
      </c>
      <c r="C8" s="6" t="s">
        <v>41</v>
      </c>
      <c r="D8" s="14">
        <v>59162.67</v>
      </c>
    </row>
    <row r="9" spans="1:8" x14ac:dyDescent="0.35">
      <c r="A9" s="6" t="s">
        <v>14</v>
      </c>
      <c r="B9" s="6" t="s">
        <v>15</v>
      </c>
      <c r="C9" s="6" t="s">
        <v>41</v>
      </c>
      <c r="D9" s="14">
        <v>89362.6</v>
      </c>
    </row>
    <row r="10" spans="1:8" x14ac:dyDescent="0.35">
      <c r="A10" s="6" t="s">
        <v>16</v>
      </c>
      <c r="B10" s="6" t="s">
        <v>17</v>
      </c>
      <c r="C10" s="6" t="s">
        <v>36</v>
      </c>
      <c r="D10" s="14">
        <v>73293.59</v>
      </c>
    </row>
    <row r="11" spans="1:8" x14ac:dyDescent="0.35">
      <c r="A11" s="6" t="s">
        <v>18</v>
      </c>
      <c r="B11" s="6" t="s">
        <v>19</v>
      </c>
      <c r="C11" s="6" t="s">
        <v>36</v>
      </c>
      <c r="D11" s="14">
        <v>66023.429999999993</v>
      </c>
    </row>
    <row r="12" spans="1:8" x14ac:dyDescent="0.35">
      <c r="A12" s="6" t="s">
        <v>20</v>
      </c>
      <c r="B12" s="6" t="s">
        <v>21</v>
      </c>
      <c r="C12" s="6" t="s">
        <v>36</v>
      </c>
      <c r="D12" s="14">
        <v>66182.16</v>
      </c>
    </row>
    <row r="13" spans="1:8" x14ac:dyDescent="0.35">
      <c r="A13" s="6" t="s">
        <v>22</v>
      </c>
      <c r="B13" s="6" t="s">
        <v>23</v>
      </c>
      <c r="C13" s="6" t="s">
        <v>28</v>
      </c>
      <c r="D13" s="14">
        <v>90942.36</v>
      </c>
    </row>
    <row r="14" spans="1:8" x14ac:dyDescent="0.35">
      <c r="A14" s="6" t="s">
        <v>24</v>
      </c>
      <c r="B14" s="6" t="s">
        <v>25</v>
      </c>
      <c r="C14" s="6" t="s">
        <v>28</v>
      </c>
      <c r="D14" s="16">
        <v>83355.25</v>
      </c>
    </row>
    <row r="15" spans="1:8" x14ac:dyDescent="0.35">
      <c r="A15" s="6" t="s">
        <v>26</v>
      </c>
      <c r="B15" s="6" t="s">
        <v>27</v>
      </c>
      <c r="C15" s="6" t="s">
        <v>49</v>
      </c>
      <c r="D15" s="14">
        <v>97901.32</v>
      </c>
    </row>
    <row r="16" spans="1:8" x14ac:dyDescent="0.35">
      <c r="A16" s="6"/>
      <c r="B16" s="6"/>
      <c r="C16" s="6"/>
    </row>
    <row r="17" spans="3:3" x14ac:dyDescent="0.35">
      <c r="C17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1 mehrere Ergebnisse</vt:lpstr>
      <vt:lpstr>2 Wert nicht gefunden</vt:lpstr>
      <vt:lpstr>3 Suchkriterium</vt:lpstr>
      <vt:lpstr>4 Ersatz für WVERWEIS</vt:lpstr>
      <vt:lpstr>5 Vergleichsmodus</vt:lpstr>
      <vt:lpstr>6 Platzhalterübereinstimmung</vt:lpstr>
      <vt:lpstr>7 Suchmodus</vt:lpstr>
      <vt:lpstr>Nachteil XVERWEIS</vt:lpstr>
      <vt:lpstr>8 zweidimensionaler XVERWEIS</vt:lpstr>
      <vt:lpstr>9 SUMME &amp; geschachtelter XVERW.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</dc:creator>
  <cp:lastModifiedBy>Tondjua, Boris Thibaut (Allgeier Engineering GmbH)</cp:lastModifiedBy>
  <dcterms:created xsi:type="dcterms:W3CDTF">2022-04-04T08:47:48Z</dcterms:created>
  <dcterms:modified xsi:type="dcterms:W3CDTF">2022-10-08T12:48:00Z</dcterms:modified>
</cp:coreProperties>
</file>