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8_{0FB40169-679C-4A19-8F9D-15F1AF3839E4}" xr6:coauthVersionLast="47" xr6:coauthVersionMax="47" xr10:uidLastSave="{00000000-0000-0000-0000-000000000000}"/>
  <bookViews>
    <workbookView xWindow="-110" yWindow="-110" windowWidth="17020" windowHeight="10120" xr2:uid="{C24F205D-80ED-4C9B-8EBD-FDFEB8B9C122}"/>
  </bookViews>
  <sheets>
    <sheet name="Zuschlagskalkulation" sheetId="1" r:id="rId1"/>
    <sheet name="Kred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E11" i="2"/>
  <c r="E12" i="2"/>
  <c r="E13" i="2"/>
  <c r="E14" i="2"/>
  <c r="E15" i="2"/>
  <c r="E10" i="2"/>
  <c r="D10" i="2" s="1"/>
  <c r="F10" i="2" s="1"/>
  <c r="C6" i="1"/>
  <c r="B10" i="2"/>
  <c r="C12" i="1"/>
  <c r="C9" i="1"/>
  <c r="B11" i="2" l="1"/>
  <c r="C13" i="1"/>
  <c r="C11" i="2" l="1"/>
  <c r="D11" i="2" s="1"/>
  <c r="F11" i="2" s="1"/>
  <c r="B12" i="2" s="1"/>
  <c r="C12" i="2" s="1"/>
  <c r="D12" i="2" s="1"/>
  <c r="F12" i="2" s="1"/>
  <c r="B13" i="2" s="1"/>
  <c r="C15" i="1"/>
  <c r="C16" i="1" s="1"/>
  <c r="C18" i="1" s="1"/>
  <c r="C13" i="2" l="1"/>
  <c r="D13" i="2" s="1"/>
  <c r="F13" i="2" s="1"/>
  <c r="B14" i="2" s="1"/>
  <c r="C14" i="2" l="1"/>
  <c r="D14" i="2" s="1"/>
  <c r="F14" i="2" s="1"/>
  <c r="B15" i="2" s="1"/>
  <c r="C15" i="2" l="1"/>
  <c r="D15" i="2" s="1"/>
  <c r="F15" i="2" s="1"/>
</calcChain>
</file>

<file path=xl/sharedStrings.xml><?xml version="1.0" encoding="utf-8"?>
<sst xmlns="http://schemas.openxmlformats.org/spreadsheetml/2006/main" count="22" uniqueCount="19">
  <si>
    <t>Verkaufspreis</t>
  </si>
  <si>
    <t>Gewinn</t>
  </si>
  <si>
    <t>Materialgemeinkosten</t>
  </si>
  <si>
    <t>Materialeinzelkosten</t>
  </si>
  <si>
    <t>Fertigungseinzelkosten</t>
  </si>
  <si>
    <t>Fertigungsgemeinkosten</t>
  </si>
  <si>
    <t>Verwaltungseinzelkosten</t>
  </si>
  <si>
    <t>Verwaltungsgemeinkosten</t>
  </si>
  <si>
    <t>Vertriebskostenzuschlag</t>
  </si>
  <si>
    <t>Anfangskapital</t>
  </si>
  <si>
    <t>Endkapital</t>
  </si>
  <si>
    <t>Zinssatz</t>
  </si>
  <si>
    <t>Laufzeit in Jahren</t>
  </si>
  <si>
    <t>Jahr</t>
  </si>
  <si>
    <t>Zinsen</t>
  </si>
  <si>
    <t>Tilgung</t>
  </si>
  <si>
    <t>Annuität</t>
  </si>
  <si>
    <t>Zuschlagskalkulation für Multifunktionsdrucker</t>
  </si>
  <si>
    <t>Annuitätendarlehen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</si>
</sst>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4" fontId="1" fillId="0" borderId="0" xfId="0" applyNumberFormat="1" applyFont="1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4" fontId="0" fillId="0" borderId="2" xfId="0" applyNumberFormat="1" applyBorder="1"/>
    <xf numFmtId="0" fontId="0" fillId="0" borderId="2" xfId="0" applyBorder="1"/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/>
    <xf numFmtId="0" fontId="1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0E7-1509-44C4-975F-E82D70675F29}">
  <dimension ref="A1:C18"/>
  <sheetViews>
    <sheetView showGridLines="0" tabSelected="1" zoomScale="175" zoomScaleNormal="175" workbookViewId="0">
      <selection activeCell="C3" sqref="C3"/>
    </sheetView>
  </sheetViews>
  <sheetFormatPr baseColWidth="10" defaultRowHeight="15.5" x14ac:dyDescent="0.35"/>
  <cols>
    <col min="1" max="1" width="21.58203125" customWidth="1"/>
    <col min="2" max="2" width="4.5" bestFit="1" customWidth="1"/>
    <col min="3" max="3" width="11.5" style="2"/>
  </cols>
  <sheetData>
    <row r="1" spans="1:3" x14ac:dyDescent="0.35">
      <c r="A1" s="5" t="s">
        <v>17</v>
      </c>
    </row>
    <row r="3" spans="1:3" x14ac:dyDescent="0.35">
      <c r="A3" t="s">
        <v>0</v>
      </c>
      <c r="C3" s="8">
        <v>400</v>
      </c>
    </row>
    <row r="5" spans="1:3" x14ac:dyDescent="0.35">
      <c r="A5" t="s">
        <v>3</v>
      </c>
      <c r="C5" s="8">
        <v>-100</v>
      </c>
    </row>
    <row r="6" spans="1:3" x14ac:dyDescent="0.35">
      <c r="A6" t="s">
        <v>2</v>
      </c>
      <c r="B6" s="1">
        <v>0.1</v>
      </c>
      <c r="C6" s="2">
        <f>B6*C5</f>
        <v>-10</v>
      </c>
    </row>
    <row r="8" spans="1:3" x14ac:dyDescent="0.35">
      <c r="A8" t="s">
        <v>4</v>
      </c>
      <c r="C8" s="2">
        <v>-150</v>
      </c>
    </row>
    <row r="9" spans="1:3" x14ac:dyDescent="0.35">
      <c r="A9" t="s">
        <v>5</v>
      </c>
      <c r="B9" s="1">
        <v>0.12</v>
      </c>
      <c r="C9" s="2">
        <f>B9*C8</f>
        <v>-18</v>
      </c>
    </row>
    <row r="11" spans="1:3" x14ac:dyDescent="0.35">
      <c r="A11" t="s">
        <v>6</v>
      </c>
      <c r="C11" s="2">
        <v>-75</v>
      </c>
    </row>
    <row r="12" spans="1:3" x14ac:dyDescent="0.35">
      <c r="A12" t="s">
        <v>7</v>
      </c>
      <c r="B12" s="1">
        <v>7.0000000000000007E-2</v>
      </c>
      <c r="C12" s="2">
        <f>B12*C11</f>
        <v>-5.2500000000000009</v>
      </c>
    </row>
    <row r="13" spans="1:3" x14ac:dyDescent="0.35">
      <c r="B13" s="1"/>
      <c r="C13" s="3">
        <f>SUM(C5:C12)</f>
        <v>-358.25</v>
      </c>
    </row>
    <row r="15" spans="1:3" x14ac:dyDescent="0.35">
      <c r="A15" t="s">
        <v>8</v>
      </c>
      <c r="B15" s="1">
        <v>0.05</v>
      </c>
      <c r="C15" s="2">
        <f>C13*B15</f>
        <v>-17.912500000000001</v>
      </c>
    </row>
    <row r="16" spans="1:3" x14ac:dyDescent="0.35">
      <c r="B16" s="1"/>
      <c r="C16" s="3">
        <f>SUM(C13:C15)</f>
        <v>-376.16250000000002</v>
      </c>
    </row>
    <row r="18" spans="1:3" x14ac:dyDescent="0.35">
      <c r="A18" s="5" t="s">
        <v>1</v>
      </c>
      <c r="C18" s="4">
        <f>C3+C16</f>
        <v>23.837499999999977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3EC5-6A8C-4177-B8FF-23459750DB48}">
  <dimension ref="A1:F15"/>
  <sheetViews>
    <sheetView showGridLines="0" zoomScale="220" zoomScaleNormal="220" workbookViewId="0">
      <selection activeCell="B7" sqref="B7"/>
    </sheetView>
  </sheetViews>
  <sheetFormatPr baseColWidth="10" defaultRowHeight="15.5" x14ac:dyDescent="0.35"/>
  <cols>
    <col min="1" max="1" width="15.08203125" bestFit="1" customWidth="1"/>
    <col min="2" max="2" width="12.83203125" style="2" bestFit="1" customWidth="1"/>
  </cols>
  <sheetData>
    <row r="1" spans="1:6" x14ac:dyDescent="0.35">
      <c r="A1" s="5" t="s">
        <v>18</v>
      </c>
    </row>
    <row r="3" spans="1:6" x14ac:dyDescent="0.35">
      <c r="A3" t="s">
        <v>9</v>
      </c>
      <c r="B3" s="2">
        <v>105000</v>
      </c>
    </row>
    <row r="4" spans="1:6" x14ac:dyDescent="0.35">
      <c r="A4" t="s">
        <v>10</v>
      </c>
      <c r="B4" s="2">
        <v>0</v>
      </c>
    </row>
    <row r="5" spans="1:6" x14ac:dyDescent="0.35">
      <c r="A5" t="s">
        <v>11</v>
      </c>
      <c r="B5" s="6">
        <v>2.5000000000000001E-2</v>
      </c>
    </row>
    <row r="6" spans="1:6" x14ac:dyDescent="0.35">
      <c r="A6" t="s">
        <v>12</v>
      </c>
      <c r="B6" s="7">
        <v>6</v>
      </c>
    </row>
    <row r="7" spans="1:6" x14ac:dyDescent="0.35">
      <c r="A7" t="s">
        <v>16</v>
      </c>
      <c r="B7" s="8">
        <v>17000</v>
      </c>
    </row>
    <row r="9" spans="1:6" x14ac:dyDescent="0.35">
      <c r="A9" s="11" t="s">
        <v>13</v>
      </c>
      <c r="B9" s="12" t="s">
        <v>9</v>
      </c>
      <c r="C9" s="13" t="s">
        <v>14</v>
      </c>
      <c r="D9" s="13" t="s">
        <v>15</v>
      </c>
      <c r="E9" s="13" t="s">
        <v>16</v>
      </c>
      <c r="F9" s="13" t="s">
        <v>10</v>
      </c>
    </row>
    <row r="10" spans="1:6" x14ac:dyDescent="0.35">
      <c r="A10" s="10">
        <v>1</v>
      </c>
      <c r="B10" s="9">
        <f>B3</f>
        <v>105000</v>
      </c>
      <c r="C10" s="9">
        <f>B10*$B$5</f>
        <v>2625</v>
      </c>
      <c r="D10" s="9">
        <f>E10-C10</f>
        <v>14375</v>
      </c>
      <c r="E10" s="9">
        <f>$B$7</f>
        <v>17000</v>
      </c>
      <c r="F10" s="9">
        <f>B10-D10</f>
        <v>90625</v>
      </c>
    </row>
    <row r="11" spans="1:6" x14ac:dyDescent="0.35">
      <c r="A11" s="10">
        <v>2</v>
      </c>
      <c r="B11" s="9">
        <f>F10</f>
        <v>90625</v>
      </c>
      <c r="C11" s="9">
        <f>B11*$B$5</f>
        <v>2265.625</v>
      </c>
      <c r="D11" s="9">
        <f t="shared" ref="D11:D15" si="0">E11-C11</f>
        <v>14734.375</v>
      </c>
      <c r="E11" s="9">
        <f t="shared" ref="E11:E15" si="1">$B$7</f>
        <v>17000</v>
      </c>
      <c r="F11" s="9">
        <f t="shared" ref="F11:F15" si="2">B11-D11</f>
        <v>75890.625</v>
      </c>
    </row>
    <row r="12" spans="1:6" x14ac:dyDescent="0.35">
      <c r="A12" s="10">
        <v>3</v>
      </c>
      <c r="B12" s="9">
        <f t="shared" ref="B12:B15" si="3">F11</f>
        <v>75890.625</v>
      </c>
      <c r="C12" s="9">
        <f t="shared" ref="C12:C15" si="4">B12*$B$5</f>
        <v>1897.265625</v>
      </c>
      <c r="D12" s="9">
        <f t="shared" si="0"/>
        <v>15102.734375</v>
      </c>
      <c r="E12" s="9">
        <f t="shared" si="1"/>
        <v>17000</v>
      </c>
      <c r="F12" s="9">
        <f t="shared" si="2"/>
        <v>60787.890625</v>
      </c>
    </row>
    <row r="13" spans="1:6" x14ac:dyDescent="0.35">
      <c r="A13" s="10">
        <v>4</v>
      </c>
      <c r="B13" s="9">
        <f t="shared" si="3"/>
        <v>60787.890625</v>
      </c>
      <c r="C13" s="9">
        <f t="shared" si="4"/>
        <v>1519.697265625</v>
      </c>
      <c r="D13" s="9">
        <f t="shared" si="0"/>
        <v>15480.302734375</v>
      </c>
      <c r="E13" s="9">
        <f t="shared" si="1"/>
        <v>17000</v>
      </c>
      <c r="F13" s="9">
        <f t="shared" si="2"/>
        <v>45307.587890625</v>
      </c>
    </row>
    <row r="14" spans="1:6" x14ac:dyDescent="0.35">
      <c r="A14" s="10">
        <v>5</v>
      </c>
      <c r="B14" s="9">
        <f t="shared" si="3"/>
        <v>45307.587890625</v>
      </c>
      <c r="C14" s="9">
        <f t="shared" si="4"/>
        <v>1132.689697265625</v>
      </c>
      <c r="D14" s="9">
        <f t="shared" si="0"/>
        <v>15867.310302734375</v>
      </c>
      <c r="E14" s="9">
        <f t="shared" si="1"/>
        <v>17000</v>
      </c>
      <c r="F14" s="9">
        <f t="shared" si="2"/>
        <v>29440.277587890625</v>
      </c>
    </row>
    <row r="15" spans="1:6" x14ac:dyDescent="0.35">
      <c r="A15" s="10">
        <v>6</v>
      </c>
      <c r="B15" s="9">
        <f t="shared" si="3"/>
        <v>29440.277587890625</v>
      </c>
      <c r="C15" s="9">
        <f t="shared" si="4"/>
        <v>736.00693969726569</v>
      </c>
      <c r="D15" s="9">
        <f t="shared" si="0"/>
        <v>16263.993060302735</v>
      </c>
      <c r="E15" s="9">
        <f t="shared" si="1"/>
        <v>17000</v>
      </c>
      <c r="F15" s="9">
        <f t="shared" si="2"/>
        <v>13176.28452758789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Zuschlagskalkulation</vt:lpstr>
      <vt:lpstr>Kredit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2022-05-19T07:17:26Z</dcterms:created>
  <dcterms:modified xsi:type="dcterms:W3CDTF">2022-10-08T22:22:26Z</dcterms:modified>
</cp:coreProperties>
</file>