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228" documentId="6_{1BCC0ADC-C32E-4D4C-BEE1-018DFC72065C}" xr6:coauthVersionLast="47" xr6:coauthVersionMax="47" xr10:uidLastSave="{3CC5D81B-526F-4AE0-89B1-8B6EA99BB4B1}"/>
  <bookViews>
    <workbookView xWindow="-120" yWindow="-120" windowWidth="29040" windowHeight="15720" firstSheet="1" activeTab="4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工作表1" sheetId="8" r:id="rId5"/>
    <sheet name="工作表2" sheetId="9" r:id="rId6"/>
    <sheet name="Orderinfo(DB)" sheetId="1" state="hidden" r:id="rId7"/>
    <sheet name="FactoryShippment(DB)" sheetId="4" state="hidden" r:id="rId8"/>
  </sheets>
  <definedNames>
    <definedName name="_xlnm._FilterDatabase" localSheetId="4" hidden="1">工作表1!$A$8:$AA$230</definedName>
  </definedNames>
  <calcPr calcId="191029"/>
  <pivotCaches>
    <pivotCache cacheId="0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8" l="1"/>
  <c r="N10" i="8" s="1"/>
  <c r="A11" i="8"/>
  <c r="N11" i="8" s="1"/>
  <c r="A12" i="8"/>
  <c r="N12" i="8" s="1"/>
  <c r="A13" i="8"/>
  <c r="N13" i="8" s="1"/>
  <c r="A14" i="8"/>
  <c r="N14" i="8" s="1"/>
  <c r="A15" i="8"/>
  <c r="N15" i="8" s="1"/>
  <c r="A16" i="8"/>
  <c r="N16" i="8" s="1"/>
  <c r="A17" i="8"/>
  <c r="N17" i="8" s="1"/>
  <c r="A18" i="8"/>
  <c r="N18" i="8" s="1"/>
  <c r="A19" i="8"/>
  <c r="N19" i="8" s="1"/>
  <c r="A20" i="8"/>
  <c r="N20" i="8" s="1"/>
  <c r="A21" i="8"/>
  <c r="N21" i="8" s="1"/>
  <c r="A22" i="8"/>
  <c r="N22" i="8" s="1"/>
  <c r="A23" i="8"/>
  <c r="N23" i="8" s="1"/>
  <c r="A24" i="8"/>
  <c r="N24" i="8" s="1"/>
  <c r="A25" i="8"/>
  <c r="N25" i="8" s="1"/>
  <c r="A26" i="8"/>
  <c r="N26" i="8" s="1"/>
  <c r="A27" i="8"/>
  <c r="N27" i="8" s="1"/>
  <c r="A28" i="8"/>
  <c r="N28" i="8" s="1"/>
  <c r="A29" i="8"/>
  <c r="N29" i="8" s="1"/>
  <c r="A30" i="8"/>
  <c r="N30" i="8" s="1"/>
  <c r="A31" i="8"/>
  <c r="N31" i="8" s="1"/>
  <c r="A32" i="8"/>
  <c r="N32" i="8" s="1"/>
  <c r="A33" i="8"/>
  <c r="N33" i="8" s="1"/>
  <c r="A34" i="8"/>
  <c r="N34" i="8" s="1"/>
  <c r="A35" i="8"/>
  <c r="N35" i="8" s="1"/>
  <c r="A36" i="8"/>
  <c r="N36" i="8" s="1"/>
  <c r="A37" i="8"/>
  <c r="N37" i="8" s="1"/>
  <c r="A38" i="8"/>
  <c r="N38" i="8" s="1"/>
  <c r="A39" i="8"/>
  <c r="N39" i="8" s="1"/>
  <c r="A40" i="8"/>
  <c r="N40" i="8" s="1"/>
  <c r="A41" i="8"/>
  <c r="N41" i="8" s="1"/>
  <c r="A42" i="8"/>
  <c r="N42" i="8" s="1"/>
  <c r="A43" i="8"/>
  <c r="N43" i="8" s="1"/>
  <c r="A44" i="8"/>
  <c r="N44" i="8" s="1"/>
  <c r="A45" i="8"/>
  <c r="N45" i="8" s="1"/>
  <c r="A46" i="8"/>
  <c r="N46" i="8" s="1"/>
  <c r="A47" i="8"/>
  <c r="N47" i="8" s="1"/>
  <c r="A48" i="8"/>
  <c r="N48" i="8" s="1"/>
  <c r="A49" i="8"/>
  <c r="N49" i="8" s="1"/>
  <c r="A50" i="8"/>
  <c r="N50" i="8" s="1"/>
  <c r="A51" i="8"/>
  <c r="N51" i="8" s="1"/>
  <c r="A52" i="8"/>
  <c r="N52" i="8" s="1"/>
  <c r="A53" i="8"/>
  <c r="N53" i="8" s="1"/>
  <c r="A54" i="8"/>
  <c r="N54" i="8" s="1"/>
  <c r="A55" i="8"/>
  <c r="N55" i="8" s="1"/>
  <c r="A56" i="8"/>
  <c r="N56" i="8" s="1"/>
  <c r="A57" i="8"/>
  <c r="N57" i="8" s="1"/>
  <c r="A58" i="8"/>
  <c r="N58" i="8" s="1"/>
  <c r="A59" i="8"/>
  <c r="N59" i="8" s="1"/>
  <c r="A60" i="8"/>
  <c r="N60" i="8" s="1"/>
  <c r="A61" i="8"/>
  <c r="N61" i="8" s="1"/>
  <c r="A62" i="8"/>
  <c r="N62" i="8" s="1"/>
  <c r="A63" i="8"/>
  <c r="N63" i="8" s="1"/>
  <c r="A64" i="8"/>
  <c r="N64" i="8" s="1"/>
  <c r="A65" i="8"/>
  <c r="N65" i="8" s="1"/>
  <c r="A66" i="8"/>
  <c r="N66" i="8" s="1"/>
  <c r="A67" i="8"/>
  <c r="N67" i="8" s="1"/>
  <c r="A68" i="8"/>
  <c r="N68" i="8" s="1"/>
  <c r="A69" i="8"/>
  <c r="N69" i="8" s="1"/>
  <c r="A70" i="8"/>
  <c r="N70" i="8" s="1"/>
  <c r="A71" i="8"/>
  <c r="N71" i="8" s="1"/>
  <c r="A72" i="8"/>
  <c r="N72" i="8" s="1"/>
  <c r="A73" i="8"/>
  <c r="N73" i="8" s="1"/>
  <c r="A74" i="8"/>
  <c r="N74" i="8" s="1"/>
  <c r="A75" i="8"/>
  <c r="N75" i="8" s="1"/>
  <c r="A76" i="8"/>
  <c r="N76" i="8" s="1"/>
  <c r="A77" i="8"/>
  <c r="N77" i="8" s="1"/>
  <c r="A78" i="8"/>
  <c r="N78" i="8" s="1"/>
  <c r="A79" i="8"/>
  <c r="N79" i="8" s="1"/>
  <c r="A80" i="8"/>
  <c r="N80" i="8" s="1"/>
  <c r="A81" i="8"/>
  <c r="N81" i="8" s="1"/>
  <c r="A82" i="8"/>
  <c r="N82" i="8" s="1"/>
  <c r="A83" i="8"/>
  <c r="N83" i="8" s="1"/>
  <c r="A84" i="8"/>
  <c r="N84" i="8" s="1"/>
  <c r="A85" i="8"/>
  <c r="N85" i="8" s="1"/>
  <c r="A86" i="8"/>
  <c r="N86" i="8" s="1"/>
  <c r="A87" i="8"/>
  <c r="N87" i="8" s="1"/>
  <c r="A88" i="8"/>
  <c r="N88" i="8" s="1"/>
  <c r="A89" i="8"/>
  <c r="N89" i="8" s="1"/>
  <c r="A90" i="8"/>
  <c r="N90" i="8" s="1"/>
  <c r="A91" i="8"/>
  <c r="N91" i="8" s="1"/>
  <c r="A92" i="8"/>
  <c r="N92" i="8" s="1"/>
  <c r="A93" i="8"/>
  <c r="N93" i="8" s="1"/>
  <c r="A94" i="8"/>
  <c r="N94" i="8" s="1"/>
  <c r="A95" i="8"/>
  <c r="N95" i="8" s="1"/>
  <c r="A96" i="8"/>
  <c r="N96" i="8" s="1"/>
  <c r="A97" i="8"/>
  <c r="N97" i="8" s="1"/>
  <c r="A98" i="8"/>
  <c r="N98" i="8" s="1"/>
  <c r="A99" i="8"/>
  <c r="N99" i="8" s="1"/>
  <c r="A100" i="8"/>
  <c r="N100" i="8" s="1"/>
  <c r="A101" i="8"/>
  <c r="N101" i="8" s="1"/>
  <c r="A102" i="8"/>
  <c r="N102" i="8" s="1"/>
  <c r="A103" i="8"/>
  <c r="N103" i="8" s="1"/>
  <c r="A104" i="8"/>
  <c r="N104" i="8" s="1"/>
  <c r="A105" i="8"/>
  <c r="N105" i="8" s="1"/>
  <c r="A106" i="8"/>
  <c r="N106" i="8" s="1"/>
  <c r="A107" i="8"/>
  <c r="N107" i="8" s="1"/>
  <c r="A108" i="8"/>
  <c r="N108" i="8" s="1"/>
  <c r="A109" i="8"/>
  <c r="N109" i="8" s="1"/>
  <c r="A110" i="8"/>
  <c r="N110" i="8" s="1"/>
  <c r="A111" i="8"/>
  <c r="N111" i="8" s="1"/>
  <c r="A112" i="8"/>
  <c r="N112" i="8" s="1"/>
  <c r="A113" i="8"/>
  <c r="N113" i="8" s="1"/>
  <c r="A114" i="8"/>
  <c r="N114" i="8" s="1"/>
  <c r="A115" i="8"/>
  <c r="N115" i="8" s="1"/>
  <c r="A116" i="8"/>
  <c r="N116" i="8" s="1"/>
  <c r="A117" i="8"/>
  <c r="N117" i="8" s="1"/>
  <c r="A118" i="8"/>
  <c r="N118" i="8" s="1"/>
  <c r="A119" i="8"/>
  <c r="N119" i="8" s="1"/>
  <c r="A120" i="8"/>
  <c r="N120" i="8" s="1"/>
  <c r="A121" i="8"/>
  <c r="N121" i="8" s="1"/>
  <c r="A122" i="8"/>
  <c r="N122" i="8" s="1"/>
  <c r="A123" i="8"/>
  <c r="N123" i="8" s="1"/>
  <c r="A124" i="8"/>
  <c r="N124" i="8" s="1"/>
  <c r="A125" i="8"/>
  <c r="N125" i="8" s="1"/>
  <c r="A126" i="8"/>
  <c r="N126" i="8" s="1"/>
  <c r="A127" i="8"/>
  <c r="N127" i="8" s="1"/>
  <c r="A128" i="8"/>
  <c r="N128" i="8" s="1"/>
  <c r="A129" i="8"/>
  <c r="N129" i="8" s="1"/>
  <c r="A130" i="8"/>
  <c r="N130" i="8" s="1"/>
  <c r="A131" i="8"/>
  <c r="N131" i="8" s="1"/>
  <c r="A132" i="8"/>
  <c r="N132" i="8" s="1"/>
  <c r="A133" i="8"/>
  <c r="N133" i="8" s="1"/>
  <c r="A134" i="8"/>
  <c r="N134" i="8" s="1"/>
  <c r="A135" i="8"/>
  <c r="N135" i="8" s="1"/>
  <c r="A136" i="8"/>
  <c r="N136" i="8" s="1"/>
  <c r="A137" i="8"/>
  <c r="N137" i="8" s="1"/>
  <c r="A138" i="8"/>
  <c r="N138" i="8" s="1"/>
  <c r="A139" i="8"/>
  <c r="N139" i="8" s="1"/>
  <c r="A140" i="8"/>
  <c r="N140" i="8" s="1"/>
  <c r="A141" i="8"/>
  <c r="N141" i="8" s="1"/>
  <c r="A142" i="8"/>
  <c r="N142" i="8" s="1"/>
  <c r="A143" i="8"/>
  <c r="N143" i="8" s="1"/>
  <c r="A144" i="8"/>
  <c r="N144" i="8" s="1"/>
  <c r="A145" i="8"/>
  <c r="N145" i="8" s="1"/>
  <c r="A146" i="8"/>
  <c r="N146" i="8" s="1"/>
  <c r="A147" i="8"/>
  <c r="N147" i="8" s="1"/>
  <c r="A148" i="8"/>
  <c r="N148" i="8" s="1"/>
  <c r="A149" i="8"/>
  <c r="N149" i="8" s="1"/>
  <c r="A150" i="8"/>
  <c r="N150" i="8" s="1"/>
  <c r="A151" i="8"/>
  <c r="N151" i="8" s="1"/>
  <c r="A152" i="8"/>
  <c r="N152" i="8" s="1"/>
  <c r="A153" i="8"/>
  <c r="N153" i="8" s="1"/>
  <c r="A154" i="8"/>
  <c r="N154" i="8" s="1"/>
  <c r="A155" i="8"/>
  <c r="N155" i="8" s="1"/>
  <c r="A156" i="8"/>
  <c r="N156" i="8" s="1"/>
  <c r="A157" i="8"/>
  <c r="N157" i="8" s="1"/>
  <c r="A158" i="8"/>
  <c r="N158" i="8" s="1"/>
  <c r="A159" i="8"/>
  <c r="N159" i="8" s="1"/>
  <c r="A160" i="8"/>
  <c r="N160" i="8" s="1"/>
  <c r="A161" i="8"/>
  <c r="N161" i="8" s="1"/>
  <c r="A162" i="8"/>
  <c r="N162" i="8" s="1"/>
  <c r="A163" i="8"/>
  <c r="N163" i="8" s="1"/>
  <c r="A164" i="8"/>
  <c r="N164" i="8" s="1"/>
  <c r="A165" i="8"/>
  <c r="N165" i="8" s="1"/>
  <c r="A166" i="8"/>
  <c r="N166" i="8" s="1"/>
  <c r="A167" i="8"/>
  <c r="N167" i="8" s="1"/>
  <c r="A168" i="8"/>
  <c r="N168" i="8" s="1"/>
  <c r="A169" i="8"/>
  <c r="N169" i="8" s="1"/>
  <c r="A170" i="8"/>
  <c r="N170" i="8" s="1"/>
  <c r="A171" i="8"/>
  <c r="N171" i="8" s="1"/>
  <c r="A172" i="8"/>
  <c r="N172" i="8" s="1"/>
  <c r="A173" i="8"/>
  <c r="N173" i="8" s="1"/>
  <c r="A174" i="8"/>
  <c r="N174" i="8" s="1"/>
  <c r="A175" i="8"/>
  <c r="N175" i="8" s="1"/>
  <c r="A176" i="8"/>
  <c r="N176" i="8" s="1"/>
  <c r="A177" i="8"/>
  <c r="N177" i="8" s="1"/>
  <c r="A178" i="8"/>
  <c r="N178" i="8" s="1"/>
  <c r="A179" i="8"/>
  <c r="N179" i="8" s="1"/>
  <c r="A180" i="8"/>
  <c r="N180" i="8" s="1"/>
  <c r="A181" i="8"/>
  <c r="N181" i="8" s="1"/>
  <c r="A182" i="8"/>
  <c r="N182" i="8" s="1"/>
  <c r="A183" i="8"/>
  <c r="N183" i="8" s="1"/>
  <c r="A184" i="8"/>
  <c r="N184" i="8" s="1"/>
  <c r="A185" i="8"/>
  <c r="N185" i="8" s="1"/>
  <c r="A186" i="8"/>
  <c r="N186" i="8" s="1"/>
  <c r="A187" i="8"/>
  <c r="N187" i="8" s="1"/>
  <c r="A188" i="8"/>
  <c r="N188" i="8" s="1"/>
  <c r="A189" i="8"/>
  <c r="N189" i="8" s="1"/>
  <c r="A190" i="8"/>
  <c r="N190" i="8" s="1"/>
  <c r="A191" i="8"/>
  <c r="N191" i="8" s="1"/>
  <c r="A192" i="8"/>
  <c r="N192" i="8" s="1"/>
  <c r="A193" i="8"/>
  <c r="N193" i="8" s="1"/>
  <c r="A194" i="8"/>
  <c r="N194" i="8" s="1"/>
  <c r="A195" i="8"/>
  <c r="N195" i="8" s="1"/>
  <c r="A196" i="8"/>
  <c r="N196" i="8" s="1"/>
  <c r="A197" i="8"/>
  <c r="N197" i="8" s="1"/>
  <c r="A198" i="8"/>
  <c r="N198" i="8" s="1"/>
  <c r="A199" i="8"/>
  <c r="N199" i="8" s="1"/>
  <c r="A200" i="8"/>
  <c r="N200" i="8" s="1"/>
  <c r="A201" i="8"/>
  <c r="N201" i="8" s="1"/>
  <c r="A202" i="8"/>
  <c r="N202" i="8" s="1"/>
  <c r="A203" i="8"/>
  <c r="N203" i="8" s="1"/>
  <c r="A204" i="8"/>
  <c r="N204" i="8" s="1"/>
  <c r="A205" i="8"/>
  <c r="N205" i="8" s="1"/>
  <c r="A206" i="8"/>
  <c r="N206" i="8" s="1"/>
  <c r="A207" i="8"/>
  <c r="N207" i="8" s="1"/>
  <c r="A208" i="8"/>
  <c r="N208" i="8" s="1"/>
  <c r="A209" i="8"/>
  <c r="N209" i="8" s="1"/>
  <c r="A210" i="8"/>
  <c r="N210" i="8" s="1"/>
  <c r="A211" i="8"/>
  <c r="N211" i="8" s="1"/>
  <c r="A212" i="8"/>
  <c r="N212" i="8" s="1"/>
  <c r="A213" i="8"/>
  <c r="N213" i="8" s="1"/>
  <c r="A214" i="8"/>
  <c r="N214" i="8" s="1"/>
  <c r="A215" i="8"/>
  <c r="N215" i="8" s="1"/>
  <c r="A216" i="8"/>
  <c r="N216" i="8" s="1"/>
  <c r="A217" i="8"/>
  <c r="N217" i="8" s="1"/>
  <c r="A218" i="8"/>
  <c r="N218" i="8" s="1"/>
  <c r="A219" i="8"/>
  <c r="N219" i="8" s="1"/>
  <c r="A220" i="8"/>
  <c r="N220" i="8" s="1"/>
  <c r="A221" i="8"/>
  <c r="N221" i="8" s="1"/>
  <c r="A222" i="8"/>
  <c r="N222" i="8" s="1"/>
  <c r="A223" i="8"/>
  <c r="N223" i="8" s="1"/>
  <c r="A224" i="8"/>
  <c r="N224" i="8" s="1"/>
  <c r="A225" i="8"/>
  <c r="N225" i="8" s="1"/>
  <c r="A226" i="8"/>
  <c r="N226" i="8" s="1"/>
  <c r="A227" i="8"/>
  <c r="N227" i="8" s="1"/>
  <c r="A228" i="8"/>
  <c r="N228" i="8" s="1"/>
  <c r="A229" i="8"/>
  <c r="N229" i="8" s="1"/>
  <c r="A230" i="8"/>
  <c r="N230" i="8" s="1"/>
  <c r="A9" i="8"/>
  <c r="N9" i="8" s="1"/>
  <c r="G7" i="7"/>
  <c r="H7" i="7" s="1"/>
  <c r="K7" i="7" s="1"/>
  <c r="G6" i="7"/>
  <c r="H6" i="7" s="1"/>
  <c r="K6" i="7" s="1"/>
  <c r="G5" i="7"/>
  <c r="H5" i="7" s="1"/>
  <c r="K5" i="7" s="1"/>
  <c r="A2" i="4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G4" authorId="0" shapeId="0" xr:uid="{5FA59E01-E236-4463-9C81-ED087B04D6BB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1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5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<sst xmlns="http://schemas.openxmlformats.org/spreadsheetml/2006/main" count="4033" uniqueCount="843">
  <si>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</si>
  <si>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</si>
  <si>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</si>
  <si>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</si>
  <si>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</si>
  <si>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</si>
  <si>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</si>
  <si>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</si>
  <si>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</si>
  <si>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</si>
  <si>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</si>
  <si>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</si>
  <si>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</si>
  <si>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</si>
  <si>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</si>
  <si>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</si>
  <si>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</si>
  <si>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</si>
  <si>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</si>
  <si>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</si>
  <si>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</si>
  <si>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</si>
  <si>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</si>
  <si>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</si>
  <si>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</si>
  <si>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</si>
  <si>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</si>
  <si>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</si>
  <si>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</si>
  <si>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</si>
  <si>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</si>
  <si>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</si>
  <si>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</si>
  <si>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</si>
  <si>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</si>
  <si>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</si>
  <si>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</si>
  <si>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</si>
  <si>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</si>
  <si>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</si>
  <si>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</si>
  <si>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</si>
  <si>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</si>
  <si>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</si>
  <si>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</si>
  <si>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</si>
  <si>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</si>
  <si>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</si>
  <si>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</si>
  <si>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</si>
  <si>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</si>
  <si>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</si>
  <si>
    <t>3 Phase SMR</t>
    <phoneticPr fontId="15" type="noConversion"/>
  </si>
  <si>
    <t>ESR-48/56H A-S</t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</si>
  <si>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</si>
  <si>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</si>
  <si>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</si>
  <si>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</si>
  <si>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</si>
  <si>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</si>
  <si>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</si>
  <si>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</si>
  <si>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</si>
  <si>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</si>
  <si>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</si>
  <si>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</si>
  <si>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</si>
  <si>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</si>
  <si>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</si>
  <si>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</si>
  <si>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</si>
  <si>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</si>
  <si>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</si>
  <si>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</si>
  <si>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</si>
  <si>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</si>
  <si>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</si>
  <si>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</si>
  <si>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</si>
  <si>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</si>
  <si>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</si>
  <si>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</si>
  <si>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</si>
  <si>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20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</si>
  <si>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</si>
  <si>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</si>
  <si>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</si>
  <si>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</si>
  <si>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</si>
  <si>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</si>
  <si>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</si>
  <si>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</si>
  <si>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</si>
  <si>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</si>
  <si>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</si>
  <si>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</si>
  <si>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</si>
  <si>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</si>
  <si>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</si>
  <si>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</si>
  <si>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</si>
  <si>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</si>
  <si>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</si>
  <si>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</si>
  <si>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</si>
  <si>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</si>
  <si>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</si>
  <si>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</si>
  <si>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</si>
  <si>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</si>
  <si>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</si>
  <si>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</si>
  <si>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</si>
  <si>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</si>
  <si>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</si>
  <si>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</si>
  <si>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</si>
  <si>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</si>
  <si>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</si>
  <si>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</si>
  <si>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</si>
  <si>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</si>
  <si>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</si>
  <si>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</si>
  <si>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</si>
  <si>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</si>
  <si>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</si>
  <si>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</si>
  <si>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</si>
  <si>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</si>
  <si>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</si>
  <si>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</si>
  <si>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</si>
  <si>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</si>
  <si>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</si>
  <si>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</si>
  <si>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</si>
  <si>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</si>
  <si>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</si>
  <si>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</si>
  <si>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</si>
  <si>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</si>
  <si>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</si>
  <si>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</si>
  <si>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</si>
  <si>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</si>
  <si>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</si>
  <si>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</si>
  <si>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</si>
  <si>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</si>
  <si>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</si>
  <si>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</si>
  <si>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</si>
  <si>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</si>
  <si>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</si>
  <si>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</si>
  <si>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</si>
  <si>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</si>
  <si>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</si>
  <si>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</si>
  <si>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</si>
  <si>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</si>
  <si>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</si>
  <si>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</si>
  <si>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</si>
  <si>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</si>
  <si>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</si>
  <si>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</si>
  <si>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</si>
  <si>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</si>
  <si>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</si>
  <si>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</si>
  <si>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</si>
  <si>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</si>
  <si>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</si>
  <si>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</si>
  <si>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</si>
  <si>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</si>
  <si>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</si>
  <si>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</si>
  <si>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</si>
  <si>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</si>
  <si>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</si>
  <si>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</si>
  <si>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</si>
  <si>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大ポール用取付け金具3798D000000510-S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</si>
  <si>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</si>
  <si>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</si>
  <si>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</si>
  <si>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壁面用取付け金具3798D000000511-S</t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</si>
  <si>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</si>
  <si>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</si>
  <si>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</si>
  <si>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</si>
  <si>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</si>
  <si>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</si>
  <si>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</si>
  <si>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</si>
  <si>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</si>
  <si>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</si>
  <si>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</si>
  <si>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</si>
  <si>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</si>
  <si>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</si>
  <si>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</si>
  <si>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</si>
  <si>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</si>
  <si>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</si>
  <si>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3798C000000484-S</t>
  </si>
  <si>
    <t>10M温度センサーケーブル(3672171601)</t>
    <phoneticPr fontId="6"/>
  </si>
  <si>
    <t>5M温度センサーケーブル(3793086600)</t>
    <phoneticPr fontId="6"/>
  </si>
  <si>
    <t>2M温度センサーケーブル（3793086500)</t>
    <phoneticPr fontId="6"/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</si>
  <si>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</si>
  <si>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</si>
  <si>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</si>
  <si>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</si>
  <si>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</si>
  <si>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</si>
  <si>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</si>
  <si>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</si>
  <si>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</si>
  <si>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ESOA050-HEA05（option breaker有り）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</si>
  <si>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</si>
  <si>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</si>
  <si>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</si>
  <si>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</si>
  <si>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</si>
  <si>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</si>
  <si>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</si>
  <si>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</si>
  <si>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</si>
  <si>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</si>
  <si>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5" type="noConversion"/>
  </si>
  <si>
    <t>ETD
SH</t>
    <phoneticPr fontId="25" type="noConversion"/>
  </si>
  <si>
    <t>ETA 
 FLTC</t>
    <phoneticPr fontId="25" type="noConversion"/>
  </si>
  <si>
    <t>Original 
ETA</t>
    <phoneticPr fontId="25" type="noConversion"/>
  </si>
  <si>
    <t xml:space="preserve">ship 
method </t>
    <phoneticPr fontId="25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</si>
  <si>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</si>
  <si>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</si>
  <si>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</si>
  <si>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</si>
  <si>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</si>
  <si>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</si>
  <si>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5" type="noConversion"/>
  </si>
  <si>
    <t>J1JO240754</t>
  </si>
  <si>
    <t>ESAA75-CEA01</t>
    <phoneticPr fontId="25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</si>
  <si>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</si>
  <si>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</si>
  <si>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</si>
  <si>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</si>
  <si>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</si>
  <si>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</si>
  <si>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</si>
  <si>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</si>
  <si>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</si>
  <si>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</si>
  <si>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</si>
  <si>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</si>
  <si>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</si>
  <si>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</si>
  <si>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</si>
  <si>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</si>
  <si>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</si>
  <si>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</si>
  <si>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</si>
  <si>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</si>
  <si>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</si>
  <si>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</si>
  <si>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</si>
  <si>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</si>
  <si>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</si>
  <si>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</si>
  <si>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</si>
  <si>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</si>
  <si>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</si>
  <si>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</si>
  <si>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</si>
  <si>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</si>
  <si>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</si>
  <si>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</si>
  <si>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</si>
  <si>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</si>
  <si>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</si>
  <si>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</si>
  <si>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</si>
  <si>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</si>
  <si>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</si>
  <si>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</si>
  <si>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</si>
  <si>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</si>
  <si>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</si>
  <si>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</si>
  <si>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</si>
  <si>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</si>
  <si>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</si>
  <si>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</si>
  <si>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</si>
  <si>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</si>
  <si>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</si>
  <si>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</si>
  <si>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</si>
  <si>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</si>
  <si>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</si>
  <si>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</si>
  <si>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</si>
  <si>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</si>
  <si>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</si>
  <si>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</si>
  <si>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</si>
  <si>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</si>
  <si>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</si>
  <si>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</si>
  <si>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</si>
  <si>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</si>
  <si>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</si>
  <si>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</si>
  <si>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</si>
  <si>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</si>
  <si>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</si>
  <si>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</si>
  <si>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</si>
  <si>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</si>
  <si>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</si>
  <si>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</si>
  <si>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</si>
  <si>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</si>
  <si>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</si>
  <si>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</si>
  <si>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</si>
  <si>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</si>
  <si>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</si>
  <si>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</si>
  <si>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</si>
  <si>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</si>
  <si>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</si>
  <si>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</si>
  <si>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</si>
  <si>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</si>
  <si>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</si>
  <si>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</si>
  <si>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</si>
  <si>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</si>
  <si>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</si>
  <si>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</si>
  <si>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</si>
  <si>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</si>
  <si>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</si>
  <si>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</si>
  <si>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</si>
  <si>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</si>
  <si>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</si>
  <si>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</si>
  <si>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</si>
  <si>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</si>
  <si>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</si>
  <si>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</si>
  <si>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</si>
  <si>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</si>
  <si>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</si>
  <si>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</si>
  <si>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</si>
  <si>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</si>
  <si>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</si>
  <si>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</si>
  <si>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</si>
  <si>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</si>
  <si>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</si>
  <si>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</si>
  <si>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</si>
  <si>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</si>
  <si>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</si>
  <si>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</si>
  <si>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</si>
  <si>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</si>
  <si>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</si>
  <si>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</si>
  <si>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</si>
  <si>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</si>
  <si>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</si>
  <si>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</si>
  <si>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</si>
  <si>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</si>
  <si>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</si>
  <si>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</si>
  <si>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</si>
  <si>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</si>
  <si>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</si>
  <si>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</si>
  <si>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</si>
  <si>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</si>
  <si>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</si>
  <si>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</si>
  <si>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</si>
  <si>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</si>
  <si>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</si>
  <si>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</si>
  <si>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</si>
  <si>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</si>
  <si>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</si>
  <si>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</si>
  <si>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</si>
  <si>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</si>
  <si>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</si>
  <si>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</si>
  <si>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</si>
  <si>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</si>
  <si>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</si>
  <si>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</si>
  <si>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</si>
  <si>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</si>
  <si>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</si>
  <si>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</si>
  <si>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</si>
  <si>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</si>
  <si>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</si>
  <si>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</si>
  <si>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</si>
  <si>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</si>
  <si>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</si>
  <si>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</si>
  <si>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</si>
  <si>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</si>
  <si>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</si>
  <si>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〒321-2492 栃木県日光市大桑町138</t>
    <phoneticPr fontId="4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</si>
  <si>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</si>
  <si>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</si>
  <si>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</si>
  <si>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</si>
  <si>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</si>
  <si>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</si>
  <si>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</si>
  <si>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</si>
  <si>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</si>
  <si>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</si>
  <si>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</si>
  <si>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5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</si>
  <si>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5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</si>
  <si>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</si>
  <si>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</si>
  <si>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t>土木本部 通信環境工事事務所</t>
  </si>
  <si>
    <t>警報線組　3798D000000228-S</t>
    <phoneticPr fontId="14"/>
  </si>
  <si>
    <t>正面金具　3798D000000227-S</t>
    <phoneticPr fontId="6"/>
  </si>
  <si>
    <t>大ポールバンド3799906200-S</t>
    <phoneticPr fontId="6"/>
  </si>
  <si>
    <t>小ポールバンド3799906300-S</t>
    <phoneticPr fontId="6"/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</si>
  <si>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5" type="noConversion"/>
  </si>
  <si>
    <t>ESR-48/40D S-S</t>
    <phoneticPr fontId="4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</si>
  <si>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</si>
  <si>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</si>
  <si>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</si>
  <si>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</si>
  <si>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12格鋁板 3798D000000278-S</t>
    <phoneticPr fontId="6"/>
  </si>
  <si>
    <t>16格鋁板 3798D000000225-S</t>
    <phoneticPr fontId="6"/>
  </si>
  <si>
    <t>3798D000000325-S</t>
    <phoneticPr fontId="6"/>
  </si>
  <si>
    <t>User提供</t>
    <phoneticPr fontId="4"/>
  </si>
  <si>
    <t>Customer Model name</t>
    <phoneticPr fontId="4"/>
  </si>
  <si>
    <t>串其他張表</t>
    <phoneticPr fontId="4"/>
  </si>
  <si>
    <t>計算</t>
    <phoneticPr fontId="4"/>
  </si>
  <si>
    <t>DD225F-005A-A-S2022-08-16</t>
  </si>
  <si>
    <t>屋内直流分電盤</t>
  </si>
  <si>
    <t>J1JO220554</t>
  </si>
  <si>
    <t>DD225F-005A-A-S</t>
  </si>
  <si>
    <t>0001-01-01</t>
  </si>
  <si>
    <t xml:space="preserve">Delivered </t>
  </si>
  <si>
    <t>DD225F-005A-A-S2023-07-26</t>
  </si>
  <si>
    <t>J1JO230554</t>
  </si>
  <si>
    <t>Delivered</t>
  </si>
  <si>
    <t>DD225F-005A-A-S2023-09-16</t>
  </si>
  <si>
    <t>J1JO230753</t>
  </si>
  <si>
    <t>DD225F-005A-A-S2023-10-03</t>
  </si>
  <si>
    <t>J1JO230758</t>
  </si>
  <si>
    <t>DD225F-005A-A-S2024-01-23</t>
  </si>
  <si>
    <t>J1JO231053</t>
  </si>
  <si>
    <t>DD225F-005A-A-S2024-04-24</t>
  </si>
  <si>
    <t xml:space="preserve">J1JO240158 </t>
  </si>
  <si>
    <t>DD225F-005A-A-S2024-10-21</t>
  </si>
  <si>
    <t>J1JO240556</t>
  </si>
  <si>
    <t>Sea--Air</t>
  </si>
  <si>
    <t>DD225F-005A-A-S2024-12-03</t>
  </si>
  <si>
    <t>J1JO240854</t>
  </si>
  <si>
    <t>ESAA75-CEA012023-06-22</t>
  </si>
  <si>
    <t>4U</t>
  </si>
  <si>
    <t>J1JO210558</t>
  </si>
  <si>
    <t>delivered</t>
  </si>
  <si>
    <t>ESAA75-CEA012023-08-02</t>
  </si>
  <si>
    <t>ESAA75-CEA012023-08-28</t>
  </si>
  <si>
    <t>ESAA75-CEA012023-09-15</t>
  </si>
  <si>
    <t>ESAA75-CEA012023-09-27</t>
  </si>
  <si>
    <t>ESAA75-CEA012023-10-26</t>
  </si>
  <si>
    <t>ESAA75-CEA012023-11-02</t>
  </si>
  <si>
    <t>ESAA75-CEA012024-01-18</t>
  </si>
  <si>
    <t>ESAA75-CEA012024-03-26</t>
  </si>
  <si>
    <t>J1JO231154</t>
  </si>
  <si>
    <t>ESAA75-CEA012024-04-02</t>
  </si>
  <si>
    <t>ESAA75-CEA012024-05-20</t>
  </si>
  <si>
    <t>J1JO240157</t>
  </si>
  <si>
    <t>ESAA75-CEA012024-08-28</t>
  </si>
  <si>
    <t>ESAA75-CEA012024-10-18</t>
  </si>
  <si>
    <t>In transit</t>
  </si>
  <si>
    <t>ESAA75-CEA012024-11-02</t>
  </si>
  <si>
    <t>ESAA75-CEA012024-12-18</t>
  </si>
  <si>
    <t>J1JO240855</t>
  </si>
  <si>
    <t>ESAA75-CEA012024-12-19</t>
  </si>
  <si>
    <t>ESAA75-CEA012024-12-23</t>
  </si>
  <si>
    <t>J1JO240858</t>
  </si>
  <si>
    <t>ESAA75-CEA012025-01-15</t>
  </si>
  <si>
    <t>J1JO240954</t>
  </si>
  <si>
    <t>Express</t>
  </si>
  <si>
    <t>ESAA75-CEA022023-09-01</t>
  </si>
  <si>
    <t>ESAA75-CEA022023-10-26</t>
  </si>
  <si>
    <t>J1JO230851</t>
  </si>
  <si>
    <t>ESAA75-CEA022023-11-03</t>
  </si>
  <si>
    <t>ESAA75-CEA022024-01-23</t>
  </si>
  <si>
    <t>J1JO231055</t>
  </si>
  <si>
    <t>ESAA75-CEA022024-02-01</t>
  </si>
  <si>
    <t>ESAA75-CEA022024-03-26</t>
  </si>
  <si>
    <t>J1JO231257</t>
  </si>
  <si>
    <t>ESAA75-CEA022024-08-28</t>
  </si>
  <si>
    <t>ESAA75-CEA022024-11-03</t>
  </si>
  <si>
    <t>ESAA75-CEA022024-12-18</t>
  </si>
  <si>
    <t>ESAA75-CEA032023-11-20</t>
  </si>
  <si>
    <t>J1JO230854</t>
  </si>
  <si>
    <t>ESAA75-CEA032024-03-26</t>
  </si>
  <si>
    <t>J1JO231252</t>
  </si>
  <si>
    <t>ESAA75-CEA032024-08-23</t>
  </si>
  <si>
    <t>J1JO240452</t>
  </si>
  <si>
    <t>ESAA75-CEA032025-02-05</t>
  </si>
  <si>
    <t>J1JO240957</t>
  </si>
  <si>
    <t>ESAA75-CEA042023-11-20</t>
  </si>
  <si>
    <t>ESAA75-CEA042024-05-09</t>
  </si>
  <si>
    <t xml:space="preserve">J1JO240455   </t>
  </si>
  <si>
    <t>ESAA75-CEA042024-05-16</t>
  </si>
  <si>
    <t xml:space="preserve">J1JO231252  </t>
  </si>
  <si>
    <t>ESAA75-CEA042024-08-28</t>
  </si>
  <si>
    <t>J1JO240651</t>
  </si>
  <si>
    <t>ESAA75-CEA042025-01-18</t>
  </si>
  <si>
    <t>ESAA75-CEA042025-02-05</t>
  </si>
  <si>
    <t>ESAA75-CEA052023-11-20</t>
  </si>
  <si>
    <t>ESAA75-CEA052024-03-26</t>
  </si>
  <si>
    <t>ESAA75-CEA052024-08-23</t>
  </si>
  <si>
    <t>ESBC200-CEA012023-10-08</t>
  </si>
  <si>
    <t>6U</t>
  </si>
  <si>
    <t>J1JO220552</t>
  </si>
  <si>
    <t>ESBC200-CEA01</t>
  </si>
  <si>
    <t>ESBC200-CEA012024-01-23</t>
  </si>
  <si>
    <t>J1JO220553</t>
  </si>
  <si>
    <t>ESBC200-CEA012024-06-06</t>
  </si>
  <si>
    <t>ESBC200-CEA012024-08-28</t>
  </si>
  <si>
    <t>J1JO240551</t>
  </si>
  <si>
    <t>ESBC200-CEA012025-01-07</t>
  </si>
  <si>
    <t>J1JO240856</t>
  </si>
  <si>
    <t>ESBC200-CEA012025-03-18</t>
  </si>
  <si>
    <t>ESBC200-CEA022023-09-27</t>
  </si>
  <si>
    <t>ESBC200-CEA02</t>
  </si>
  <si>
    <t>ESBC200-CEA022023-09-28</t>
  </si>
  <si>
    <t>ESBC200-CEA022023-10-26</t>
  </si>
  <si>
    <t>ESBC200-CEA022023-11-09</t>
  </si>
  <si>
    <t>ESBC200-CEA022024-01-23</t>
  </si>
  <si>
    <t>ESBC200-CEA022024-06-06</t>
  </si>
  <si>
    <t>ESBC200-CEA022024-09-10</t>
  </si>
  <si>
    <t>ESBC200-CEA022024-12-02</t>
  </si>
  <si>
    <t>J1JO240663</t>
  </si>
  <si>
    <t>ESBC200-CEA022025-01-17</t>
  </si>
  <si>
    <t>ESBC200-CEA022025-03-18</t>
  </si>
  <si>
    <t>ESBC200-CEA032023-11-24</t>
  </si>
  <si>
    <t>ESBC200-CEA03</t>
  </si>
  <si>
    <t>ESBC200-CEA032023-12-01</t>
  </si>
  <si>
    <t>ESBC200-CEA032024-01-23</t>
  </si>
  <si>
    <t>ESBC200-CEA032024-06-14</t>
  </si>
  <si>
    <t>ESBC200-CEA032024-08-28</t>
  </si>
  <si>
    <t>ESBC200-CEA032025-03-15</t>
  </si>
  <si>
    <t>ESBC200-CEA032025-03-18</t>
  </si>
  <si>
    <t>ESBC200-CEA042023-10-06</t>
  </si>
  <si>
    <t>ESBC200-CEA042024-01-23</t>
  </si>
  <si>
    <t>ESBC200-CEA042024-02-01</t>
  </si>
  <si>
    <t>ESBC200-CEA042024-02-15</t>
  </si>
  <si>
    <t>J1JO231151</t>
  </si>
  <si>
    <t>ESBC200-CEA042024-09-10</t>
  </si>
  <si>
    <t>ESBC200-CEA042024-09-25</t>
  </si>
  <si>
    <t>ESBC200-CEA042025-03-15</t>
  </si>
  <si>
    <t>ESI-48B601AFJ-S2024-01-05</t>
  </si>
  <si>
    <t>J1JO230857</t>
  </si>
  <si>
    <t>ESI-48B601AFJ-S</t>
  </si>
  <si>
    <t>ESR-48/40D S-S 2023-07-03</t>
  </si>
  <si>
    <t xml:space="preserve"> J1JO230555</t>
  </si>
  <si>
    <t xml:space="preserve">ESR-48/40D S-S </t>
  </si>
  <si>
    <t>ESR-48/40D S-S 2023-07-26</t>
  </si>
  <si>
    <t>ESR-48/40D S-S2023-05-02</t>
  </si>
  <si>
    <t>IP65 单相</t>
  </si>
  <si>
    <t>ESR-48/40D S-S2023-06-08</t>
  </si>
  <si>
    <t>ESR-48/40D S-S2023-06-16</t>
  </si>
  <si>
    <t>ESR-48/40D S-S2023-09-01</t>
  </si>
  <si>
    <t>sBM</t>
  </si>
  <si>
    <t xml:space="preserve">J1JO230655 </t>
  </si>
  <si>
    <t>Fast Boat</t>
  </si>
  <si>
    <t>ESR-48/40D S-S2023-09-07</t>
  </si>
  <si>
    <t>ESR-48/40D S-S2023-09-28</t>
  </si>
  <si>
    <t>ESR-48/40D S-S2023-12-07</t>
  </si>
  <si>
    <t>J1JO230757</t>
  </si>
  <si>
    <t>ESR-48/40D S-S2023-12-10</t>
  </si>
  <si>
    <t>ESR-48/40D S-S2024-01-04</t>
  </si>
  <si>
    <t>ESR-48/40D S-S2024-02-01</t>
  </si>
  <si>
    <t>J1JO231051</t>
  </si>
  <si>
    <t>ESR-48/40D S-S2024-04-24</t>
  </si>
  <si>
    <t>ESR-48/40D S-S2024-05-22</t>
  </si>
  <si>
    <t>ESR-48/40D S-S2024-07-05</t>
  </si>
  <si>
    <t>单相</t>
  </si>
  <si>
    <t>J1JO240654</t>
  </si>
  <si>
    <t>ESR-48/40D S-S2024-10-18</t>
  </si>
  <si>
    <t>ESR-48/40D S-S2024-11-02</t>
  </si>
  <si>
    <t>J1JO240654-CS</t>
  </si>
  <si>
    <t>ESR-48/40D S-S2024-12-08</t>
  </si>
  <si>
    <t>J1JO240753</t>
  </si>
  <si>
    <t>ESR-48/56C F-A2023-10-26</t>
  </si>
  <si>
    <t>ESR-48/56C F-A2024-02-01</t>
  </si>
  <si>
    <t>J1JO231057</t>
  </si>
  <si>
    <t>ESR-48/56C F-A2024-05-02</t>
  </si>
  <si>
    <t>J1JO240353</t>
  </si>
  <si>
    <t>ESR-48/56C F-A2024-07-24</t>
  </si>
  <si>
    <t>J1JO240652</t>
  </si>
  <si>
    <t>ESR-48/56C F-A2024-10-04</t>
  </si>
  <si>
    <t>J1JO240659</t>
  </si>
  <si>
    <t>ESR-48/56H A-S2023-07-27</t>
  </si>
  <si>
    <t>J1JO230457</t>
  </si>
  <si>
    <t>ESR-48/56H A-S2023-08-02</t>
  </si>
  <si>
    <t>J1JO230551</t>
  </si>
  <si>
    <t>ESR-48/56H A-S2023-08-28</t>
  </si>
  <si>
    <t>ESR-48/56H A-S2023-09-28</t>
  </si>
  <si>
    <t>J1JO230751</t>
  </si>
  <si>
    <t>ESR-48/56L J-S2025-01-15</t>
  </si>
  <si>
    <t>SBM-After sale</t>
  </si>
  <si>
    <t>J1JO241065</t>
  </si>
  <si>
    <t>ESR-48/56L J-S</t>
  </si>
  <si>
    <t>ESR-48/56L J-S2025-03-05</t>
  </si>
  <si>
    <t>SBM-CS</t>
  </si>
  <si>
    <t>ESR-48/60A A-A2024-01-05</t>
  </si>
  <si>
    <t>ESR-48/60A A-A</t>
  </si>
  <si>
    <t>ESR-48/60C A-S2024-01-05</t>
  </si>
  <si>
    <t>J1JO210854</t>
  </si>
  <si>
    <t>ESR-48/60C A-S2024-02-01</t>
  </si>
  <si>
    <t>ESR-48/60C A-S2024-02-15</t>
  </si>
  <si>
    <t>ESR-48/60C A-S2024-03-05</t>
  </si>
  <si>
    <t>ESR-48/60C A-S2024-07-16</t>
  </si>
  <si>
    <t>ESR-48/60C A-S2024-07-24</t>
  </si>
  <si>
    <t>ESR-48/60C A-S2024-07-25</t>
  </si>
  <si>
    <t>ESR-48/60C A-S2024-08-22</t>
  </si>
  <si>
    <t>ESR-48/60C A-S2024-11-08</t>
  </si>
  <si>
    <t>ESR-48/60C A-S2024-12-03</t>
  </si>
  <si>
    <t>ESR-48/60C A-S2024-12-08</t>
  </si>
  <si>
    <t>ESR-48/60C A-S2024-12-14</t>
  </si>
  <si>
    <t>ESR-48/60C A-S2025-03-18</t>
  </si>
  <si>
    <t>ESXB125-HEA012024-01-05</t>
  </si>
  <si>
    <t>ESXB125-HEA01</t>
  </si>
  <si>
    <t>Air</t>
  </si>
  <si>
    <t>EX-B01 A-A2025-01-15</t>
  </si>
  <si>
    <t xml:space="preserve">J1JO240891 </t>
  </si>
  <si>
    <t>EX-B01 A-A</t>
  </si>
  <si>
    <t>NSR-48/60D J1-S 2025-01-17</t>
  </si>
  <si>
    <t>J1JO240853</t>
  </si>
  <si>
    <t xml:space="preserve">NSR-48/60D J1-S </t>
  </si>
  <si>
    <t>SEA</t>
  </si>
  <si>
    <t>NSR-48/60D J1-S 2025-03-15</t>
  </si>
  <si>
    <t>J1JO240956</t>
  </si>
  <si>
    <t>TPS1020023AJ04-S2024-11-08</t>
  </si>
  <si>
    <t>J1JO240655</t>
  </si>
  <si>
    <t>TPS1020023AJ04-S</t>
  </si>
  <si>
    <r>
      <rPr>
        <sz val="11"/>
        <color theme="1"/>
        <rFont val="等线"/>
        <family val="2"/>
      </rPr>
      <t>屋内直流分電盤</t>
    </r>
  </si>
  <si>
    <r>
      <t>IP65 12</t>
    </r>
    <r>
      <rPr>
        <sz val="11"/>
        <color theme="1"/>
        <rFont val="等线"/>
        <family val="2"/>
      </rPr>
      <t>格鋁板</t>
    </r>
  </si>
  <si>
    <t>J1JO220652</t>
  </si>
  <si>
    <t>3798D000000278-S</t>
  </si>
  <si>
    <t>J1JO221154</t>
  </si>
  <si>
    <t>3798C000000481-S</t>
  </si>
  <si>
    <t>J1JO221153</t>
  </si>
  <si>
    <t xml:space="preserve"> J1JO221252</t>
  </si>
  <si>
    <t>DD016U-013A-A-S</t>
  </si>
  <si>
    <t>J1JO230151</t>
  </si>
  <si>
    <t>3798D000000325-S</t>
  </si>
  <si>
    <t>IP65 Alarm Cable</t>
  </si>
  <si>
    <t>J1JO211159</t>
  </si>
  <si>
    <t>3798D000000228-S</t>
  </si>
  <si>
    <r>
      <t xml:space="preserve">IP65 </t>
    </r>
    <r>
      <rPr>
        <sz val="11"/>
        <color theme="1"/>
        <rFont val="等线"/>
        <family val="2"/>
      </rPr>
      <t>单相</t>
    </r>
  </si>
  <si>
    <t>J1JO230153</t>
  </si>
  <si>
    <t>J1JO230251</t>
  </si>
  <si>
    <t xml:space="preserve">DD016U-013A-A-S </t>
  </si>
  <si>
    <t>J1JO230252</t>
  </si>
  <si>
    <r>
      <t>IP65</t>
    </r>
    <r>
      <rPr>
        <sz val="11"/>
        <color theme="1"/>
        <rFont val="等线"/>
        <family val="2"/>
      </rPr>
      <t>終端電阻</t>
    </r>
  </si>
  <si>
    <t>J1JO211158</t>
  </si>
  <si>
    <t>3798D000000315-S</t>
  </si>
  <si>
    <t>J1JO230455</t>
  </si>
  <si>
    <t>J1JO230456</t>
  </si>
  <si>
    <t>3798D000000226-S</t>
  </si>
  <si>
    <t>J1JO230552</t>
  </si>
  <si>
    <t>J1JO230553</t>
  </si>
  <si>
    <t>J1JO230652</t>
  </si>
  <si>
    <t>J1JO230653</t>
  </si>
  <si>
    <t>J1JO230858</t>
  </si>
  <si>
    <t>J1JO230759</t>
  </si>
  <si>
    <t>J1JO230956</t>
  </si>
  <si>
    <r>
      <t xml:space="preserve">IP65 </t>
    </r>
    <r>
      <rPr>
        <sz val="11"/>
        <color theme="1"/>
        <rFont val="等线"/>
        <family val="2"/>
      </rPr>
      <t>三相</t>
    </r>
  </si>
  <si>
    <t xml:space="preserve"> J1JO231060</t>
  </si>
  <si>
    <t>J1JO230953</t>
  </si>
  <si>
    <t>J1JO231061</t>
  </si>
  <si>
    <t>J1JO231056</t>
  </si>
  <si>
    <t>J1JO231153</t>
  </si>
  <si>
    <t xml:space="preserve">3798D000000278-S  </t>
  </si>
  <si>
    <t xml:space="preserve">3798D000000228-S </t>
  </si>
  <si>
    <t>J1JO231256</t>
  </si>
  <si>
    <t>J1JO240154</t>
  </si>
  <si>
    <t>Fast boat</t>
  </si>
  <si>
    <t>J1JO240151</t>
  </si>
  <si>
    <t>J1JO240253</t>
  </si>
  <si>
    <t>J1JO240454</t>
  </si>
  <si>
    <t>J1JO240457</t>
  </si>
  <si>
    <r>
      <rPr>
        <sz val="11"/>
        <color theme="1"/>
        <rFont val="等线"/>
        <family val="2"/>
      </rPr>
      <t>单相</t>
    </r>
  </si>
  <si>
    <t>delivered</t>
    <phoneticPr fontId="25" type="noConversion"/>
  </si>
  <si>
    <t>Delivered</t>
    <phoneticPr fontId="25" type="noConversion"/>
  </si>
  <si>
    <t>DD016U-013A-A-S</t>
    <phoneticPr fontId="25" type="noConversion"/>
  </si>
  <si>
    <t>J1JO240857</t>
  </si>
  <si>
    <t xml:space="preserve">NSR-48/60D J1-S </t>
    <phoneticPr fontId="25" type="noConversion"/>
  </si>
  <si>
    <t>SEA</t>
    <phoneticPr fontId="25" type="noConversion"/>
  </si>
  <si>
    <t>3798D000000558-S</t>
  </si>
  <si>
    <t>J1JO240865</t>
  </si>
  <si>
    <t>SBM-After sale</t>
    <phoneticPr fontId="25" type="noConversion"/>
  </si>
  <si>
    <t>J1JO241065</t>
    <phoneticPr fontId="44" type="noConversion"/>
  </si>
  <si>
    <t>ESBC200-CEA03</t>
    <phoneticPr fontId="25" type="noConversion"/>
  </si>
  <si>
    <t>J1JO240952</t>
  </si>
  <si>
    <t>SBM</t>
    <phoneticPr fontId="44" type="noConversion"/>
  </si>
  <si>
    <t>Sea</t>
    <phoneticPr fontId="25" type="noConversion"/>
  </si>
  <si>
    <t>J1JO240956</t>
    <phoneticPr fontId="44" type="noConversion"/>
  </si>
  <si>
    <t>Open</t>
    <phoneticPr fontId="25" type="noConversion"/>
  </si>
  <si>
    <t>3798D000000225-S</t>
  </si>
  <si>
    <t>J1JO240957</t>
    <phoneticPr fontId="44" type="noConversion"/>
  </si>
  <si>
    <t>SBM-CS</t>
    <phoneticPr fontId="44" type="noConversion"/>
  </si>
  <si>
    <t>ESR-48/56L J-S</t>
    <phoneticPr fontId="44" type="noConversion"/>
  </si>
  <si>
    <t>J1JO241066</t>
    <phoneticPr fontId="44" type="noConversion"/>
  </si>
  <si>
    <t>CU-19C AJ02-S</t>
    <phoneticPr fontId="44" type="noConversion"/>
  </si>
  <si>
    <t>CU-19C AJ03-S</t>
    <phoneticPr fontId="44" type="noConversion"/>
  </si>
  <si>
    <t>J1JO241053</t>
    <phoneticPr fontId="44" type="noConversion"/>
  </si>
  <si>
    <t>DD016U-013A-A-S</t>
    <phoneticPr fontId="44" type="noConversion"/>
  </si>
  <si>
    <t>Key</t>
    <phoneticPr fontId="40" type="noConversion"/>
  </si>
  <si>
    <t>PartNo_ETA_FLTC</t>
  </si>
  <si>
    <t>PO_Date</t>
  </si>
  <si>
    <t>Item</t>
  </si>
  <si>
    <t>PO_NO</t>
  </si>
  <si>
    <t>Part_No</t>
  </si>
  <si>
    <t>Actual_Ex_fac_date</t>
  </si>
  <si>
    <t>ETD_SH</t>
  </si>
  <si>
    <t>ETA_FLTC</t>
  </si>
  <si>
    <t>Original_ETA</t>
  </si>
  <si>
    <t>ship_method</t>
  </si>
  <si>
    <t>ETA_Year</t>
  </si>
  <si>
    <t>Status</t>
  </si>
  <si>
    <t>30732536202024-02-05</t>
  </si>
  <si>
    <t>33104056002024-06-22</t>
  </si>
  <si>
    <t>35137149002023-09-28</t>
  </si>
  <si>
    <t>36721716012023-11-28</t>
  </si>
  <si>
    <t>36721716012024-06-05</t>
  </si>
  <si>
    <t>37930865002024-02-01</t>
  </si>
  <si>
    <t>37930865002024-12-03</t>
  </si>
  <si>
    <t>37930865002024-12-18</t>
  </si>
  <si>
    <t>3798C000000481-S2023-01-17</t>
  </si>
  <si>
    <t>3798C000000481-S2023-07-27</t>
  </si>
  <si>
    <t>3798C000000481-S2024-02-01</t>
  </si>
  <si>
    <t>3798C000000481-S2024-12-14</t>
  </si>
  <si>
    <t>3798D000000225-S2024-12-18</t>
  </si>
  <si>
    <t>3798D000000226-S2023-07-27</t>
  </si>
  <si>
    <t>3798D000000226-S2023-08-24</t>
  </si>
  <si>
    <t>3798D000000226-S2024-01-04</t>
  </si>
  <si>
    <t>3798D000000226-S2024-04-24</t>
  </si>
  <si>
    <t>3798D000000226-S2024-06-05</t>
  </si>
  <si>
    <t>3798D000000226-S2024-12-03</t>
  </si>
  <si>
    <t>3798D000000228-S 2024-02-01</t>
  </si>
  <si>
    <t>3798D000000228-S2023-05-02</t>
  </si>
  <si>
    <t>3798D000000228-S2023-06-08</t>
  </si>
  <si>
    <t>3798D000000228-S2023-08-11</t>
  </si>
  <si>
    <t>3798D000000228-S2023-09-01</t>
  </si>
  <si>
    <t>3798D000000228-S2023-10-28</t>
  </si>
  <si>
    <t>3798D000000228-S2023-11-24</t>
  </si>
  <si>
    <t>3798D000000228-S2024-01-18</t>
  </si>
  <si>
    <t>3798D000000228-S2024-05-02</t>
  </si>
  <si>
    <t>3798D000000228-S2024-07-25</t>
  </si>
  <si>
    <t>3798D000000228-S2024-11-02</t>
  </si>
  <si>
    <t>3798D000000228-S2024-12-03</t>
  </si>
  <si>
    <t>3798D000000228-S2025-01-02</t>
  </si>
  <si>
    <t>3798D000000278-S  2024-02-01</t>
  </si>
  <si>
    <t>3798D000000278-S2023-09-01</t>
  </si>
  <si>
    <t>3798D000000278-S2023-11-09</t>
  </si>
  <si>
    <t>3798D000000278-S2023-12-19</t>
  </si>
  <si>
    <t>IP65 12格鋁板</t>
  </si>
  <si>
    <t>3798D000000278-S2024-02-01</t>
  </si>
  <si>
    <t>3798D000000315-S2023-06-08</t>
  </si>
  <si>
    <t>IP65終端電阻</t>
  </si>
  <si>
    <t>3798D000000315-S2023-09-01</t>
  </si>
  <si>
    <t>3798D000000315-S2023-09-28</t>
  </si>
  <si>
    <t>3798D000000325-S2023-03-23</t>
  </si>
  <si>
    <t>3798D000000325-S2023-05-12</t>
  </si>
  <si>
    <t>3798D000000325-S2023-10-29</t>
  </si>
  <si>
    <t>3798D000000325-S2024-01-05</t>
  </si>
  <si>
    <t>3798D000000325-S2024-03-30</t>
  </si>
  <si>
    <t>3798D000000325-S2024-04-24</t>
  </si>
  <si>
    <t>3798D000000325-S2024-07-05</t>
  </si>
  <si>
    <t>3798D000000325-S2024-10-07</t>
  </si>
  <si>
    <t>3798D000000325-S2025-01-17</t>
  </si>
  <si>
    <t>3798D000000558-S2024-11-17</t>
  </si>
  <si>
    <t>3798D000000558-S2024-12-18</t>
  </si>
  <si>
    <t>39003532002023-01-10</t>
  </si>
  <si>
    <t>39003532002023-04-11</t>
  </si>
  <si>
    <t>39003532002024-05-23</t>
  </si>
  <si>
    <t>39003532002024-07-25</t>
  </si>
  <si>
    <t>CU-19C AJ02-S2025-03-02</t>
  </si>
  <si>
    <t>J1JO241066</t>
  </si>
  <si>
    <t>CU-19C AJ02-S</t>
  </si>
  <si>
    <t>CU-19C AJ03-S2025-03-02</t>
  </si>
  <si>
    <t>CU-19C AJ03-S</t>
  </si>
  <si>
    <t>DD016U-013A-A-S 2023-04-25</t>
  </si>
  <si>
    <t>DD016U-013A-A-S 2023-05-11</t>
  </si>
  <si>
    <t>DD016U-013A-A-S2023-01-23</t>
  </si>
  <si>
    <t>DD016U-013A-A-S2023-07-12</t>
  </si>
  <si>
    <t>DD016U-013A-A-S2023-07-26</t>
  </si>
  <si>
    <t>DD016U-013A-A-S2023-08-28</t>
  </si>
  <si>
    <t>DD016U-013A-A-S2024-10-07</t>
  </si>
  <si>
    <t>DD016U-013A-A-S2025-02-02</t>
  </si>
  <si>
    <t>DD016U-013A-A-S2025-03-05</t>
  </si>
  <si>
    <t>列標籤</t>
  </si>
  <si>
    <t>總計</t>
  </si>
  <si>
    <t>加總 - Qty</t>
  </si>
  <si>
    <t>DD016U-013A-A-S</t>
    <phoneticPr fontId="40" type="noConversion"/>
  </si>
  <si>
    <t>3798D000000278-S  2024-02-01</t>
    <phoneticPr fontId="40" type="noConversion"/>
  </si>
  <si>
    <t>3798D000000228-S</t>
    <phoneticPr fontId="40" type="noConversion"/>
  </si>
  <si>
    <t>3798D000000278-S</t>
    <phoneticPr fontId="40" type="noConversion"/>
  </si>
  <si>
    <t xml:space="preserve">3798D000000278-S </t>
    <phoneticPr fontId="40" type="noConversion"/>
  </si>
  <si>
    <t>CU-19C AJ02-S</t>
    <phoneticPr fontId="40" type="noConversion"/>
  </si>
  <si>
    <t>ESR-48/60C A-S</t>
    <phoneticPr fontId="40" type="noConversion"/>
  </si>
  <si>
    <t>ESR-48/40D S-S</t>
    <phoneticPr fontId="40" type="noConversion"/>
  </si>
  <si>
    <t xml:space="preserve">DD016U-013A-A-S </t>
    <phoneticPr fontId="40" type="noConversion"/>
  </si>
  <si>
    <t>3798D000000226-S</t>
    <phoneticPr fontId="40" type="noConversion"/>
  </si>
  <si>
    <t>ESAA75-CEA01</t>
    <phoneticPr fontId="40" type="noConversion"/>
  </si>
  <si>
    <t>3798D000000325-S</t>
    <phoneticPr fontId="40" type="noConversion"/>
  </si>
  <si>
    <t>DD225F-005A-A-S</t>
    <phoneticPr fontId="40" type="noConversion"/>
  </si>
  <si>
    <t>ESBC200-CEA04</t>
    <phoneticPr fontId="40" type="noConversion"/>
  </si>
  <si>
    <t>ESAA75-CEA02</t>
    <phoneticPr fontId="40" type="noConversion"/>
  </si>
  <si>
    <t>ESAA75-CEA05</t>
    <phoneticPr fontId="40" type="noConversion"/>
  </si>
  <si>
    <t>ESAA75-CEA03</t>
    <phoneticPr fontId="40" type="noConversion"/>
  </si>
  <si>
    <t>ESBC200-CEA02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</si>
</sst>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  <numFmt numFmtId="182" formatCode="yyyy\-mm\-dd\ hh:mm:ss"/>
  </numFmts>
  <fonts count="48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8"/>
      <color theme="3"/>
      <name val="新細明體"/>
      <family val="2"/>
      <charset val="128"/>
      <scheme val="major"/>
    </font>
    <font>
      <b/>
      <sz val="13"/>
      <color theme="3"/>
      <name val="新細明體"/>
      <family val="2"/>
      <charset val="128"/>
      <scheme val="minor"/>
    </font>
    <font>
      <sz val="11"/>
      <color rgb="FF006100"/>
      <name val="新細明體"/>
      <family val="2"/>
      <charset val="128"/>
      <scheme val="minor"/>
    </font>
    <font>
      <sz val="11"/>
      <color rgb="FF3F3F76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新細明體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11"/>
      <color rgb="FF0000FF"/>
      <name val="Calibri"/>
      <family val="2"/>
    </font>
    <font>
      <sz val="9"/>
      <name val="宋体"/>
    </font>
    <font>
      <sz val="12"/>
      <color rgb="FF0000FF"/>
      <name val="Calibri"/>
      <family val="2"/>
    </font>
    <font>
      <sz val="12"/>
      <name val="新細明體"/>
      <family val="1"/>
      <charset val="136"/>
    </font>
    <font>
      <b/>
      <sz val="11"/>
      <color theme="1"/>
      <name val="新細明體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46" fillId="0" borderId="0"/>
  </cellStyleXfs>
  <cellXfs count="150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/>
    </xf>
    <xf numFmtId="181" fontId="24" fillId="6" borderId="1" xfId="0" applyNumberFormat="1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6" fillId="0" borderId="1" xfId="0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181" fontId="26" fillId="5" borderId="1" xfId="0" applyNumberFormat="1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left"/>
    </xf>
    <xf numFmtId="0" fontId="29" fillId="0" borderId="0" xfId="0" applyFont="1"/>
    <xf numFmtId="0" fontId="9" fillId="0" borderId="0" xfId="0" applyFont="1" applyFill="1"/>
    <xf numFmtId="0" fontId="30" fillId="0" borderId="0" xfId="0" applyFont="1"/>
    <xf numFmtId="0" fontId="31" fillId="3" borderId="6" xfId="0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7" borderId="12" xfId="0" applyFont="1" applyFill="1" applyBorder="1" applyAlignment="1">
      <alignment vertical="center"/>
    </xf>
    <xf numFmtId="0" fontId="33" fillId="7" borderId="5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7" borderId="14" xfId="0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7" borderId="14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176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8" fontId="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81" fontId="7" fillId="4" borderId="1" xfId="0" applyNumberFormat="1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7" fillId="4" borderId="1" xfId="0" applyFont="1" applyFill="1" applyBorder="1" applyAlignment="1" applyProtection="1">
      <alignment horizontal="left"/>
      <protection locked="0"/>
    </xf>
    <xf numFmtId="181" fontId="26" fillId="0" borderId="1" xfId="0" applyNumberFormat="1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26" fillId="0" borderId="1" xfId="0" applyFont="1" applyBorder="1" applyAlignment="1" applyProtection="1">
      <alignment horizontal="left"/>
      <protection locked="0"/>
    </xf>
    <xf numFmtId="181" fontId="26" fillId="5" borderId="1" xfId="0" applyNumberFormat="1" applyFont="1" applyFill="1" applyBorder="1" applyProtection="1">
      <protection locked="0"/>
    </xf>
    <xf numFmtId="0" fontId="26" fillId="5" borderId="1" xfId="0" applyFont="1" applyFill="1" applyBorder="1" applyProtection="1">
      <protection locked="0"/>
    </xf>
    <xf numFmtId="0" fontId="26" fillId="5" borderId="1" xfId="0" applyFont="1" applyFill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Protection="1"/>
    <xf numFmtId="0" fontId="8" fillId="8" borderId="2" xfId="0" applyFont="1" applyFill="1" applyBorder="1" applyAlignment="1" applyProtection="1">
      <alignment horizontal="center" vertical="center"/>
    </xf>
    <xf numFmtId="181" fontId="24" fillId="8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left" vertical="center"/>
    </xf>
    <xf numFmtId="181" fontId="24" fillId="8" borderId="1" xfId="0" applyNumberFormat="1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 wrapText="1"/>
      <protection locked="0"/>
    </xf>
    <xf numFmtId="0" fontId="19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16" fillId="0" borderId="1" xfId="0" applyFont="1" applyBorder="1" applyAlignment="1">
      <alignment vertical="center"/>
    </xf>
    <xf numFmtId="178" fontId="9" fillId="0" borderId="3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8" fillId="8" borderId="1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178" fontId="26" fillId="0" borderId="1" xfId="0" applyNumberFormat="1" applyFont="1" applyBorder="1" applyProtection="1">
      <protection locked="0"/>
    </xf>
    <xf numFmtId="181" fontId="41" fillId="9" borderId="1" xfId="0" applyNumberFormat="1" applyFont="1" applyFill="1" applyBorder="1"/>
    <xf numFmtId="0" fontId="41" fillId="9" borderId="1" xfId="0" applyFont="1" applyFill="1" applyBorder="1"/>
    <xf numFmtId="0" fontId="41" fillId="9" borderId="1" xfId="0" applyFont="1" applyFill="1" applyBorder="1" applyAlignment="1">
      <alignment horizontal="left"/>
    </xf>
    <xf numFmtId="181" fontId="41" fillId="10" borderId="1" xfId="0" applyNumberFormat="1" applyFont="1" applyFill="1" applyBorder="1"/>
    <xf numFmtId="0" fontId="41" fillId="10" borderId="1" xfId="0" applyFont="1" applyFill="1" applyBorder="1"/>
    <xf numFmtId="0" fontId="41" fillId="10" borderId="1" xfId="0" applyFont="1" applyFill="1" applyBorder="1" applyAlignment="1">
      <alignment horizontal="left"/>
    </xf>
    <xf numFmtId="181" fontId="41" fillId="11" borderId="1" xfId="0" applyNumberFormat="1" applyFont="1" applyFill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/>
    </xf>
    <xf numFmtId="181" fontId="41" fillId="4" borderId="1" xfId="0" applyNumberFormat="1" applyFont="1" applyFill="1" applyBorder="1"/>
    <xf numFmtId="0" fontId="41" fillId="4" borderId="1" xfId="0" applyFont="1" applyFill="1" applyBorder="1"/>
    <xf numFmtId="0" fontId="41" fillId="4" borderId="1" xfId="0" applyFont="1" applyFill="1" applyBorder="1" applyAlignment="1">
      <alignment horizontal="left"/>
    </xf>
    <xf numFmtId="181" fontId="43" fillId="0" borderId="1" xfId="0" applyNumberFormat="1" applyFont="1" applyBorder="1"/>
    <xf numFmtId="0" fontId="43" fillId="0" borderId="1" xfId="0" applyFont="1" applyBorder="1"/>
    <xf numFmtId="0" fontId="43" fillId="0" borderId="1" xfId="0" applyFont="1" applyBorder="1" applyAlignment="1">
      <alignment horizontal="left"/>
    </xf>
    <xf numFmtId="181" fontId="43" fillId="7" borderId="1" xfId="0" applyNumberFormat="1" applyFont="1" applyFill="1" applyBorder="1"/>
    <xf numFmtId="0" fontId="43" fillId="7" borderId="1" xfId="0" applyFont="1" applyFill="1" applyBorder="1"/>
    <xf numFmtId="0" fontId="43" fillId="7" borderId="1" xfId="0" applyFont="1" applyFill="1" applyBorder="1" applyAlignment="1">
      <alignment horizontal="left"/>
    </xf>
    <xf numFmtId="181" fontId="43" fillId="12" borderId="1" xfId="0" applyNumberFormat="1" applyFont="1" applyFill="1" applyBorder="1"/>
    <xf numFmtId="0" fontId="43" fillId="12" borderId="1" xfId="0" applyFont="1" applyFill="1" applyBorder="1"/>
    <xf numFmtId="0" fontId="43" fillId="12" borderId="1" xfId="0" applyFont="1" applyFill="1" applyBorder="1" applyAlignment="1">
      <alignment horizontal="left"/>
    </xf>
    <xf numFmtId="181" fontId="43" fillId="6" borderId="1" xfId="0" applyNumberFormat="1" applyFont="1" applyFill="1" applyBorder="1"/>
    <xf numFmtId="0" fontId="43" fillId="6" borderId="1" xfId="0" applyFont="1" applyFill="1" applyBorder="1"/>
    <xf numFmtId="0" fontId="43" fillId="6" borderId="1" xfId="0" applyFont="1" applyFill="1" applyBorder="1" applyAlignment="1">
      <alignment horizontal="left"/>
    </xf>
    <xf numFmtId="181" fontId="43" fillId="0" borderId="1" xfId="0" applyNumberFormat="1" applyFont="1" applyBorder="1" applyAlignment="1">
      <alignment horizontal="left"/>
    </xf>
    <xf numFmtId="181" fontId="43" fillId="6" borderId="1" xfId="2" applyNumberFormat="1" applyFont="1" applyFill="1" applyBorder="1" applyAlignment="1">
      <alignment horizontal="left" vertical="top"/>
    </xf>
    <xf numFmtId="0" fontId="45" fillId="6" borderId="1" xfId="0" applyFont="1" applyFill="1" applyBorder="1" applyAlignment="1">
      <alignment vertical="center"/>
    </xf>
    <xf numFmtId="0" fontId="43" fillId="6" borderId="1" xfId="0" applyFont="1" applyFill="1" applyBorder="1" applyAlignment="1">
      <alignment horizontal="left" vertical="center" wrapText="1"/>
    </xf>
    <xf numFmtId="178" fontId="43" fillId="6" borderId="1" xfId="3" applyNumberFormat="1" applyFont="1" applyFill="1" applyBorder="1" applyAlignment="1">
      <alignment vertical="center"/>
    </xf>
    <xf numFmtId="181" fontId="41" fillId="0" borderId="1" xfId="0" applyNumberFormat="1" applyFont="1" applyBorder="1"/>
    <xf numFmtId="0" fontId="41" fillId="0" borderId="1" xfId="0" applyFont="1" applyBorder="1"/>
    <xf numFmtId="181" fontId="43" fillId="6" borderId="15" xfId="2" applyNumberFormat="1" applyFont="1" applyFill="1" applyBorder="1" applyAlignment="1">
      <alignment horizontal="left" vertical="top"/>
    </xf>
    <xf numFmtId="0" fontId="43" fillId="6" borderId="15" xfId="0" applyFont="1" applyFill="1" applyBorder="1" applyAlignment="1">
      <alignment horizontal="left" vertical="center" wrapText="1"/>
    </xf>
    <xf numFmtId="178" fontId="43" fillId="6" borderId="15" xfId="3" applyNumberFormat="1" applyFont="1" applyFill="1" applyBorder="1" applyAlignment="1">
      <alignment vertical="center"/>
    </xf>
    <xf numFmtId="0" fontId="47" fillId="0" borderId="1" xfId="0" applyFont="1" applyBorder="1" applyAlignment="1">
      <alignment horizontal="center" vertical="top"/>
    </xf>
    <xf numFmtId="18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1" fillId="5" borderId="1" xfId="0" applyFont="1" applyFill="1" applyBorder="1"/>
    <xf numFmtId="0" fontId="0" fillId="6" borderId="0" xfId="0" applyFill="1"/>
  </cellXfs>
  <cellStyles count="4">
    <cellStyle name="0,0_x000d__x000a_NA_x000d__x000a_" xfId="3" xr:uid="{69ECD8B0-E735-4E41-BA5C-BE0EEC61C75A}"/>
    <cellStyle name="一般" xfId="0" builtinId="0"/>
    <cellStyle name="常规 2" xfId="2" xr:uid="{90979202-EBF6-4F5E-9727-D44D10A26130}"/>
    <cellStyle name="標準 3 2" xfId="1" xr:uid="{E75E85A6-BED4-4B66-AD01-17FEDAD28E2E}"/>
  </cellStyles>
  <dxfs count="2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.WANG 王柏樺" refreshedDate="45617.49415914352" createdVersion="8" refreshedVersion="8" minRefreshableVersion="3" recordCount="222" xr:uid="{1D7CB66E-3BBD-419C-8E8E-168539B18544}">
  <cacheSource type="worksheet">
    <worksheetSource ref="A8:M230" sheet="工作表1"/>
  </cacheSource>
  <cacheFields count="13">
    <cacheField name="Key" numFmtId="0">
      <sharedItems count="193">
        <s v="ESR-48/60C A-S2024-11-08"/>
        <s v="ESR-48/60C A-S2024-12-03"/>
        <s v="DD225F-005A-A-S2024-10-21"/>
        <s v="DD225F-005A-A-S2022-08-16"/>
        <s v="3798D000000278-S2023-12-19"/>
        <s v="3798C000000481-S2023-01-17"/>
        <s v="39003532002023-01-10"/>
        <s v="DD016U-013A-A-S2023-01-23"/>
        <s v="3798D000000325-S2023-03-23"/>
        <s v="3798D000000228-S2023-05-02"/>
        <s v="ESR-48/40D S-S2023-05-02"/>
        <s v="39003532002023-04-11"/>
        <s v="DD016U-013A-A-S 2023-04-25"/>
        <s v="DD016U-013A-A-S 2023-05-11"/>
        <s v="3798D000000325-S2023-05-12"/>
        <s v="3798D000000315-S2023-06-08"/>
        <s v="3798D000000228-S2023-06-08"/>
        <s v="ESR-48/40D S-S2023-06-08"/>
        <s v="ESR-48/40D S-S2023-06-16"/>
        <s v="ESAA75-CEA012023-06-22"/>
        <s v="ESR-48/40D S-S 2023-07-03"/>
        <s v="DD016U-013A-A-S2023-07-12"/>
        <s v="ESR-48/40D S-S 2023-07-26"/>
        <s v="DD016U-013A-A-S2023-07-26"/>
        <s v="DD225F-005A-A-S2023-07-26"/>
        <s v="3798D000000226-S2023-07-27"/>
        <s v="ESR-48/56H A-S2023-07-27"/>
        <s v="3798C000000481-S2023-07-27"/>
        <s v="3798D000000228-S2023-08-11"/>
        <s v="ESAA75-CEA012023-08-02"/>
        <s v="ESR-48/56H A-S2023-08-02"/>
        <s v="3798D000000226-S2023-08-24"/>
        <s v="ESR-48/56H A-S2023-08-28"/>
        <s v="DD016U-013A-A-S2023-08-28"/>
        <s v="ESAA75-CEA012023-08-28"/>
        <s v="3798D000000278-S2023-09-01"/>
        <s v="3798D000000315-S2023-09-01"/>
        <s v="ESAA75-CEA022023-09-01"/>
        <s v="3798D000000228-S2023-09-01"/>
        <s v="ESR-48/40D S-S2023-09-01"/>
        <s v="DD225F-005A-A-S2023-09-16"/>
        <s v="ESR-48/40D S-S2023-09-07"/>
        <s v="ESAA75-CEA012023-09-15"/>
        <s v="ESBC200-CEA022023-09-27"/>
        <s v="ESAA75-CEA012023-09-27"/>
        <s v="ESR-48/56H A-S2023-09-28"/>
        <s v="3798D000000315-S2023-09-28"/>
        <s v="ESBC200-CEA022023-09-28"/>
        <s v="35137149002023-09-28"/>
        <s v="ESR-48/40D S-S2023-09-28"/>
        <s v="ESBC200-CEA012023-10-08"/>
        <s v="ESBC200-CEA042023-10-06"/>
        <s v="DD225F-005A-A-S2023-10-03"/>
        <s v="3798D000000228-S2023-10-28"/>
        <s v="3798D000000325-S2023-10-29"/>
        <s v="ESAA75-CEA012023-10-26"/>
        <s v="ESAA75-CEA022023-10-26"/>
        <s v="ESR-48/56C F-A2023-10-26"/>
        <s v="ESBC200-CEA022023-10-26"/>
        <s v="ESAA75-CEA012023-11-02"/>
        <s v="ESAA75-CEA022023-11-03"/>
        <s v="ESBC200-CEA022023-11-09"/>
        <s v="3798D000000278-S2023-11-09"/>
        <s v="ESBC200-CEA032023-11-24"/>
        <s v="3798D000000228-S2023-11-24"/>
        <s v="ESAA75-CEA032023-11-20"/>
        <s v="ESAA75-CEA042023-11-20"/>
        <s v="ESAA75-CEA052023-11-20"/>
        <s v="ESBC200-CEA032023-12-01"/>
        <s v="ESR-48/40D S-S2023-12-10"/>
        <s v="36721716012023-11-28"/>
        <s v="ESR-48/40D S-S2023-12-07"/>
        <s v="ESR-48/60C A-S2024-12-14"/>
        <s v="ESAA75-CEA012024-12-19"/>
        <s v="3798C000000481-S2024-12-14"/>
        <s v="ESR-48/40D S-S2024-01-04"/>
        <s v="3798D000000226-S2024-01-04"/>
        <s v="ESR-48/60A A-A2024-01-05"/>
        <s v="ESI-48B601AFJ-S2024-01-05"/>
        <s v="ESR-48/60C A-S2024-01-05"/>
        <s v="3798D000000325-S2024-01-05"/>
        <s v="ESXB125-HEA012024-01-05"/>
        <s v="ESAA75-CEA012024-01-18"/>
        <s v="3798D000000228-S2024-01-18"/>
        <s v="ESAA75-CEA022024-01-23"/>
        <s v="DD225F-005A-A-S2024-01-23"/>
        <s v="ESBC200-CEA042024-01-23"/>
        <s v="ESBC200-CEA022024-01-23"/>
        <s v="ESBC200-CEA032024-01-23"/>
        <s v="ESBC200-CEA012024-01-23"/>
        <s v="ESR-48/40D S-S2024-02-01"/>
        <s v="ESR-48/56C F-A2024-02-01"/>
        <s v="37930865002024-02-01"/>
        <s v="3798D000000278-S2024-02-01"/>
        <s v="3798D000000278-S  2024-02-01"/>
        <s v="3798D000000228-S 2024-02-01"/>
        <s v="3798C000000481-S2024-02-01"/>
        <s v="ESR-48/60C A-S2024-02-01"/>
        <s v="ESAA75-CEA022024-02-01"/>
        <s v="ESBC200-CEA042024-02-01"/>
        <s v="ESR-48/60C A-S2024-02-15"/>
        <s v="ESBC200-CEA042024-02-15"/>
        <s v="ESR-48/60C A-S2024-03-05"/>
        <s v="30732536202024-02-05"/>
        <s v="3798D000000325-S2024-03-30"/>
        <s v="ESAA75-CEA022024-03-26"/>
        <s v="ESAA75-CEA012024-03-26"/>
        <s v="ESAA75-CEA052024-03-26"/>
        <s v="ESAA75-CEA032024-03-26"/>
        <s v="ESAA75-CEA012024-04-02"/>
        <s v="ESR-48/40D S-S2024-04-24"/>
        <s v="3798D000000226-S2024-04-24"/>
        <s v="3798D000000325-S2024-04-24"/>
        <s v="DD225F-005A-A-S2024-04-24"/>
        <s v="3798D000000228-S2024-05-02"/>
        <s v="ESR-48/56C F-A2024-05-02"/>
        <s v="ESAA75-CEA042024-05-09"/>
        <s v="ESAA75-CEA042024-05-16"/>
        <s v="ESAA75-CEA012024-05-20"/>
        <s v="ESR-48/40D S-S2024-05-22"/>
        <s v="39003532002024-05-23"/>
        <s v="ESBC200-CEA012024-06-06"/>
        <s v="ESBC200-CEA022024-06-06"/>
        <s v="36721716012024-06-05"/>
        <s v="3798D000000226-S2024-06-05"/>
        <s v="ESBC200-CEA032024-06-14"/>
        <s v="3798D000000325-S2024-07-05"/>
        <s v="33104056002024-06-22"/>
        <s v="ESR-48/40D S-S2024-07-05"/>
        <s v="ESR-48/60C A-S2024-07-16"/>
        <s v="3798D000000228-S2024-07-25"/>
        <s v="39003532002024-07-25"/>
        <s v="ESR-48/60C A-S2024-07-24"/>
        <s v="ESR-48/60C A-S2024-07-25"/>
        <s v="ESR-48/56C F-A2024-07-24"/>
        <s v="ESAA75-CEA032024-08-23"/>
        <s v="ESAA75-CEA052024-08-23"/>
        <s v="ESAA75-CEA012024-08-28"/>
        <s v="ESAA75-CEA022024-08-28"/>
        <s v="ESAA75-CEA042024-08-28"/>
        <s v="ESBC200-CEA012024-08-28"/>
        <s v="ESBC200-CEA032024-08-28"/>
        <s v="ESR-48/60C A-S2024-08-22"/>
        <s v="ESBC200-CEA022024-09-10"/>
        <s v="ESBC200-CEA042024-09-10"/>
        <s v="ESBC200-CEA042024-09-25"/>
        <s v="ESR-48/56C F-A2024-10-04"/>
        <s v="DD016U-013A-A-S2024-10-07"/>
        <s v="3798D000000325-S2024-10-07"/>
        <s v="ESR-48/40D S-S2024-10-18"/>
        <s v="ESAA75-CEA012024-10-18"/>
        <s v="ESR-48/40D S-S2024-11-02"/>
        <s v="TPS1020023AJ04-S2024-11-08"/>
        <s v="ESBC200-CEA022024-12-02"/>
        <s v="ESBC200-CEA022025-01-17"/>
        <s v="ESR-48/60C A-S2024-12-08"/>
        <s v="ESR-48/40D S-S2024-12-08"/>
        <s v="ESAA75-CEA012024-11-02"/>
        <s v="ESAA75-CEA022024-11-03"/>
        <s v="DD225F-005A-A-S2024-12-03"/>
        <s v="NSR-48/60D J1-S 2025-01-17"/>
        <s v="3798D000000558-S2024-11-17"/>
        <s v="3798D000000228-S2024-11-02"/>
        <s v="ESR-48/56L J-S2025-01-15"/>
        <s v="ESR-48/60C A-S2025-03-18"/>
        <s v="ESBC200-CEA012025-01-07"/>
        <s v="ESBC200-CEA032025-03-15"/>
        <s v="ESBC200-CEA042025-03-15"/>
        <s v="ESAA75-CEA012024-12-18"/>
        <s v="ESAA75-CEA012024-12-23"/>
        <s v="ESBC200-CEA012025-03-18"/>
        <s v="ESBC200-CEA022025-03-18"/>
        <s v="ESBC200-CEA032025-03-18"/>
        <s v="EX-B01 A-A2025-01-15"/>
        <s v="DD016U-013A-A-S2025-02-02"/>
        <s v="3798D000000226-S2024-12-03"/>
        <s v="37930865002024-12-03"/>
        <s v="ESAA75-CEA042025-01-18"/>
        <s v="ESAA75-CEA012025-01-15"/>
        <s v="ESAA75-CEA022024-12-18"/>
        <s v="3798D000000228-S2024-12-03"/>
        <s v="3798D000000228-S2025-01-02"/>
        <s v="3798D000000225-S2024-12-18"/>
        <s v="3798D000000558-S2024-12-18"/>
        <s v="NSR-48/60D J1-S 2025-03-15"/>
        <s v="ESAA75-CEA032025-02-05"/>
        <s v="ESAA75-CEA042025-02-05"/>
        <s v="DD016U-013A-A-S2025-03-05"/>
        <s v="37930865002024-12-18"/>
        <s v="3798D000000325-S2025-01-17"/>
        <s v="ESR-48/56L J-S2025-03-05"/>
        <s v="CU-19C AJ02-S2025-03-02"/>
        <s v="CU-19C AJ03-S2025-03-02"/>
      </sharedItems>
    </cacheField>
    <cacheField name="PO_Date" numFmtId="181">
      <sharedItems containsSemiMixedTypes="0" containsNonDate="0" containsDate="1" containsString="0" minDate="2021-05-24T00:00:00" maxDate="2024-10-05T00:00:00"/>
    </cacheField>
    <cacheField name="Item " numFmtId="0">
      <sharedItems/>
    </cacheField>
    <cacheField name="PO_NO" numFmtId="0">
      <sharedItems/>
    </cacheField>
    <cacheField name="Part_No" numFmtId="0">
      <sharedItems containsMixedTypes="1" containsNumber="1" containsInteger="1" minValue="3073253620" maxValue="3900353200"/>
    </cacheField>
    <cacheField name="Qty" numFmtId="0">
      <sharedItems containsSemiMixedTypes="0" containsString="0" containsNumber="1" containsInteger="1" minValue="1" maxValue="320"/>
    </cacheField>
    <cacheField name="Actual_Ex_fac_date" numFmtId="181">
      <sharedItems containsSemiMixedTypes="0" containsNonDate="0" containsDate="1" containsString="0" minDate="2022-07-29T00:00:00" maxDate="2025-03-01T00:00:00"/>
    </cacheField>
    <cacheField name="ETD_SH" numFmtId="181">
      <sharedItems containsSemiMixedTypes="0" containsNonDate="0" containsDate="1" containsString="0" minDate="2022-08-02T00:00:00" maxDate="2025-03-05T00:00:00"/>
    </cacheField>
    <cacheField name="ETA_FLTC" numFmtId="181">
      <sharedItems containsSemiMixedTypes="0" containsNonDate="0" containsDate="1" containsString="0" minDate="2022-08-16T00:00:00" maxDate="2025-03-19T00:00:00"/>
    </cacheField>
    <cacheField name="Original_ETA" numFmtId="181">
      <sharedItems containsNonDate="0" containsDate="1" containsString="0" containsBlank="1" minDate="2024-07-29T00:00:00" maxDate="2024-11-24T00:00:00"/>
    </cacheField>
    <cacheField name="ship_method " numFmtId="0">
      <sharedItems containsBlank="1"/>
    </cacheField>
    <cacheField name="ETA_Year" numFmtId="0">
      <sharedItems containsString="0" containsBlank="1" containsNumber="1" containsInteger="1" minValue="2022" maxValue="2025"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.WANG 王柏樺" refreshedDate="45618.412225810185" createdVersion="8" refreshedVersion="8" minRefreshableVersion="3" recordCount="222" xr:uid="{992425F0-9981-45E2-BBFD-68DA2BF12E32}">
  <cacheSource type="worksheet">
    <worksheetSource ref="E8:F230" sheet="工作表1"/>
  </cacheSource>
  <cacheFields count="2">
    <cacheField name="Part_No" numFmtId="0">
      <sharedItems containsMixedTypes="1" containsNumber="1" containsInteger="1" minValue="3073253620" maxValue="3900353200" count="42">
        <s v="ESR-48/60C A-S"/>
        <s v="DD225F-005A-A-S"/>
        <s v="3798D000000278-S"/>
        <s v="3798C000000481-S"/>
        <n v="3900353200"/>
        <s v="DD016U-013A-A-S"/>
        <s v="3798D000000325-S"/>
        <s v="3798D000000228-S"/>
        <s v="ESR-48/40D S-S"/>
        <s v="DD016U-013A-A-S "/>
        <s v="3798D000000315-S"/>
        <s v="ESAA75-CEA01"/>
        <s v="ESR-48/40D S-S "/>
        <s v="3798D000000226-S"/>
        <s v="ESR-48/56H A-S"/>
        <s v="ESAA75-CEA02"/>
        <s v="ESBC200-CEA02"/>
        <n v="3513714900"/>
        <s v="ESBC200-CEA01"/>
        <s v="ESBC200-CEA04"/>
        <s v="ESR-48/56C F-A"/>
        <s v="ESBC200-CEA03"/>
        <s v="ESAA75-CEA03"/>
        <s v="ESAA75-CEA04"/>
        <s v="ESAA75-CEA05"/>
        <n v="3672171601"/>
        <s v="ESR-48/60A A-A"/>
        <s v="ESI-48B601AFJ-S"/>
        <s v="ESXB125-HEA01"/>
        <n v="3793086500"/>
        <s v="3798D000000278-S  "/>
        <s v="3798D000000228-S "/>
        <n v="3073253620"/>
        <n v="3310405600"/>
        <s v="TPS1020023AJ04-S"/>
        <s v="NSR-48/60D J1-S "/>
        <s v="3798D000000558-S"/>
        <s v="ESR-48/56L J-S"/>
        <s v="EX-B01 A-A"/>
        <s v="3798D000000225-S"/>
        <s v="CU-19C AJ02-S"/>
        <s v="CU-19C AJ03-S"/>
      </sharedItems>
    </cacheField>
    <cacheField name="Qty" numFmtId="0">
      <sharedItems containsSemiMixedTypes="0" containsString="0" containsNumber="1" containsInteger="1" minValue="1" maxValue="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d v="2021-11-26T00:00:00"/>
    <s v="IP65 三相"/>
    <s v="J1JO211155"/>
    <s v="ESR-48/60C A-S"/>
    <n v="10"/>
    <d v="2024-10-21T00:00:00"/>
    <d v="2024-10-25T00:00:00"/>
    <d v="2024-11-08T00:00:00"/>
    <m/>
    <s v="Sea"/>
    <n v="2024"/>
    <s v="Open"/>
  </r>
  <r>
    <x v="0"/>
    <d v="2021-11-26T00:00:00"/>
    <s v="IP65 三相"/>
    <s v="J1JO211155"/>
    <s v="ESR-48/60C A-S"/>
    <n v="156"/>
    <d v="2024-10-21T00:00:00"/>
    <d v="2024-10-25T00:00:00"/>
    <d v="2024-11-08T00:00:00"/>
    <m/>
    <s v="Sea"/>
    <n v="2024"/>
    <s v="Open"/>
  </r>
  <r>
    <x v="1"/>
    <d v="2021-11-26T00:00:00"/>
    <s v="IP65 三相"/>
    <s v="J1JO211155"/>
    <s v="ESR-48/60C A-S"/>
    <n v="144"/>
    <d v="2024-11-15T00:00:00"/>
    <d v="2024-11-19T00:00:00"/>
    <d v="2024-12-03T00:00:00"/>
    <d v="2024-11-08T00:00:00"/>
    <s v="Sea"/>
    <n v="2024"/>
    <s v="Open"/>
  </r>
  <r>
    <x v="2"/>
    <d v="2024-05-23T00:00:00"/>
    <s v="SBM"/>
    <s v="J1JO240556"/>
    <s v="DD225F-005A-A-S"/>
    <n v="18"/>
    <d v="2024-10-15T00:00:00"/>
    <d v="2024-10-17T00:00:00"/>
    <d v="2024-10-21T00:00:00"/>
    <d v="2024-10-15T00:00:00"/>
    <s v="Sea--Air"/>
    <n v="2024"/>
    <s v="Open"/>
  </r>
  <r>
    <x v="3"/>
    <d v="2022-05-30T00:00:00"/>
    <s v="屋内直流分電盤"/>
    <s v="J1JO220554"/>
    <s v="DD225F-005A-A-S"/>
    <n v="100"/>
    <d v="2022-07-29T00:00:00"/>
    <d v="2022-08-02T00:00:00"/>
    <d v="2022-08-16T00:00:00"/>
    <m/>
    <s v="Sea"/>
    <n v="2022"/>
    <s v="Delivered "/>
  </r>
  <r>
    <x v="4"/>
    <d v="2022-06-10T00:00:00"/>
    <s v="IP65 12格鋁板"/>
    <s v="J1JO220652"/>
    <s v="3798D000000278-S"/>
    <n v="100"/>
    <d v="2022-12-06T00:00:00"/>
    <d v="2022-12-10T00:00:00"/>
    <d v="2023-12-19T00:00:00"/>
    <m/>
    <s v="Sea"/>
    <n v="2023"/>
    <s v="Delivered"/>
  </r>
  <r>
    <x v="5"/>
    <d v="2022-11-23T00:00:00"/>
    <s v="SBM"/>
    <s v="J1JO221154"/>
    <s v="3798C000000481-S"/>
    <n v="30"/>
    <d v="2023-01-12T00:00:00"/>
    <d v="2023-01-15T00:00:00"/>
    <d v="2023-01-17T00:00:00"/>
    <m/>
    <s v="Express"/>
    <n v="2023"/>
    <s v="Delivered"/>
  </r>
  <r>
    <x v="6"/>
    <d v="2022-11-18T00:00:00"/>
    <s v="SBM"/>
    <s v="J1JO221153"/>
    <n v="3900353200"/>
    <n v="15"/>
    <d v="2023-01-06T00:00:00"/>
    <d v="2023-01-08T00:00:00"/>
    <d v="2023-01-10T00:00:00"/>
    <m/>
    <s v="Express"/>
    <n v="2023"/>
    <s v="Delivered"/>
  </r>
  <r>
    <x v="7"/>
    <d v="2022-12-08T00:00:00"/>
    <s v="SBM"/>
    <s v=" J1JO221252"/>
    <s v="DD016U-013A-A-S"/>
    <n v="2"/>
    <d v="2023-01-17T00:00:00"/>
    <d v="2023-01-21T00:00:00"/>
    <d v="2023-01-23T00:00:00"/>
    <m/>
    <s v="Express"/>
    <n v="2023"/>
    <s v="Delivered"/>
  </r>
  <r>
    <x v="8"/>
    <d v="2023-01-04T00:00:00"/>
    <s v="SBM"/>
    <s v="J1JO230151"/>
    <s v="3798D000000325-S"/>
    <n v="20"/>
    <d v="2023-03-07T00:00:00"/>
    <d v="2023-03-11T00:00:00"/>
    <d v="2023-03-23T00:00:00"/>
    <m/>
    <s v="Sea"/>
    <n v="2023"/>
    <s v="Delivered"/>
  </r>
  <r>
    <x v="9"/>
    <d v="2021-11-26T00:00:00"/>
    <s v="IP65 Alarm Cable"/>
    <s v="J1JO211159"/>
    <s v="3798D000000228-S"/>
    <n v="120"/>
    <d v="2023-04-14T00:00:00"/>
    <d v="2023-04-18T00:00:00"/>
    <d v="2023-05-02T00:00:00"/>
    <m/>
    <s v="Sea"/>
    <n v="2023"/>
    <s v="Delivered"/>
  </r>
  <r>
    <x v="10"/>
    <d v="2022-05-27T00:00:00"/>
    <s v="IP65 单相"/>
    <s v="J1JO220552"/>
    <s v="ESR-48/40D S-S"/>
    <n v="128"/>
    <d v="2023-04-21T00:00:00"/>
    <d v="2023-04-25T00:00:00"/>
    <d v="2023-05-02T00:00:00"/>
    <m/>
    <s v="Sea"/>
    <n v="2023"/>
    <s v="Delivered"/>
  </r>
  <r>
    <x v="10"/>
    <d v="2022-05-27T00:00:00"/>
    <s v="IP65 单相"/>
    <s v="J1JO220552"/>
    <s v="ESR-48/40D S-S"/>
    <n v="32"/>
    <d v="2023-04-21T00:00:00"/>
    <d v="2023-04-25T00:00:00"/>
    <d v="2023-05-02T00:00:00"/>
    <m/>
    <s v="Sea"/>
    <n v="2023"/>
    <s v="Delivered"/>
  </r>
  <r>
    <x v="11"/>
    <d v="2023-01-31T00:00:00"/>
    <s v="SBM"/>
    <s v="J1JO230153"/>
    <n v="3900353200"/>
    <n v="10"/>
    <d v="2023-04-06T00:00:00"/>
    <d v="2023-04-09T00:00:00"/>
    <d v="2023-04-11T00:00:00"/>
    <m/>
    <s v="Express"/>
    <n v="2023"/>
    <s v="Delivered"/>
  </r>
  <r>
    <x v="12"/>
    <d v="2023-02-08T00:00:00"/>
    <s v="SBM"/>
    <s v="J1JO230251"/>
    <s v="DD016U-013A-A-S "/>
    <n v="18"/>
    <d v="2023-04-19T00:00:00"/>
    <d v="2023-04-21T00:00:00"/>
    <d v="2023-04-25T00:00:00"/>
    <m/>
    <s v="Air"/>
    <n v="2023"/>
    <s v="Delivered"/>
  </r>
  <r>
    <x v="12"/>
    <d v="2023-02-08T00:00:00"/>
    <s v="SBM"/>
    <s v="J1JO230251"/>
    <s v="DD016U-013A-A-S "/>
    <n v="1"/>
    <d v="2023-04-19T00:00:00"/>
    <d v="2023-04-21T00:00:00"/>
    <d v="2023-04-25T00:00:00"/>
    <m/>
    <s v="Air"/>
    <n v="2023"/>
    <s v="Delivered"/>
  </r>
  <r>
    <x v="13"/>
    <d v="2023-02-08T00:00:00"/>
    <s v="SBM"/>
    <s v="J1JO230251"/>
    <s v="DD016U-013A-A-S "/>
    <n v="2"/>
    <d v="2023-05-08T00:00:00"/>
    <d v="2023-05-10T00:00:00"/>
    <d v="2023-05-11T00:00:00"/>
    <m/>
    <s v="Express"/>
    <n v="2023"/>
    <s v="Delivered"/>
  </r>
  <r>
    <x v="14"/>
    <d v="2023-03-01T00:00:00"/>
    <s v="SBM"/>
    <s v="J1JO230252"/>
    <s v="3798D000000325-S"/>
    <n v="20"/>
    <d v="2023-04-28T00:00:00"/>
    <d v="2023-05-02T00:00:00"/>
    <d v="2023-05-12T00:00:00"/>
    <m/>
    <s v="Sea"/>
    <n v="2023"/>
    <s v="Delivered"/>
  </r>
  <r>
    <x v="15"/>
    <d v="2021-11-26T00:00:00"/>
    <s v="IP65終端電阻"/>
    <s v="J1JO211158"/>
    <s v="3798D000000315-S"/>
    <n v="100"/>
    <d v="2023-05-22T00:00:00"/>
    <d v="2023-05-26T00:00:00"/>
    <d v="2023-06-08T00:00:00"/>
    <m/>
    <s v="Sea"/>
    <n v="2023"/>
    <s v="Delivered"/>
  </r>
  <r>
    <x v="16"/>
    <d v="2021-11-26T00:00:00"/>
    <s v="IP65 Alarm Cable"/>
    <s v="J1JO211159"/>
    <s v="3798D000000228-S"/>
    <n v="120"/>
    <d v="2023-05-22T00:00:00"/>
    <d v="2023-05-26T00:00:00"/>
    <d v="2023-06-08T00:00:00"/>
    <m/>
    <s v="Sea"/>
    <n v="2023"/>
    <s v="Delivered"/>
  </r>
  <r>
    <x v="17"/>
    <d v="2022-05-27T00:00:00"/>
    <s v="IP65 单相"/>
    <s v="J1JO220553"/>
    <s v="ESR-48/40D S-S"/>
    <n v="96"/>
    <d v="2023-05-23T00:00:00"/>
    <d v="2023-05-27T00:00:00"/>
    <d v="2023-06-08T00:00:00"/>
    <m/>
    <s v="Sea"/>
    <n v="2023"/>
    <s v="Delivered"/>
  </r>
  <r>
    <x v="18"/>
    <d v="2022-05-27T00:00:00"/>
    <s v="IP65 单相"/>
    <s v="J1JO220553"/>
    <s v="ESR-48/40D S-S"/>
    <n v="48"/>
    <d v="2023-05-31T00:00:00"/>
    <d v="2023-06-04T00:00:00"/>
    <d v="2023-06-16T00:00:00"/>
    <m/>
    <s v="Sea"/>
    <n v="2023"/>
    <s v="Delivered"/>
  </r>
  <r>
    <x v="19"/>
    <d v="2021-05-24T00:00:00"/>
    <s v="4U"/>
    <s v="J1JO210558"/>
    <s v="ESAA75-CEA01"/>
    <n v="54"/>
    <d v="2023-06-09T00:00:00"/>
    <d v="2023-06-13T00:00:00"/>
    <d v="2023-06-22T00:00:00"/>
    <m/>
    <s v="Sea"/>
    <n v="2023"/>
    <s v="Delivered"/>
  </r>
  <r>
    <x v="20"/>
    <d v="2023-06-08T00:00:00"/>
    <s v="SBM"/>
    <s v=" J1JO230555"/>
    <s v="ESR-48/40D S-S "/>
    <n v="7"/>
    <d v="2023-06-16T00:00:00"/>
    <d v="2023-06-20T00:00:00"/>
    <d v="2023-07-03T00:00:00"/>
    <m/>
    <s v="Sea"/>
    <n v="2023"/>
    <s v="Delivered"/>
  </r>
  <r>
    <x v="21"/>
    <d v="2023-04-25T00:00:00"/>
    <s v="SBM"/>
    <s v="J1JO230455"/>
    <s v="DD016U-013A-A-S"/>
    <n v="36"/>
    <d v="2023-06-30T00:00:00"/>
    <d v="2023-07-04T00:00:00"/>
    <d v="2023-07-12T00:00:00"/>
    <m/>
    <s v="Sea"/>
    <n v="2023"/>
    <s v="Delivered"/>
  </r>
  <r>
    <x v="22"/>
    <d v="2023-06-08T00:00:00"/>
    <s v="SBM"/>
    <s v=" J1JO230555"/>
    <s v="ESR-48/40D S-S "/>
    <n v="4"/>
    <d v="2023-07-07T00:00:00"/>
    <d v="2023-07-11T00:00:00"/>
    <d v="2023-07-26T00:00:00"/>
    <m/>
    <s v="Sea"/>
    <n v="2023"/>
    <s v="Delivered"/>
  </r>
  <r>
    <x v="23"/>
    <d v="2023-04-25T00:00:00"/>
    <s v="SBM"/>
    <s v="J1JO230455"/>
    <s v="DD016U-013A-A-S"/>
    <n v="5"/>
    <d v="2023-07-07T00:00:00"/>
    <d v="2023-07-11T00:00:00"/>
    <d v="2023-07-26T00:00:00"/>
    <m/>
    <s v="Sea"/>
    <n v="2023"/>
    <s v="Delivered"/>
  </r>
  <r>
    <x v="24"/>
    <d v="2023-05-26T00:00:00"/>
    <s v="SBM"/>
    <s v="J1JO230554"/>
    <s v="DD225F-005A-A-S"/>
    <n v="170"/>
    <d v="2023-07-12T00:00:00"/>
    <d v="2023-07-16T00:00:00"/>
    <d v="2023-07-26T00:00:00"/>
    <m/>
    <s v="Sea"/>
    <n v="2023"/>
    <s v="Delivered"/>
  </r>
  <r>
    <x v="25"/>
    <d v="2023-04-28T00:00:00"/>
    <s v="SBM"/>
    <s v="J1JO230456"/>
    <s v="3798D000000226-S"/>
    <n v="80"/>
    <d v="2023-07-14T00:00:00"/>
    <d v="2023-07-18T00:00:00"/>
    <d v="2023-07-27T00:00:00"/>
    <m/>
    <s v="Sea"/>
    <n v="2023"/>
    <s v="Delivered"/>
  </r>
  <r>
    <x v="25"/>
    <d v="2023-05-24T00:00:00"/>
    <s v="SBM"/>
    <s v="J1JO230552"/>
    <s v="3798D000000226-S"/>
    <n v="120"/>
    <d v="2023-07-14T00:00:00"/>
    <d v="2023-07-18T00:00:00"/>
    <d v="2023-07-27T00:00:00"/>
    <m/>
    <s v="Sea"/>
    <n v="2023"/>
    <s v="Delivered"/>
  </r>
  <r>
    <x v="26"/>
    <d v="2023-05-09T00:00:00"/>
    <s v="SBM"/>
    <s v="J1JO230457"/>
    <s v="ESR-48/56H A-S"/>
    <n v="80"/>
    <d v="2023-07-14T00:00:00"/>
    <d v="2023-07-18T00:00:00"/>
    <d v="2023-07-27T00:00:00"/>
    <m/>
    <s v="Sea"/>
    <n v="2023"/>
    <s v="Delivered"/>
  </r>
  <r>
    <x v="27"/>
    <d v="2023-06-08T00:00:00"/>
    <s v="SBM"/>
    <s v="J1JO230551"/>
    <s v="3798C000000481-S"/>
    <n v="30"/>
    <d v="2023-07-14T00:00:00"/>
    <d v="2023-07-18T00:00:00"/>
    <d v="2023-07-27T00:00:00"/>
    <m/>
    <s v="Sea"/>
    <n v="2023"/>
    <s v="Delivered"/>
  </r>
  <r>
    <x v="28"/>
    <d v="2021-11-26T00:00:00"/>
    <s v="IP65 Alarm Cable"/>
    <s v="J1JO211159"/>
    <s v="3798D000000228-S"/>
    <n v="180"/>
    <d v="2023-07-24T00:00:00"/>
    <d v="2023-07-28T00:00:00"/>
    <d v="2023-08-11T00:00:00"/>
    <m/>
    <s v="Sea"/>
    <n v="2023"/>
    <s v="Delivered"/>
  </r>
  <r>
    <x v="29"/>
    <d v="2021-05-24T00:00:00"/>
    <s v="4U"/>
    <s v="J1JO210558"/>
    <s v="ESAA75-CEA01"/>
    <n v="18"/>
    <d v="2023-07-20T00:00:00"/>
    <d v="2023-07-24T00:00:00"/>
    <d v="2023-08-02T00:00:00"/>
    <m/>
    <s v="Sea"/>
    <n v="2023"/>
    <s v="Delivered"/>
  </r>
  <r>
    <x v="29"/>
    <d v="2021-05-24T00:00:00"/>
    <s v="4U"/>
    <s v="J1JO210558"/>
    <s v="ESAA75-CEA01"/>
    <n v="36"/>
    <d v="2023-07-21T00:00:00"/>
    <d v="2023-07-25T00:00:00"/>
    <d v="2023-08-02T00:00:00"/>
    <m/>
    <s v="Sea"/>
    <n v="2023"/>
    <s v="Delivered"/>
  </r>
  <r>
    <x v="30"/>
    <d v="2023-05-15T00:00:00"/>
    <s v="SBM"/>
    <s v="J1JO230551"/>
    <s v="ESR-48/56H A-S"/>
    <n v="4"/>
    <d v="2023-07-21T00:00:00"/>
    <d v="2023-07-25T00:00:00"/>
    <d v="2023-08-02T00:00:00"/>
    <m/>
    <s v="Sea"/>
    <n v="2023"/>
    <s v="Delivered"/>
  </r>
  <r>
    <x v="31"/>
    <d v="2023-05-24T00:00:00"/>
    <s v="SBM"/>
    <s v="J1JO230553"/>
    <s v="3798D000000226-S"/>
    <n v="120"/>
    <d v="2023-08-08T00:00:00"/>
    <d v="2023-08-12T00:00:00"/>
    <d v="2023-08-24T00:00:00"/>
    <m/>
    <s v="Sea"/>
    <n v="2023"/>
    <s v="Delivered"/>
  </r>
  <r>
    <x v="32"/>
    <d v="2023-05-15T00:00:00"/>
    <s v="SBM"/>
    <s v="J1JO230551"/>
    <s v="ESR-48/56H A-S"/>
    <n v="16"/>
    <d v="2023-08-17T00:00:00"/>
    <d v="2023-08-21T00:00:00"/>
    <d v="2023-08-28T00:00:00"/>
    <m/>
    <s v="Sea"/>
    <n v="2023"/>
    <s v="Delivered"/>
  </r>
  <r>
    <x v="33"/>
    <d v="2023-06-15T00:00:00"/>
    <s v="SBM"/>
    <s v="J1JO230652"/>
    <s v="DD016U-013A-A-S"/>
    <n v="100"/>
    <d v="2023-08-17T00:00:00"/>
    <d v="2023-08-21T00:00:00"/>
    <d v="2023-08-28T00:00:00"/>
    <m/>
    <s v="Sea"/>
    <n v="2023"/>
    <s v="Delivered"/>
  </r>
  <r>
    <x v="34"/>
    <d v="2021-05-24T00:00:00"/>
    <s v="4U"/>
    <s v="J1JO210558"/>
    <s v="ESAA75-CEA01"/>
    <n v="54"/>
    <d v="2023-08-17T00:00:00"/>
    <d v="2023-08-21T00:00:00"/>
    <d v="2023-08-28T00:00:00"/>
    <m/>
    <s v="Sea"/>
    <n v="2023"/>
    <s v="Delivered"/>
  </r>
  <r>
    <x v="35"/>
    <d v="2023-06-16T00:00:00"/>
    <s v="SBM"/>
    <s v="J1JO230653"/>
    <s v="3798D000000278-S"/>
    <n v="140"/>
    <d v="2023-08-18T00:00:00"/>
    <d v="2023-08-22T00:00:00"/>
    <d v="2023-09-01T00:00:00"/>
    <m/>
    <s v="Sea"/>
    <n v="2023"/>
    <s v="Delivered"/>
  </r>
  <r>
    <x v="36"/>
    <d v="2021-11-26T00:00:00"/>
    <s v="IP65終端電阻"/>
    <s v="J1JO211158"/>
    <s v="3798D000000315-S"/>
    <n v="100"/>
    <d v="2023-08-18T00:00:00"/>
    <d v="2023-08-22T00:00:00"/>
    <d v="2023-09-01T00:00:00"/>
    <m/>
    <s v="Sea"/>
    <n v="2023"/>
    <s v="Delivered"/>
  </r>
  <r>
    <x v="37"/>
    <d v="2021-05-24T00:00:00"/>
    <s v="4U"/>
    <s v="J1JO210558"/>
    <s v="ESAA75-CEA02"/>
    <n v="63"/>
    <d v="2023-08-18T00:00:00"/>
    <d v="2023-08-22T00:00:00"/>
    <d v="2023-09-01T00:00:00"/>
    <m/>
    <s v="Sea"/>
    <n v="2023"/>
    <s v="Delivered"/>
  </r>
  <r>
    <x v="38"/>
    <d v="2021-11-26T00:00:00"/>
    <s v="IP65 Alarm Cable"/>
    <s v="J1JO211159"/>
    <s v="3798D000000228-S"/>
    <n v="118"/>
    <d v="2023-08-22T00:00:00"/>
    <d v="2023-08-26T00:00:00"/>
    <d v="2023-09-01T00:00:00"/>
    <m/>
    <s v="Fast Boat"/>
    <n v="2023"/>
    <s v="Delivered"/>
  </r>
  <r>
    <x v="39"/>
    <d v="2023-06-16T00:00:00"/>
    <s v="SBM"/>
    <s v="J1JO230655 "/>
    <s v="ESR-48/40D S-S"/>
    <n v="176"/>
    <d v="2023-08-22T00:00:00"/>
    <d v="2023-08-26T00:00:00"/>
    <d v="2023-09-01T00:00:00"/>
    <m/>
    <s v="Fast Boat"/>
    <n v="2023"/>
    <s v="Delivered"/>
  </r>
  <r>
    <x v="40"/>
    <d v="2023-07-13T00:00:00"/>
    <s v="SBM"/>
    <s v="J1JO230753"/>
    <s v="DD225F-005A-A-S"/>
    <n v="60"/>
    <d v="2023-08-29T00:00:00"/>
    <d v="2023-09-02T00:00:00"/>
    <d v="2023-09-16T00:00:00"/>
    <m/>
    <s v="Sea"/>
    <n v="2023"/>
    <s v="Delivered"/>
  </r>
  <r>
    <x v="41"/>
    <d v="2023-06-16T00:00:00"/>
    <s v="SBM"/>
    <s v="J1JO230655 "/>
    <s v="ESR-48/40D S-S"/>
    <n v="16"/>
    <d v="2023-08-29T00:00:00"/>
    <d v="2023-09-02T00:00:00"/>
    <d v="2023-09-07T00:00:00"/>
    <m/>
    <s v="Fast Boat"/>
    <n v="2023"/>
    <s v="Delivered"/>
  </r>
  <r>
    <x v="41"/>
    <d v="2023-06-16T00:00:00"/>
    <s v="SBM"/>
    <s v="J1JO230655 "/>
    <s v="ESR-48/40D S-S"/>
    <n v="8"/>
    <d v="2023-08-29T00:00:00"/>
    <d v="2023-09-02T00:00:00"/>
    <d v="2023-09-07T00:00:00"/>
    <m/>
    <s v="Fast Boat"/>
    <n v="2023"/>
    <s v="Delivered"/>
  </r>
  <r>
    <x v="41"/>
    <d v="2023-06-16T00:00:00"/>
    <s v="SBM"/>
    <s v="J1JO230655 "/>
    <s v="ESR-48/40D S-S"/>
    <n v="176"/>
    <d v="2023-08-29T00:00:00"/>
    <d v="2023-09-02T00:00:00"/>
    <d v="2023-09-07T00:00:00"/>
    <m/>
    <s v="Sea"/>
    <n v="2023"/>
    <s v="Delivered"/>
  </r>
  <r>
    <x v="41"/>
    <d v="2023-06-16T00:00:00"/>
    <s v="SBM"/>
    <s v="J1JO230655 "/>
    <s v="ESR-48/40D S-S"/>
    <n v="8"/>
    <d v="2023-08-29T00:00:00"/>
    <d v="2023-09-02T00:00:00"/>
    <d v="2023-09-07T00:00:00"/>
    <m/>
    <s v="Sea"/>
    <n v="2023"/>
    <s v="Delivered"/>
  </r>
  <r>
    <x v="42"/>
    <d v="2021-05-24T00:00:00"/>
    <s v="4U"/>
    <s v="J1JO210558"/>
    <s v="ESAA75-CEA01"/>
    <n v="45"/>
    <d v="2023-08-30T00:00:00"/>
    <d v="2023-09-03T00:00:00"/>
    <d v="2023-09-15T00:00:00"/>
    <m/>
    <s v="Sea"/>
    <n v="2023"/>
    <s v="Delivered"/>
  </r>
  <r>
    <x v="43"/>
    <d v="2022-05-27T00:00:00"/>
    <s v="6U"/>
    <s v="J1JO220552"/>
    <s v="ESBC200-CEA02"/>
    <n v="28"/>
    <d v="2023-09-07T00:00:00"/>
    <d v="2023-09-11T00:00:00"/>
    <d v="2023-09-27T00:00:00"/>
    <m/>
    <s v="Sea"/>
    <n v="2023"/>
    <s v="Delivered"/>
  </r>
  <r>
    <x v="44"/>
    <d v="2021-05-24T00:00:00"/>
    <s v="4U"/>
    <s v="J1JO210558"/>
    <s v="ESAA75-CEA01"/>
    <n v="9"/>
    <d v="2023-09-07T00:00:00"/>
    <d v="2023-09-11T00:00:00"/>
    <d v="2023-09-27T00:00:00"/>
    <m/>
    <s v="Sea"/>
    <n v="2023"/>
    <s v="Delivered"/>
  </r>
  <r>
    <x v="45"/>
    <d v="2023-07-03T00:00:00"/>
    <s v="SBM"/>
    <s v="J1JO230751"/>
    <s v="ESR-48/56H A-S"/>
    <n v="20"/>
    <d v="2023-09-18T00:00:00"/>
    <d v="2023-09-22T00:00:00"/>
    <d v="2023-09-28T00:00:00"/>
    <m/>
    <s v="Sea"/>
    <n v="2023"/>
    <s v="Delivered"/>
  </r>
  <r>
    <x v="46"/>
    <d v="2021-11-26T00:00:00"/>
    <s v="IP65終端電阻"/>
    <s v="J1JO211158"/>
    <s v="3798D000000315-S"/>
    <n v="100"/>
    <d v="2023-09-14T00:00:00"/>
    <d v="2023-09-18T00:00:00"/>
    <d v="2023-09-28T00:00:00"/>
    <m/>
    <s v="Sea"/>
    <n v="2023"/>
    <s v="Delivered"/>
  </r>
  <r>
    <x v="47"/>
    <d v="2022-05-27T00:00:00"/>
    <s v="6U"/>
    <s v="J1JO220552"/>
    <s v="ESBC200-CEA02"/>
    <n v="4"/>
    <d v="2023-09-14T00:00:00"/>
    <d v="2023-09-18T00:00:00"/>
    <d v="2023-09-28T00:00:00"/>
    <m/>
    <s v="Sea"/>
    <n v="2023"/>
    <s v="Delivered"/>
  </r>
  <r>
    <x v="48"/>
    <d v="2023-08-31T00:00:00"/>
    <s v="SBM"/>
    <s v="J1JO230858"/>
    <n v="3513714900"/>
    <n v="105"/>
    <d v="2023-09-14T00:00:00"/>
    <d v="2023-09-18T00:00:00"/>
    <d v="2023-09-28T00:00:00"/>
    <m/>
    <s v="Sea"/>
    <n v="2023"/>
    <s v="Delivered"/>
  </r>
  <r>
    <x v="49"/>
    <d v="2023-06-16T00:00:00"/>
    <s v="SBM"/>
    <s v="J1JO230655 "/>
    <s v="ESR-48/40D S-S"/>
    <n v="16"/>
    <d v="2023-09-14T00:00:00"/>
    <d v="2023-09-18T00:00:00"/>
    <d v="2023-09-28T00:00:00"/>
    <m/>
    <s v="Sea"/>
    <n v="2023"/>
    <s v="Delivered"/>
  </r>
  <r>
    <x v="50"/>
    <d v="2022-05-27T00:00:00"/>
    <s v="6U"/>
    <s v="J1JO220552"/>
    <s v="ESBC200-CEA01"/>
    <n v="30"/>
    <d v="2023-09-20T00:00:00"/>
    <d v="2023-09-24T00:00:00"/>
    <d v="2023-10-08T00:00:00"/>
    <m/>
    <s v="Sea"/>
    <n v="2023"/>
    <s v="Delivered"/>
  </r>
  <r>
    <x v="51"/>
    <d v="2022-05-27T00:00:00"/>
    <s v="6U"/>
    <s v="J1JO220552"/>
    <s v="ESBC200-CEA04"/>
    <n v="12"/>
    <d v="2023-09-20T00:00:00"/>
    <d v="2023-09-24T00:00:00"/>
    <d v="2023-10-06T00:00:00"/>
    <m/>
    <s v="Sea"/>
    <n v="2023"/>
    <s v="Delivered"/>
  </r>
  <r>
    <x v="52"/>
    <d v="2023-07-27T00:00:00"/>
    <s v="SBM"/>
    <s v="J1JO230758"/>
    <s v="DD225F-005A-A-S"/>
    <n v="120"/>
    <d v="2023-09-20T00:00:00"/>
    <d v="2023-09-24T00:00:00"/>
    <d v="2023-10-03T00:00:00"/>
    <m/>
    <s v="Sea"/>
    <n v="2023"/>
    <s v="Delivered"/>
  </r>
  <r>
    <x v="53"/>
    <d v="2021-11-26T00:00:00"/>
    <s v="IP65 Alarm Cable"/>
    <s v="J1JO211159"/>
    <s v="3798D000000228-S"/>
    <n v="2"/>
    <d v="2023-10-11T00:00:00"/>
    <d v="2023-10-15T00:00:00"/>
    <d v="2023-10-28T00:00:00"/>
    <m/>
    <s v="Sea"/>
    <n v="2023"/>
    <s v="Delivered"/>
  </r>
  <r>
    <x v="53"/>
    <d v="2023-06-16T00:00:00"/>
    <s v="SBM"/>
    <s v="J1JO230653"/>
    <s v="3798D000000228-S"/>
    <n v="120"/>
    <d v="2023-10-11T00:00:00"/>
    <d v="2023-10-15T00:00:00"/>
    <d v="2023-10-28T00:00:00"/>
    <m/>
    <s v="Sea"/>
    <n v="2023"/>
    <s v="Delivered"/>
  </r>
  <r>
    <x v="54"/>
    <d v="2023-07-27T00:00:00"/>
    <s v="SBM"/>
    <s v="J1JO230759"/>
    <s v="3798D000000325-S"/>
    <n v="20"/>
    <d v="2023-10-11T00:00:00"/>
    <d v="2023-10-15T00:00:00"/>
    <d v="2023-10-29T00:00:00"/>
    <m/>
    <s v="Sea"/>
    <n v="2023"/>
    <s v="Delivered"/>
  </r>
  <r>
    <x v="55"/>
    <d v="2021-05-24T00:00:00"/>
    <s v="4U"/>
    <s v="J1JO210558"/>
    <s v="ESAA75-CEA01"/>
    <n v="45"/>
    <d v="2023-10-18T00:00:00"/>
    <d v="2023-10-22T00:00:00"/>
    <d v="2023-10-26T00:00:00"/>
    <m/>
    <s v="Sea"/>
    <n v="2023"/>
    <s v="Delivered"/>
  </r>
  <r>
    <x v="56"/>
    <d v="2023-08-08T00:00:00"/>
    <s v="4U"/>
    <s v="J1JO230851"/>
    <s v="ESAA75-CEA02"/>
    <n v="27"/>
    <d v="2023-10-18T00:00:00"/>
    <d v="2023-10-22T00:00:00"/>
    <d v="2023-10-26T00:00:00"/>
    <m/>
    <s v="Sea"/>
    <n v="2023"/>
    <s v="Delivered"/>
  </r>
  <r>
    <x v="57"/>
    <d v="2023-08-17T00:00:00"/>
    <s v="SBM"/>
    <s v="J1JO230854"/>
    <s v="ESR-48/56C F-A"/>
    <n v="30"/>
    <d v="2023-10-21T00:00:00"/>
    <d v="2023-10-25T00:00:00"/>
    <d v="2023-10-26T00:00:00"/>
    <m/>
    <s v="Sea"/>
    <n v="2023"/>
    <s v="Delivered"/>
  </r>
  <r>
    <x v="58"/>
    <d v="2022-05-27T00:00:00"/>
    <s v="6U"/>
    <s v="J1JO220553"/>
    <s v="ESBC200-CEA02"/>
    <n v="32"/>
    <d v="2023-10-18T00:00:00"/>
    <d v="2023-10-22T00:00:00"/>
    <d v="2023-10-26T00:00:00"/>
    <m/>
    <s v="Sea"/>
    <n v="2023"/>
    <s v="Delivered"/>
  </r>
  <r>
    <x v="59"/>
    <d v="2021-05-24T00:00:00"/>
    <s v="4U"/>
    <s v="J1JO210558"/>
    <s v="ESAA75-CEA01"/>
    <n v="9"/>
    <d v="2023-10-19T00:00:00"/>
    <d v="2023-10-23T00:00:00"/>
    <d v="2023-11-02T00:00:00"/>
    <m/>
    <s v="Sea"/>
    <n v="2023"/>
    <s v="Delivered"/>
  </r>
  <r>
    <x v="60"/>
    <d v="2023-08-08T00:00:00"/>
    <s v="4U"/>
    <s v="J1JO230851"/>
    <s v="ESAA75-CEA02"/>
    <n v="9"/>
    <d v="2023-10-20T00:00:00"/>
    <d v="2023-10-24T00:00:00"/>
    <d v="2023-11-03T00:00:00"/>
    <m/>
    <s v="Sea"/>
    <n v="2023"/>
    <s v="Delivered"/>
  </r>
  <r>
    <x v="61"/>
    <d v="2022-05-27T00:00:00"/>
    <s v="6U"/>
    <s v="J1JO220553"/>
    <s v="ESBC200-CEA02"/>
    <n v="4"/>
    <d v="2023-10-24T00:00:00"/>
    <d v="2023-10-28T00:00:00"/>
    <d v="2023-11-09T00:00:00"/>
    <m/>
    <s v="Sea"/>
    <n v="2023"/>
    <s v="Delivered"/>
  </r>
  <r>
    <x v="62"/>
    <d v="2023-07-27T00:00:00"/>
    <s v="SBM"/>
    <s v="J1JO230759"/>
    <s v="3798D000000278-S"/>
    <n v="60"/>
    <d v="2023-10-25T00:00:00"/>
    <d v="2023-10-29T00:00:00"/>
    <d v="2023-11-09T00:00:00"/>
    <m/>
    <s v="Sea"/>
    <n v="2023"/>
    <s v="Delivered"/>
  </r>
  <r>
    <x v="63"/>
    <d v="2022-05-27T00:00:00"/>
    <s v="6U"/>
    <s v="J1JO220552"/>
    <s v="ESBC200-CEA03"/>
    <n v="8"/>
    <d v="2023-11-13T00:00:00"/>
    <d v="2023-11-17T00:00:00"/>
    <d v="2023-11-24T00:00:00"/>
    <m/>
    <s v="Sea"/>
    <n v="2023"/>
    <s v="Delivered"/>
  </r>
  <r>
    <x v="64"/>
    <d v="2023-07-27T00:00:00"/>
    <s v="SBM"/>
    <s v="J1JO230759"/>
    <s v="3798D000000228-S"/>
    <n v="120"/>
    <d v="2023-11-15T00:00:00"/>
    <d v="2023-11-19T00:00:00"/>
    <d v="2023-11-24T00:00:00"/>
    <m/>
    <s v="Sea"/>
    <n v="2023"/>
    <s v="Delivered"/>
  </r>
  <r>
    <x v="65"/>
    <d v="2023-08-17T00:00:00"/>
    <s v="SBM"/>
    <s v="J1JO230854"/>
    <s v="ESAA75-CEA03"/>
    <n v="6"/>
    <d v="2023-11-10T00:00:00"/>
    <d v="2023-11-14T00:00:00"/>
    <d v="2023-11-20T00:00:00"/>
    <m/>
    <s v="Sea"/>
    <n v="2023"/>
    <s v="Delivered"/>
  </r>
  <r>
    <x v="66"/>
    <d v="2023-08-17T00:00:00"/>
    <s v="SBM"/>
    <s v="J1JO230854"/>
    <s v="ESAA75-CEA04"/>
    <n v="6"/>
    <d v="2023-11-10T00:00:00"/>
    <d v="2023-11-14T00:00:00"/>
    <d v="2023-11-20T00:00:00"/>
    <m/>
    <s v="Sea"/>
    <n v="2023"/>
    <s v="Delivered"/>
  </r>
  <r>
    <x v="67"/>
    <d v="2023-08-17T00:00:00"/>
    <s v="SBM"/>
    <s v="J1JO230854"/>
    <s v="ESAA75-CEA05"/>
    <n v="12"/>
    <d v="2023-11-10T00:00:00"/>
    <d v="2023-11-14T00:00:00"/>
    <d v="2023-11-20T00:00:00"/>
    <m/>
    <s v="Sea"/>
    <n v="2023"/>
    <s v="Delivered"/>
  </r>
  <r>
    <x v="68"/>
    <d v="2022-05-27T00:00:00"/>
    <s v="6U"/>
    <s v="J1JO220552"/>
    <s v="ESBC200-CEA03"/>
    <n v="12"/>
    <d v="2023-11-22T00:00:00"/>
    <d v="2023-11-26T00:00:00"/>
    <d v="2023-12-01T00:00:00"/>
    <m/>
    <s v="Sea"/>
    <n v="2023"/>
    <s v="Delivered"/>
  </r>
  <r>
    <x v="69"/>
    <d v="2023-07-27T00:00:00"/>
    <s v="SBM"/>
    <s v="J1JO230757"/>
    <s v="ESR-48/40D S-S"/>
    <n v="80"/>
    <d v="2023-11-22T00:00:00"/>
    <d v="2023-11-26T00:00:00"/>
    <d v="2023-12-10T00:00:00"/>
    <m/>
    <s v="Sea"/>
    <n v="2023"/>
    <s v="Delivered"/>
  </r>
  <r>
    <x v="69"/>
    <d v="2023-07-27T00:00:00"/>
    <s v="SBM"/>
    <s v="J1JO230757"/>
    <s v="ESR-48/40D S-S"/>
    <n v="16"/>
    <d v="2023-11-22T00:00:00"/>
    <d v="2023-11-26T00:00:00"/>
    <d v="2023-12-10T00:00:00"/>
    <m/>
    <s v="Sea"/>
    <n v="2023"/>
    <s v="Delivered"/>
  </r>
  <r>
    <x v="70"/>
    <d v="2023-09-22T00:00:00"/>
    <s v="SBM"/>
    <s v="J1JO230956"/>
    <n v="3672171601"/>
    <n v="10"/>
    <d v="2023-11-10T00:00:00"/>
    <d v="2023-11-14T00:00:00"/>
    <d v="2023-11-28T00:00:00"/>
    <m/>
    <s v="Sea"/>
    <n v="2023"/>
    <s v="Delivered"/>
  </r>
  <r>
    <x v="71"/>
    <d v="2023-07-27T00:00:00"/>
    <s v="SBM"/>
    <s v="J1JO230757"/>
    <s v="ESR-48/40D S-S"/>
    <n v="64"/>
    <d v="2023-11-28T00:00:00"/>
    <d v="2023-12-02T00:00:00"/>
    <d v="2023-12-07T00:00:00"/>
    <m/>
    <s v="Sea"/>
    <n v="2023"/>
    <s v="Delivered"/>
  </r>
  <r>
    <x v="72"/>
    <d v="2021-08-11T00:00:00"/>
    <s v="IP65 三相"/>
    <s v="J1JO210854"/>
    <s v="ESR-48/60C A-S"/>
    <n v="17"/>
    <d v="2023-12-05T00:00:00"/>
    <d v="2023-12-09T00:00:00"/>
    <d v="2024-12-14T00:00:00"/>
    <m/>
    <s v="Sea"/>
    <n v="2024"/>
    <s v="Delivered"/>
  </r>
  <r>
    <x v="72"/>
    <d v="2021-08-11T00:00:00"/>
    <s v="IP65 三相"/>
    <s v="J1JO210854"/>
    <s v="ESR-48/60C A-S"/>
    <n v="240"/>
    <d v="2023-12-05T00:00:00"/>
    <d v="2023-12-09T00:00:00"/>
    <d v="2024-12-14T00:00:00"/>
    <m/>
    <s v="Sea"/>
    <n v="2024"/>
    <s v="Delivered"/>
  </r>
  <r>
    <x v="73"/>
    <d v="2021-08-01T00:00:00"/>
    <s v="4U"/>
    <s v="J1JO210558"/>
    <s v="ESAA75-CEA01"/>
    <n v="50"/>
    <d v="2023-12-06T00:00:00"/>
    <d v="2023-12-10T00:00:00"/>
    <d v="2024-12-19T00:00:00"/>
    <m/>
    <s v="Sea"/>
    <n v="2024"/>
    <s v="Delivered"/>
  </r>
  <r>
    <x v="74"/>
    <d v="2023-10-27T00:00:00"/>
    <s v="SBM"/>
    <s v=" J1JO231060"/>
    <s v="3798C000000481-S"/>
    <n v="40"/>
    <d v="2023-12-05T00:00:00"/>
    <d v="2023-12-09T00:00:00"/>
    <d v="2024-12-14T00:00:00"/>
    <m/>
    <s v="Sea"/>
    <n v="2024"/>
    <s v="Delivered"/>
  </r>
  <r>
    <x v="75"/>
    <d v="2023-07-27T00:00:00"/>
    <s v="SBM"/>
    <s v="J1JO230757"/>
    <s v="ESR-48/40D S-S"/>
    <n v="18"/>
    <d v="2023-12-14T00:00:00"/>
    <d v="2023-12-18T00:00:00"/>
    <d v="2024-01-04T00:00:00"/>
    <m/>
    <s v="Sea"/>
    <n v="2024"/>
    <s v="Delivered"/>
  </r>
  <r>
    <x v="76"/>
    <d v="2023-09-22T00:00:00"/>
    <s v="SBM"/>
    <s v="J1JO230953"/>
    <s v="3798D000000226-S"/>
    <n v="80"/>
    <d v="2023-12-14T00:00:00"/>
    <d v="2023-12-18T00:00:00"/>
    <d v="2024-01-04T00:00:00"/>
    <m/>
    <s v="Sea"/>
    <n v="2024"/>
    <s v="Delivered"/>
  </r>
  <r>
    <x v="77"/>
    <d v="2023-10-23T00:00:00"/>
    <s v="SBM"/>
    <s v="J1JO230857"/>
    <s v="ESR-48/60A A-A"/>
    <n v="10"/>
    <d v="2023-12-19T00:00:00"/>
    <d v="2023-12-22T00:00:00"/>
    <d v="2024-01-05T00:00:00"/>
    <m/>
    <s v="Sea"/>
    <n v="2024"/>
    <s v="Delivered"/>
  </r>
  <r>
    <x v="78"/>
    <d v="2023-08-31T00:00:00"/>
    <s v="SBM"/>
    <s v="J1JO230857"/>
    <s v="ESI-48B601AFJ-S"/>
    <n v="8"/>
    <d v="2023-12-19T00:00:00"/>
    <d v="2023-12-22T00:00:00"/>
    <d v="2024-01-05T00:00:00"/>
    <m/>
    <s v="Sea"/>
    <n v="2024"/>
    <s v="Delivered"/>
  </r>
  <r>
    <x v="79"/>
    <d v="2021-08-11T00:00:00"/>
    <s v="IP65 三相"/>
    <s v="J1JO210854"/>
    <s v="ESR-48/60C A-S"/>
    <n v="15"/>
    <d v="2023-12-18T00:00:00"/>
    <d v="2023-12-22T00:00:00"/>
    <d v="2024-01-05T00:00:00"/>
    <m/>
    <s v="Sea"/>
    <n v="2024"/>
    <s v="Delivered"/>
  </r>
  <r>
    <x v="80"/>
    <d v="2023-10-23T00:00:00"/>
    <s v="SBM"/>
    <s v="J1JO231057"/>
    <s v="3798D000000325-S"/>
    <n v="20"/>
    <d v="2023-12-18T00:00:00"/>
    <d v="2023-12-22T00:00:00"/>
    <d v="2024-01-05T00:00:00"/>
    <m/>
    <s v="Sea"/>
    <n v="2024"/>
    <s v="Delivered"/>
  </r>
  <r>
    <x v="80"/>
    <d v="2023-10-26T00:00:00"/>
    <s v="SBM"/>
    <s v="J1JO231061"/>
    <s v="3798D000000325-S"/>
    <n v="30"/>
    <d v="2023-12-18T00:00:00"/>
    <d v="2023-12-22T00:00:00"/>
    <d v="2024-01-05T00:00:00"/>
    <m/>
    <s v="Sea"/>
    <n v="2024"/>
    <s v="Delivered"/>
  </r>
  <r>
    <x v="81"/>
    <d v="2023-08-31T00:00:00"/>
    <s v="SBM"/>
    <s v="J1JO230857"/>
    <s v="ESXB125-HEA01"/>
    <n v="2"/>
    <d v="2024-12-29T00:00:00"/>
    <d v="2024-01-02T00:00:00"/>
    <d v="2024-01-05T00:00:00"/>
    <m/>
    <s v="Air"/>
    <n v="2024"/>
    <s v="Delivered"/>
  </r>
  <r>
    <x v="82"/>
    <d v="2021-08-01T00:00:00"/>
    <s v="4U"/>
    <s v="J1JO210558"/>
    <s v="ESAA75-CEA01"/>
    <n v="76"/>
    <d v="2024-01-05T00:00:00"/>
    <d v="2024-01-09T00:00:00"/>
    <d v="2024-01-18T00:00:00"/>
    <m/>
    <s v="Sea"/>
    <n v="2024"/>
    <s v="Delivered"/>
  </r>
  <r>
    <x v="83"/>
    <d v="2023-09-22T00:00:00"/>
    <s v="SBM"/>
    <s v="J1JO230953"/>
    <s v="3798D000000228-S"/>
    <n v="80"/>
    <d v="2024-01-04T00:00:00"/>
    <d v="2024-01-08T00:00:00"/>
    <d v="2024-01-18T00:00:00"/>
    <m/>
    <s v="Sea"/>
    <n v="2024"/>
    <s v="Delivered"/>
  </r>
  <r>
    <x v="84"/>
    <d v="2023-10-26T00:00:00"/>
    <s v="SBM"/>
    <s v="J1JO231055"/>
    <s v="ESAA75-CEA02"/>
    <n v="18"/>
    <d v="2024-01-08T00:00:00"/>
    <d v="2024-01-12T00:00:00"/>
    <d v="2024-01-23T00:00:00"/>
    <m/>
    <s v="Sea"/>
    <n v="2024"/>
    <s v="Delivered"/>
  </r>
  <r>
    <x v="85"/>
    <d v="2023-10-06T00:00:00"/>
    <s v="SBM"/>
    <s v="J1JO231053"/>
    <s v="DD225F-005A-A-S"/>
    <n v="40"/>
    <d v="2024-01-05T00:00:00"/>
    <d v="2024-01-09T00:00:00"/>
    <d v="2024-01-23T00:00:00"/>
    <m/>
    <s v="Sea"/>
    <n v="2024"/>
    <s v="Delivered"/>
  </r>
  <r>
    <x v="85"/>
    <d v="2023-10-17T00:00:00"/>
    <s v="SBM"/>
    <s v="J1JO231056"/>
    <s v="DD225F-005A-A-S"/>
    <n v="40"/>
    <d v="2024-01-05T00:00:00"/>
    <d v="2024-01-09T00:00:00"/>
    <d v="2024-01-23T00:00:00"/>
    <m/>
    <s v="Sea"/>
    <n v="2024"/>
    <s v="Delivered"/>
  </r>
  <r>
    <x v="86"/>
    <d v="2022-05-27T00:00:00"/>
    <s v="6U"/>
    <s v="J1JO220553"/>
    <s v="ESBC200-CEA04"/>
    <n v="12"/>
    <d v="2024-01-19T00:00:00"/>
    <d v="2024-01-23T00:00:00"/>
    <d v="2024-01-23T00:00:00"/>
    <m/>
    <s v="Sea"/>
    <n v="2024"/>
    <s v="Delivered"/>
  </r>
  <r>
    <x v="87"/>
    <d v="2023-10-26T00:00:00"/>
    <s v="SBM"/>
    <s v="J1JO231055"/>
    <s v="ESBC200-CEA02"/>
    <n v="32"/>
    <d v="2024-01-11T00:00:00"/>
    <d v="2024-01-15T00:00:00"/>
    <d v="2024-01-23T00:00:00"/>
    <m/>
    <s v="Sea"/>
    <n v="2024"/>
    <s v="Delivered"/>
  </r>
  <r>
    <x v="88"/>
    <d v="2022-05-27T00:00:00"/>
    <s v="6U"/>
    <s v="J1JO220553"/>
    <s v="ESBC200-CEA03"/>
    <n v="20"/>
    <d v="2024-01-11T00:00:00"/>
    <d v="2024-01-15T00:00:00"/>
    <d v="2024-01-23T00:00:00"/>
    <m/>
    <s v="Sea"/>
    <n v="2024"/>
    <s v="Delivered"/>
  </r>
  <r>
    <x v="89"/>
    <d v="2022-05-27T00:00:00"/>
    <s v="6U"/>
    <s v="J1JO220553"/>
    <s v="ESBC200-CEA01"/>
    <n v="30"/>
    <d v="2024-01-11T00:00:00"/>
    <d v="2024-01-15T00:00:00"/>
    <d v="2024-01-23T00:00:00"/>
    <m/>
    <s v="Sea"/>
    <n v="2024"/>
    <s v="Delivered"/>
  </r>
  <r>
    <x v="90"/>
    <d v="2023-10-06T00:00:00"/>
    <s v="SBM"/>
    <s v="J1JO231051"/>
    <s v="ESR-48/40D S-S"/>
    <n v="78"/>
    <d v="2024-01-19T00:00:00"/>
    <d v="2024-01-23T00:00:00"/>
    <d v="2024-02-01T00:00:00"/>
    <m/>
    <s v="Sea"/>
    <n v="2024"/>
    <s v="Delivered"/>
  </r>
  <r>
    <x v="90"/>
    <d v="2023-07-27T00:00:00"/>
    <s v="SBM"/>
    <s v="J1JO230757"/>
    <s v="ESR-48/40D S-S"/>
    <n v="22"/>
    <d v="2024-01-19T00:00:00"/>
    <d v="2024-01-23T00:00:00"/>
    <d v="2024-02-01T00:00:00"/>
    <m/>
    <s v="Sea"/>
    <n v="2024"/>
    <s v="Delivered"/>
  </r>
  <r>
    <x v="91"/>
    <d v="2023-10-23T00:00:00"/>
    <s v="SBM"/>
    <s v="J1JO231057"/>
    <s v="ESR-48/56C F-A"/>
    <n v="30"/>
    <d v="2024-01-19T00:00:00"/>
    <d v="2024-01-23T00:00:00"/>
    <d v="2024-02-01T00:00:00"/>
    <m/>
    <s v="Sea"/>
    <n v="2024"/>
    <s v="Delivered"/>
  </r>
  <r>
    <x v="92"/>
    <d v="2023-10-27T00:00:00"/>
    <s v="SBM"/>
    <s v=" J1JO231060"/>
    <n v="3793086500"/>
    <n v="10"/>
    <d v="2024-01-19T00:00:00"/>
    <d v="2024-01-23T00:00:00"/>
    <d v="2024-02-01T00:00:00"/>
    <m/>
    <s v="Sea"/>
    <n v="2024"/>
    <s v="Delivered"/>
  </r>
  <r>
    <x v="93"/>
    <d v="2023-10-27T00:00:00"/>
    <s v="SBM"/>
    <s v=" J1JO231060"/>
    <s v="3798D000000278-S"/>
    <n v="42"/>
    <d v="2024-01-19T00:00:00"/>
    <d v="2024-01-23T00:00:00"/>
    <d v="2024-02-01T00:00:00"/>
    <m/>
    <s v="Sea"/>
    <n v="2024"/>
    <s v="Delivered"/>
  </r>
  <r>
    <x v="94"/>
    <d v="2023-11-21T00:00:00"/>
    <s v="SBM"/>
    <s v="J1JO231153"/>
    <s v="3798D000000278-S  "/>
    <n v="56"/>
    <d v="2024-01-19T00:00:00"/>
    <d v="2024-01-23T00:00:00"/>
    <d v="2024-02-01T00:00:00"/>
    <m/>
    <s v="Sea"/>
    <n v="2024"/>
    <s v="Delivered"/>
  </r>
  <r>
    <x v="95"/>
    <d v="2023-11-21T00:00:00"/>
    <s v="SBM"/>
    <s v="J1JO231153"/>
    <s v="3798D000000228-S "/>
    <n v="120"/>
    <d v="2024-01-19T00:00:00"/>
    <d v="2024-01-23T00:00:00"/>
    <d v="2024-02-01T00:00:00"/>
    <m/>
    <s v="Sea"/>
    <n v="2024"/>
    <s v="Delivered"/>
  </r>
  <r>
    <x v="96"/>
    <d v="2023-12-14T00:00:00"/>
    <s v="SBM"/>
    <s v="J1JO231256"/>
    <s v="3798C000000481-S"/>
    <n v="60"/>
    <d v="2024-01-19T00:00:00"/>
    <d v="2024-01-23T00:00:00"/>
    <d v="2024-02-01T00:00:00"/>
    <m/>
    <s v="Sea"/>
    <n v="2024"/>
    <s v="Delivered"/>
  </r>
  <r>
    <x v="97"/>
    <d v="2021-08-11T00:00:00"/>
    <s v="IP65 三相"/>
    <s v="J1JO210854"/>
    <s v="ESR-48/60C A-S"/>
    <n v="14"/>
    <d v="2024-01-24T00:00:00"/>
    <d v="2024-01-28T00:00:00"/>
    <d v="2024-02-01T00:00:00"/>
    <m/>
    <s v="Sea"/>
    <n v="2024"/>
    <s v="Delivered"/>
  </r>
  <r>
    <x v="98"/>
    <d v="2023-10-26T00:00:00"/>
    <s v="SBM"/>
    <s v="J1JO231055"/>
    <s v="ESAA75-CEA02"/>
    <n v="9"/>
    <d v="2024-01-24T00:00:00"/>
    <d v="2024-01-28T00:00:00"/>
    <d v="2024-02-01T00:00:00"/>
    <m/>
    <s v="Sea"/>
    <n v="2024"/>
    <s v="Delivered"/>
  </r>
  <r>
    <x v="99"/>
    <d v="2022-05-27T00:00:00"/>
    <s v="6U"/>
    <s v="J1JO220553"/>
    <s v="ESBC200-CEA04"/>
    <n v="4"/>
    <d v="2024-01-24T00:00:00"/>
    <d v="2024-01-28T00:00:00"/>
    <d v="2024-02-01T00:00:00"/>
    <m/>
    <s v="Sea"/>
    <n v="2024"/>
    <s v="Delivered"/>
  </r>
  <r>
    <x v="99"/>
    <d v="2023-10-31T00:00:00"/>
    <s v="SBM"/>
    <s v="J1JO231151"/>
    <s v="ESBC200-CEA04"/>
    <n v="12"/>
    <d v="2024-01-24T00:00:00"/>
    <d v="2024-01-28T00:00:00"/>
    <d v="2024-02-01T00:00:00"/>
    <m/>
    <s v="Sea"/>
    <n v="2024"/>
    <s v="Delivered"/>
  </r>
  <r>
    <x v="100"/>
    <d v="2021-08-11T00:00:00"/>
    <s v="IP65 三相"/>
    <s v="J1JO210854"/>
    <s v="ESR-48/60C A-S"/>
    <n v="6"/>
    <d v="2024-02-02T00:00:00"/>
    <d v="2024-02-06T00:00:00"/>
    <d v="2024-02-15T00:00:00"/>
    <m/>
    <s v="Sea"/>
    <n v="2024"/>
    <s v="Delivered"/>
  </r>
  <r>
    <x v="101"/>
    <d v="2023-10-31T00:00:00"/>
    <s v="SBM"/>
    <s v="J1JO231151"/>
    <s v="ESBC200-CEA04"/>
    <n v="8"/>
    <d v="2024-02-03T00:00:00"/>
    <d v="2024-02-07T00:00:00"/>
    <d v="2024-02-15T00:00:00"/>
    <m/>
    <s v="Sea"/>
    <n v="2024"/>
    <s v="Delivered"/>
  </r>
  <r>
    <x v="102"/>
    <d v="2021-08-11T00:00:00"/>
    <s v="IP65 三相"/>
    <s v="J1JO210854"/>
    <s v="ESR-48/60C A-S"/>
    <n v="5"/>
    <d v="2024-02-23T00:00:00"/>
    <d v="2024-02-27T00:00:00"/>
    <d v="2024-03-05T00:00:00"/>
    <m/>
    <s v="Sea"/>
    <n v="2024"/>
    <s v="Delivered"/>
  </r>
  <r>
    <x v="103"/>
    <d v="2024-01-10T00:00:00"/>
    <s v="SBM"/>
    <s v="J1JO240154"/>
    <n v="3073253620"/>
    <n v="8"/>
    <d v="2024-01-31T00:00:00"/>
    <d v="2024-02-04T00:00:00"/>
    <d v="2024-02-05T00:00:00"/>
    <m/>
    <s v="Sea"/>
    <n v="2024"/>
    <s v="Delivered"/>
  </r>
  <r>
    <x v="104"/>
    <d v="2023-12-14T00:00:00"/>
    <s v="SBM"/>
    <s v="J1JO231256"/>
    <s v="3798D000000325-S"/>
    <n v="30"/>
    <d v="2024-03-11T00:00:00"/>
    <d v="2024-03-15T00:00:00"/>
    <d v="2024-03-30T00:00:00"/>
    <m/>
    <s v="Sea"/>
    <n v="2024"/>
    <s v="Delivered"/>
  </r>
  <r>
    <x v="105"/>
    <d v="2023-12-19T00:00:00"/>
    <s v="SBM"/>
    <s v="J1JO231257"/>
    <s v="ESAA75-CEA02"/>
    <n v="36"/>
    <d v="2024-03-16T00:00:00"/>
    <d v="2024-03-20T00:00:00"/>
    <d v="2024-03-26T00:00:00"/>
    <m/>
    <s v="Sea"/>
    <n v="2024"/>
    <s v="Delivered"/>
  </r>
  <r>
    <x v="105"/>
    <d v="2023-11-22T00:00:00"/>
    <s v="SBM"/>
    <s v="J1JO231154"/>
    <s v="ESAA75-CEA02"/>
    <n v="45"/>
    <d v="2024-03-16T00:00:00"/>
    <d v="2024-03-20T00:00:00"/>
    <d v="2024-03-26T00:00:00"/>
    <m/>
    <s v="Fast Boat"/>
    <n v="2024"/>
    <s v="Delivered"/>
  </r>
  <r>
    <x v="106"/>
    <d v="2023-11-22T00:00:00"/>
    <s v="SBM"/>
    <s v="J1JO231154"/>
    <s v="ESAA75-CEA01"/>
    <n v="9"/>
    <d v="2024-03-16T00:00:00"/>
    <d v="2024-03-20T00:00:00"/>
    <d v="2024-03-26T00:00:00"/>
    <m/>
    <s v="Sea"/>
    <n v="2024"/>
    <s v="Delivered"/>
  </r>
  <r>
    <x v="107"/>
    <d v="2023-11-22T00:00:00"/>
    <s v="SBM"/>
    <s v="J1JO231154"/>
    <s v="ESAA75-CEA05"/>
    <n v="12"/>
    <d v="2024-03-16T00:00:00"/>
    <d v="2024-03-20T00:00:00"/>
    <d v="2024-03-26T00:00:00"/>
    <m/>
    <s v="Sea"/>
    <n v="2024"/>
    <s v="Delivered"/>
  </r>
  <r>
    <x v="107"/>
    <d v="2023-12-05T00:00:00"/>
    <s v="SBM"/>
    <s v="J1JO231252"/>
    <s v="ESAA75-CEA05"/>
    <n v="6"/>
    <d v="2024-03-16T00:00:00"/>
    <d v="2024-03-20T00:00:00"/>
    <d v="2024-03-26T00:00:00"/>
    <m/>
    <s v="Sea"/>
    <n v="2024"/>
    <s v="Delivered"/>
  </r>
  <r>
    <x v="108"/>
    <d v="2023-12-05T00:00:00"/>
    <s v="SBM"/>
    <s v="J1JO231252"/>
    <s v="ESAA75-CEA03"/>
    <n v="6"/>
    <d v="2024-03-16T00:00:00"/>
    <d v="2024-03-20T00:00:00"/>
    <d v="2024-03-26T00:00:00"/>
    <m/>
    <s v="Sea"/>
    <n v="2024"/>
    <s v="Delivered"/>
  </r>
  <r>
    <x v="108"/>
    <d v="2024-01-09T00:00:00"/>
    <s v="SBM"/>
    <s v="J1JO240151"/>
    <s v="ESAA75-CEA03"/>
    <n v="6"/>
    <d v="2024-03-16T00:00:00"/>
    <d v="2024-03-20T00:00:00"/>
    <d v="2024-03-26T00:00:00"/>
    <m/>
    <s v="Sea"/>
    <n v="2024"/>
    <s v="Delivered"/>
  </r>
  <r>
    <x v="109"/>
    <d v="2023-11-22T00:00:00"/>
    <s v="SBM"/>
    <s v="J1JO231154"/>
    <s v="ESAA75-CEA01"/>
    <n v="18"/>
    <d v="2024-03-22T00:00:00"/>
    <d v="2024-03-26T00:00:00"/>
    <d v="2024-04-02T00:00:00"/>
    <m/>
    <s v="Sea"/>
    <n v="2024"/>
    <s v="Delivered"/>
  </r>
  <r>
    <x v="110"/>
    <d v="2023-10-06T00:00:00"/>
    <s v="SBM"/>
    <s v="J1JO231051"/>
    <s v="ESR-48/40D S-S"/>
    <n v="11"/>
    <d v="2024-04-12T00:00:00"/>
    <d v="2024-04-16T00:00:00"/>
    <d v="2024-04-24T00:00:00"/>
    <m/>
    <s v="Sea"/>
    <n v="2024"/>
    <s v="Delivered"/>
  </r>
  <r>
    <x v="111"/>
    <d v="2023-12-19T00:00:00"/>
    <s v="SBM"/>
    <s v="J1JO231257"/>
    <s v="3798D000000226-S"/>
    <n v="80"/>
    <d v="2024-04-12T00:00:00"/>
    <d v="2024-04-16T00:00:00"/>
    <d v="2024-04-24T00:00:00"/>
    <m/>
    <s v="Sea"/>
    <n v="2024"/>
    <s v="Delivered"/>
  </r>
  <r>
    <x v="112"/>
    <d v="2024-02-22T00:00:00"/>
    <s v="SBM"/>
    <s v="J1JO240253"/>
    <s v="3798D000000325-S"/>
    <n v="30"/>
    <d v="2024-04-12T00:00:00"/>
    <d v="2024-04-16T00:00:00"/>
    <d v="2024-04-24T00:00:00"/>
    <m/>
    <s v="Sea"/>
    <n v="2024"/>
    <s v="Delivered"/>
  </r>
  <r>
    <x v="113"/>
    <d v="2024-01-25T00:00:00"/>
    <s v="SBM"/>
    <s v="J1JO240158 "/>
    <s v="DD225F-005A-A-S"/>
    <n v="30"/>
    <d v="2024-04-12T00:00:00"/>
    <d v="2024-04-16T00:00:00"/>
    <d v="2024-04-24T00:00:00"/>
    <m/>
    <s v="Sea"/>
    <n v="2024"/>
    <s v="Delivered"/>
  </r>
  <r>
    <x v="114"/>
    <d v="2024-02-22T00:00:00"/>
    <s v="SBM"/>
    <s v="J1JO240253"/>
    <s v="3798D000000228-S"/>
    <n v="180"/>
    <d v="2024-04-18T00:00:00"/>
    <d v="2024-04-22T00:00:00"/>
    <d v="2024-05-02T00:00:00"/>
    <m/>
    <s v="Sea"/>
    <n v="2024"/>
    <s v="Delivered"/>
  </r>
  <r>
    <x v="115"/>
    <d v="2024-03-19T00:00:00"/>
    <s v="SBM"/>
    <s v="J1JO240353"/>
    <s v="ESR-48/56C F-A"/>
    <n v="30"/>
    <d v="2024-04-18T00:00:00"/>
    <d v="2024-04-22T00:00:00"/>
    <d v="2024-05-02T00:00:00"/>
    <m/>
    <s v="Sea"/>
    <n v="2024"/>
    <s v="Delivered"/>
  </r>
  <r>
    <x v="116"/>
    <d v="2023-12-05T00:00:00"/>
    <s v="SBM"/>
    <s v="J1JO240455   "/>
    <s v="ESAA75-CEA04"/>
    <n v="6"/>
    <d v="2024-04-19T00:00:00"/>
    <d v="2024-04-23T00:00:00"/>
    <d v="2024-05-09T00:00:00"/>
    <m/>
    <s v="Sea"/>
    <n v="2024"/>
    <s v="Delivered"/>
  </r>
  <r>
    <x v="117"/>
    <d v="2024-01-09T00:00:00"/>
    <s v="SBM"/>
    <s v="J1JO231252  "/>
    <s v="ESAA75-CEA04"/>
    <n v="6"/>
    <d v="2024-04-29T00:00:00"/>
    <d v="2024-05-03T00:00:00"/>
    <d v="2024-05-16T00:00:00"/>
    <m/>
    <s v="Sea"/>
    <n v="2024"/>
    <s v="Delivered"/>
  </r>
  <r>
    <x v="118"/>
    <d v="2024-01-25T00:00:00"/>
    <s v="SBM"/>
    <s v="J1JO240157"/>
    <s v="ESAA75-CEA01"/>
    <n v="27"/>
    <d v="2024-05-08T00:00:00"/>
    <d v="2024-05-12T00:00:00"/>
    <d v="2024-05-20T00:00:00"/>
    <m/>
    <s v="Sea"/>
    <n v="2024"/>
    <s v="Delivered"/>
  </r>
  <r>
    <x v="118"/>
    <d v="2024-01-25T00:00:00"/>
    <s v="SBM"/>
    <s v="J1JO240157"/>
    <s v="ESAA75-CEA01"/>
    <n v="23"/>
    <d v="2024-05-08T00:00:00"/>
    <d v="2024-05-12T00:00:00"/>
    <d v="2024-05-20T00:00:00"/>
    <m/>
    <s v="Sea"/>
    <n v="2024"/>
    <s v="Delivered"/>
  </r>
  <r>
    <x v="119"/>
    <d v="2023-10-06T00:00:00"/>
    <s v="SBM"/>
    <s v="J1JO231051"/>
    <s v="ESR-48/40D S-S"/>
    <n v="11"/>
    <d v="2024-05-11T00:00:00"/>
    <d v="2024-05-15T00:00:00"/>
    <d v="2024-05-22T00:00:00"/>
    <m/>
    <s v="Sea"/>
    <n v="2024"/>
    <s v="Delivered"/>
  </r>
  <r>
    <x v="119"/>
    <d v="2024-01-09T00:00:00"/>
    <s v="SBM"/>
    <s v="J1JO240454"/>
    <s v="ESR-48/40D S-S"/>
    <n v="100"/>
    <d v="2024-05-11T00:00:00"/>
    <d v="2024-05-15T00:00:00"/>
    <d v="2024-05-22T00:00:00"/>
    <m/>
    <s v="Sea"/>
    <n v="2024"/>
    <s v="Delivered"/>
  </r>
  <r>
    <x v="120"/>
    <d v="2024-03-19T00:00:00"/>
    <s v="SBM"/>
    <s v="J1JO240353"/>
    <n v="3900353200"/>
    <n v="20"/>
    <d v="2024-05-22T00:00:00"/>
    <d v="2024-05-24T00:00:00"/>
    <d v="2024-05-23T00:00:00"/>
    <m/>
    <s v="Express"/>
    <n v="2024"/>
    <s v="Delivered"/>
  </r>
  <r>
    <x v="121"/>
    <d v="2024-01-25T00:00:00"/>
    <s v="SBM"/>
    <s v="J1JO240158 "/>
    <s v="ESBC200-CEA01"/>
    <n v="8"/>
    <d v="2024-05-17T00:00:00"/>
    <d v="2024-05-21T00:00:00"/>
    <d v="2024-06-06T00:00:00"/>
    <m/>
    <s v="Sea"/>
    <n v="2024"/>
    <s v="Delivered"/>
  </r>
  <r>
    <x v="122"/>
    <d v="2024-01-25T00:00:00"/>
    <s v="SBM"/>
    <s v="J1JO240158 "/>
    <s v="ESBC200-CEA02"/>
    <n v="8"/>
    <d v="2024-05-17T00:00:00"/>
    <d v="2024-05-21T00:00:00"/>
    <d v="2024-06-06T00:00:00"/>
    <m/>
    <s v="Sea"/>
    <n v="2024"/>
    <s v="Delivered"/>
  </r>
  <r>
    <x v="123"/>
    <d v="2024-05-03T00:00:00"/>
    <s v="SBM"/>
    <s v="J1JO240457"/>
    <n v="3672171601"/>
    <n v="10"/>
    <d v="2024-05-22T00:00:00"/>
    <d v="2024-05-26T00:00:00"/>
    <d v="2024-06-05T00:00:00"/>
    <m/>
    <s v="Sea"/>
    <n v="2024"/>
    <s v="Delivered"/>
  </r>
  <r>
    <x v="124"/>
    <d v="2024-02-22T00:00:00"/>
    <s v="SBM"/>
    <s v="J1JO240253"/>
    <s v="3798D000000226-S"/>
    <n v="60"/>
    <d v="2024-05-22T00:00:00"/>
    <d v="2024-05-26T00:00:00"/>
    <d v="2024-06-05T00:00:00"/>
    <m/>
    <s v="Sea"/>
    <n v="2024"/>
    <s v="Delivered"/>
  </r>
  <r>
    <x v="125"/>
    <d v="2024-01-25T00:00:00"/>
    <s v="SBM"/>
    <s v="J1JO240158 "/>
    <s v="ESBC200-CEA03"/>
    <n v="12"/>
    <d v="2024-06-05T00:00:00"/>
    <d v="2024-06-09T00:00:00"/>
    <d v="2024-06-14T00:00:00"/>
    <m/>
    <s v="Sea"/>
    <n v="2024"/>
    <s v="Delivered"/>
  </r>
  <r>
    <x v="126"/>
    <d v="2024-05-03T00:00:00"/>
    <s v="SBM"/>
    <s v="J1JO240457"/>
    <s v="3798D000000325-S"/>
    <n v="30"/>
    <d v="2024-06-26T00:00:00"/>
    <d v="2024-06-28T00:00:00"/>
    <d v="2024-07-05T00:00:00"/>
    <m/>
    <s v="Sea"/>
    <n v="2024"/>
    <s v="Delivered"/>
  </r>
  <r>
    <x v="127"/>
    <d v="2024-05-23T00:00:00"/>
    <s v="SBM"/>
    <s v="J1JO240556"/>
    <n v="3310405600"/>
    <n v="30"/>
    <d v="2024-06-19T00:00:00"/>
    <d v="2024-06-21T00:00:00"/>
    <d v="2024-06-22T00:00:00"/>
    <m/>
    <s v="Sea"/>
    <n v="2024"/>
    <s v="Delivered"/>
  </r>
  <r>
    <x v="128"/>
    <d v="2024-05-31T00:00:00"/>
    <s v="单相"/>
    <s v="J1JO240654"/>
    <s v="ESR-48/40D S-S"/>
    <n v="5"/>
    <d v="2024-06-26T00:00:00"/>
    <d v="2024-06-30T00:00:00"/>
    <d v="2024-07-05T00:00:00"/>
    <d v="2024-10-15T00:00:00"/>
    <s v="Sea"/>
    <n v="2024"/>
    <s v="Delivered"/>
  </r>
  <r>
    <x v="129"/>
    <d v="2021-11-26T00:00:00"/>
    <s v="IP65 三相"/>
    <s v="J1JO211155"/>
    <s v="ESR-48/60C A-S"/>
    <n v="96"/>
    <d v="2024-07-05T00:00:00"/>
    <d v="2024-07-09T00:00:00"/>
    <d v="2024-07-16T00:00:00"/>
    <d v="2024-07-29T00:00:00"/>
    <s v="Sea"/>
    <n v="2024"/>
    <s v="Delivered"/>
  </r>
  <r>
    <x v="130"/>
    <d v="2024-05-31T00:00:00"/>
    <s v="SBM"/>
    <s v="J1JO240651"/>
    <s v="3798D000000228-S"/>
    <n v="80"/>
    <d v="2024-07-13T00:00:00"/>
    <d v="2024-07-17T00:00:00"/>
    <d v="2024-07-25T00:00:00"/>
    <m/>
    <s v="Sea"/>
    <n v="2024"/>
    <s v="Delivered"/>
  </r>
  <r>
    <x v="131"/>
    <d v="2024-05-23T00:00:00"/>
    <s v="SBM"/>
    <s v="J1JO240556"/>
    <n v="3900353200"/>
    <n v="30"/>
    <d v="2024-07-23T00:00:00"/>
    <d v="2024-07-26T00:00:00"/>
    <d v="2024-07-25T00:00:00"/>
    <d v="2024-08-02T00:00:00"/>
    <s v="Express"/>
    <n v="2024"/>
    <s v="Delivered"/>
  </r>
  <r>
    <x v="132"/>
    <d v="2021-11-26T00:00:00"/>
    <s v="IP65 三相"/>
    <s v="J1JO211155"/>
    <s v="ESR-48/60C A-S"/>
    <n v="84"/>
    <d v="2024-07-10T00:00:00"/>
    <d v="2024-07-14T00:00:00"/>
    <d v="2024-07-24T00:00:00"/>
    <d v="2024-08-05T00:00:00"/>
    <s v="Sea"/>
    <n v="2024"/>
    <s v="Delivered"/>
  </r>
  <r>
    <x v="133"/>
    <d v="2021-11-26T00:00:00"/>
    <s v="IP65 三相"/>
    <s v="J1JO211155"/>
    <s v="ESR-48/60C A-S"/>
    <n v="12"/>
    <d v="2024-07-13T00:00:00"/>
    <d v="2024-07-17T00:00:00"/>
    <d v="2024-07-25T00:00:00"/>
    <d v="2024-08-05T00:00:00"/>
    <s v="Sea"/>
    <n v="2024"/>
    <s v="Delivered"/>
  </r>
  <r>
    <x v="134"/>
    <d v="2024-05-31T00:00:00"/>
    <s v="SBM"/>
    <s v="J1JO240652"/>
    <s v="ESR-48/56C F-A"/>
    <n v="65"/>
    <d v="2024-07-10T00:00:00"/>
    <d v="2024-07-14T00:00:00"/>
    <d v="2024-07-24T00:00:00"/>
    <m/>
    <s v="Sea"/>
    <n v="2024"/>
    <s v="Delivered"/>
  </r>
  <r>
    <x v="135"/>
    <d v="2024-04-08T00:00:00"/>
    <s v="SBM"/>
    <s v="J1JO240452"/>
    <s v="ESAA75-CEA03"/>
    <n v="12"/>
    <d v="2024-08-08T00:00:00"/>
    <d v="2024-08-12T00:00:00"/>
    <d v="2024-08-23T00:00:00"/>
    <m/>
    <s v="Sea"/>
    <n v="2024"/>
    <s v="Delivered"/>
  </r>
  <r>
    <x v="136"/>
    <d v="2024-05-23T00:00:00"/>
    <s v="SBM"/>
    <s v="J1JO240556"/>
    <s v="ESAA75-CEA05"/>
    <n v="6"/>
    <d v="2024-08-08T00:00:00"/>
    <d v="2024-08-12T00:00:00"/>
    <d v="2024-08-23T00:00:00"/>
    <m/>
    <s v="Sea"/>
    <n v="2024"/>
    <s v="Delivered"/>
  </r>
  <r>
    <x v="137"/>
    <d v="2024-01-25T00:00:00"/>
    <s v="SBM"/>
    <s v="J1JO240157"/>
    <s v="ESAA75-CEA01"/>
    <n v="36"/>
    <d v="2024-08-14T00:00:00"/>
    <d v="2024-08-18T00:00:00"/>
    <d v="2024-08-28T00:00:00"/>
    <m/>
    <s v="Sea"/>
    <n v="2024"/>
    <s v="Delivered"/>
  </r>
  <r>
    <x v="138"/>
    <d v="2024-01-25T00:00:00"/>
    <s v="SBM"/>
    <s v="J1JO240157"/>
    <s v="ESAA75-CEA02"/>
    <n v="9"/>
    <d v="2024-08-14T00:00:00"/>
    <d v="2024-08-18T00:00:00"/>
    <d v="2024-08-28T00:00:00"/>
    <m/>
    <s v="Sea"/>
    <n v="2024"/>
    <s v="Delivered"/>
  </r>
  <r>
    <x v="139"/>
    <d v="2024-05-31T00:00:00"/>
    <s v="SBM"/>
    <s v="J1JO240651"/>
    <s v="ESAA75-CEA04"/>
    <n v="12"/>
    <d v="2024-08-14T00:00:00"/>
    <d v="2024-08-18T00:00:00"/>
    <d v="2024-08-28T00:00:00"/>
    <m/>
    <s v="Sea"/>
    <n v="2024"/>
    <s v="Delivered"/>
  </r>
  <r>
    <x v="140"/>
    <d v="2024-05-15T00:00:00"/>
    <s v="SBM"/>
    <s v="J1JO240551"/>
    <s v="ESBC200-CEA01"/>
    <n v="8"/>
    <d v="2024-08-16T00:00:00"/>
    <d v="2024-08-20T00:00:00"/>
    <d v="2024-08-28T00:00:00"/>
    <d v="2024-09-18T00:00:00"/>
    <s v="Sea"/>
    <n v="2024"/>
    <s v="Delivered"/>
  </r>
  <r>
    <x v="141"/>
    <d v="2024-05-15T00:00:00"/>
    <s v="SBM"/>
    <s v="J1JO240551"/>
    <s v="ESBC200-CEA03"/>
    <n v="12"/>
    <d v="2024-08-16T00:00:00"/>
    <d v="2024-08-20T00:00:00"/>
    <d v="2024-08-28T00:00:00"/>
    <d v="2024-09-18T00:00:00"/>
    <s v="Sea"/>
    <n v="2024"/>
    <s v="Delivered"/>
  </r>
  <r>
    <x v="142"/>
    <d v="2021-11-26T00:00:00"/>
    <s v="IP65 三相"/>
    <s v="J1JO211155"/>
    <s v="ESR-48/60C A-S"/>
    <n v="2"/>
    <d v="2024-07-31T00:00:00"/>
    <d v="2024-08-04T00:00:00"/>
    <d v="2024-08-22T00:00:00"/>
    <d v="2024-08-05T00:00:00"/>
    <s v="Sea"/>
    <n v="2024"/>
    <s v="Delivered"/>
  </r>
  <r>
    <x v="143"/>
    <d v="2024-05-15T00:00:00"/>
    <s v="SBM"/>
    <s v="J1JO240551"/>
    <s v="ESBC200-CEA02"/>
    <n v="8"/>
    <d v="2024-08-23T00:00:00"/>
    <d v="2024-08-27T00:00:00"/>
    <d v="2024-09-10T00:00:00"/>
    <m/>
    <s v="Sea"/>
    <n v="2024"/>
    <s v="Delivered"/>
  </r>
  <r>
    <x v="144"/>
    <d v="2024-05-15T00:00:00"/>
    <s v="SBM"/>
    <s v="J1JO240551"/>
    <s v="ESBC200-CEA04"/>
    <n v="8"/>
    <d v="2024-08-23T00:00:00"/>
    <d v="2024-08-27T00:00:00"/>
    <d v="2024-09-10T00:00:00"/>
    <m/>
    <s v="Sea"/>
    <n v="2024"/>
    <s v="Delivered"/>
  </r>
  <r>
    <x v="145"/>
    <d v="2024-06-03T00:00:00"/>
    <s v="SBM"/>
    <s v="J1JO240651"/>
    <s v="ESBC200-CEA04"/>
    <n v="8"/>
    <d v="2024-09-06T00:00:00"/>
    <d v="2024-09-10T00:00:00"/>
    <d v="2024-09-25T00:00:00"/>
    <m/>
    <s v="Sea"/>
    <n v="2024"/>
    <s v="Delivered"/>
  </r>
  <r>
    <x v="145"/>
    <d v="2024-06-03T00:00:00"/>
    <s v="SBM"/>
    <s v="J1JO240651"/>
    <s v="ESBC200-CEA04"/>
    <n v="4"/>
    <d v="2024-09-06T00:00:00"/>
    <d v="2024-09-10T00:00:00"/>
    <d v="2024-09-25T00:00:00"/>
    <m/>
    <s v="Sea"/>
    <n v="2024"/>
    <s v="Delivered"/>
  </r>
  <r>
    <x v="145"/>
    <d v="2024-06-03T00:00:00"/>
    <s v="SBM"/>
    <s v="J1JO240651"/>
    <s v="ESBC200-CEA04"/>
    <n v="4"/>
    <d v="2024-09-06T00:00:00"/>
    <d v="2024-09-10T00:00:00"/>
    <d v="2024-09-25T00:00:00"/>
    <m/>
    <s v="Sea"/>
    <n v="2024"/>
    <s v="Delivered"/>
  </r>
  <r>
    <x v="146"/>
    <d v="2024-07-01T00:00:00"/>
    <s v="SBM"/>
    <s v="J1JO240659"/>
    <s v="ESR-48/56C F-A"/>
    <n v="30"/>
    <d v="2024-09-13T00:00:00"/>
    <d v="2024-09-17T00:00:00"/>
    <d v="2024-10-04T00:00:00"/>
    <m/>
    <s v="Sea"/>
    <n v="2024"/>
    <s v="Delivered"/>
  </r>
  <r>
    <x v="147"/>
    <d v="2024-07-12T00:00:00"/>
    <s v="SBM"/>
    <s v="J1JO240753"/>
    <s v="DD016U-013A-A-S"/>
    <n v="18"/>
    <d v="2024-09-20T00:00:00"/>
    <d v="2024-09-24T00:00:00"/>
    <d v="2024-10-07T00:00:00"/>
    <d v="2024-11-07T00:00:00"/>
    <s v="Sea"/>
    <n v="2024"/>
    <s v="Delivered"/>
  </r>
  <r>
    <x v="147"/>
    <d v="2024-07-25T00:00:00"/>
    <s v="SBM"/>
    <s v="J1JO240754"/>
    <s v="DD016U-013A-A-S"/>
    <n v="18"/>
    <d v="2024-09-20T00:00:00"/>
    <d v="2024-09-24T00:00:00"/>
    <d v="2024-10-07T00:00:00"/>
    <d v="2024-11-07T00:00:00"/>
    <s v="Sea"/>
    <n v="2024"/>
    <s v="Delivered"/>
  </r>
  <r>
    <x v="148"/>
    <d v="2024-08-20T00:00:00"/>
    <s v="SBM"/>
    <s v="J1JO240857"/>
    <s v="3798D000000325-S"/>
    <n v="60"/>
    <d v="2024-09-20T00:00:00"/>
    <d v="2024-09-24T00:00:00"/>
    <d v="2024-10-07T00:00:00"/>
    <d v="2024-11-23T00:00:00"/>
    <s v="Sea"/>
    <n v="2024"/>
    <s v="Delivered"/>
  </r>
  <r>
    <x v="149"/>
    <d v="2024-06-05T00:00:00"/>
    <s v="SBM"/>
    <s v="J1JO240558"/>
    <s v="ESR-48/40D S-S"/>
    <n v="80"/>
    <d v="2024-09-30T00:00:00"/>
    <d v="2024-10-10T00:00:00"/>
    <d v="2024-10-18T00:00:00"/>
    <m/>
    <s v="Sea"/>
    <n v="2024"/>
    <s v="In transit"/>
  </r>
  <r>
    <x v="150"/>
    <d v="2024-07-25T00:00:00"/>
    <s v="SBM"/>
    <s v="J1JO240754"/>
    <s v="ESAA75-CEA01"/>
    <n v="27"/>
    <d v="2024-09-30T00:00:00"/>
    <d v="2024-10-10T00:00:00"/>
    <d v="2024-10-18T00:00:00"/>
    <d v="2024-11-17T00:00:00"/>
    <s v="Sea"/>
    <n v="2024"/>
    <s v="In transit"/>
  </r>
  <r>
    <x v="151"/>
    <d v="2024-05-31T00:00:00"/>
    <s v="SBM"/>
    <s v="J1JO240654-CS"/>
    <s v="ESR-48/40D S-S"/>
    <n v="9"/>
    <d v="2024-10-15T00:00:00"/>
    <d v="2024-10-19T00:00:00"/>
    <d v="2024-11-02T00:00:00"/>
    <m/>
    <s v="Sea"/>
    <n v="2024"/>
    <s v="Open"/>
  </r>
  <r>
    <x v="152"/>
    <d v="2024-06-04T00:00:00"/>
    <s v="SBM"/>
    <s v="J1JO240655"/>
    <s v="TPS1020023AJ04-S"/>
    <n v="1"/>
    <d v="2024-10-21T00:00:00"/>
    <d v="2024-10-25T00:00:00"/>
    <d v="2024-11-08T00:00:00"/>
    <d v="2024-10-03T00:00:00"/>
    <s v="Sea"/>
    <n v="2024"/>
    <s v="Open"/>
  </r>
  <r>
    <x v="151"/>
    <d v="2024-06-05T00:00:00"/>
    <s v="SBM"/>
    <s v="J1JO240558"/>
    <s v="ESR-48/40D S-S"/>
    <n v="20"/>
    <d v="2024-10-15T00:00:00"/>
    <d v="2024-10-19T00:00:00"/>
    <d v="2024-11-02T00:00:00"/>
    <m/>
    <s v="Sea"/>
    <n v="2024"/>
    <s v="Open"/>
  </r>
  <r>
    <x v="153"/>
    <d v="2024-06-26T00:00:00"/>
    <s v="SBM"/>
    <s v="J1JO240663"/>
    <s v="ESBC200-CEA02"/>
    <n v="40"/>
    <d v="2024-11-14T00:00:00"/>
    <d v="2024-11-18T00:00:00"/>
    <d v="2024-12-02T00:00:00"/>
    <d v="2024-11-18T00:00:00"/>
    <s v="Sea"/>
    <n v="2024"/>
    <s v="Open"/>
  </r>
  <r>
    <x v="154"/>
    <d v="2024-06-26T00:00:00"/>
    <s v="SBM"/>
    <s v="J1JO240663"/>
    <s v="ESBC200-CEA02"/>
    <n v="20"/>
    <d v="2024-12-30T00:00:00"/>
    <d v="2025-01-03T00:00:00"/>
    <d v="2025-01-17T00:00:00"/>
    <m/>
    <s v="Sea"/>
    <n v="2024"/>
    <s v="Open"/>
  </r>
  <r>
    <x v="155"/>
    <d v="2024-07-01T00:00:00"/>
    <s v="SBM"/>
    <s v="J1JO240659"/>
    <s v="ESR-48/60C A-S"/>
    <n v="200"/>
    <d v="2024-11-20T00:00:00"/>
    <d v="2024-11-24T00:00:00"/>
    <d v="2024-12-08T00:00:00"/>
    <m/>
    <s v="Sea"/>
    <n v="2024"/>
    <s v="Open"/>
  </r>
  <r>
    <x v="156"/>
    <d v="2024-07-12T00:00:00"/>
    <s v="SBM"/>
    <s v="J1JO240753"/>
    <s v="ESR-48/40D S-S"/>
    <n v="100"/>
    <d v="2024-11-20T00:00:00"/>
    <d v="2024-11-24T00:00:00"/>
    <d v="2024-12-08T00:00:00"/>
    <m/>
    <s v="Sea"/>
    <n v="2024"/>
    <s v="Open"/>
  </r>
  <r>
    <x v="157"/>
    <d v="2024-07-25T00:00:00"/>
    <s v="SBM"/>
    <s v="J1JO240754"/>
    <s v="ESAA75-CEA01"/>
    <n v="27"/>
    <d v="2024-10-15T00:00:00"/>
    <d v="2024-10-19T00:00:00"/>
    <d v="2024-11-02T00:00:00"/>
    <d v="2024-11-17T00:00:00"/>
    <s v="Sea"/>
    <n v="2024"/>
    <s v="Open"/>
  </r>
  <r>
    <x v="158"/>
    <d v="2024-07-25T00:00:00"/>
    <s v="SBM"/>
    <s v="J1JO240754"/>
    <s v="ESAA75-CEA02"/>
    <n v="54"/>
    <d v="2024-10-16T00:00:00"/>
    <d v="2024-10-20T00:00:00"/>
    <d v="2024-11-03T00:00:00"/>
    <d v="2024-11-17T00:00:00"/>
    <s v="Sea"/>
    <n v="2024"/>
    <s v="Open"/>
  </r>
  <r>
    <x v="159"/>
    <d v="2024-08-01T00:00:00"/>
    <s v="SBM"/>
    <s v="J1JO240854"/>
    <s v="DD225F-005A-A-S"/>
    <n v="45"/>
    <d v="2024-11-15T00:00:00"/>
    <d v="2024-11-19T00:00:00"/>
    <d v="2024-12-03T00:00:00"/>
    <d v="2024-11-17T00:00:00"/>
    <s v="Sea"/>
    <n v="2024"/>
    <s v="Open"/>
  </r>
  <r>
    <x v="160"/>
    <d v="2024-08-01T00:00:00"/>
    <s v="SBM"/>
    <s v="J1JO240853"/>
    <s v="NSR-48/60D J1-S "/>
    <n v="100"/>
    <d v="2024-12-30T00:00:00"/>
    <d v="2025-01-03T00:00:00"/>
    <d v="2025-01-17T00:00:00"/>
    <m/>
    <s v="Sea"/>
    <n v="2024"/>
    <s v="Open"/>
  </r>
  <r>
    <x v="161"/>
    <d v="2024-08-01T00:00:00"/>
    <s v="SBM"/>
    <s v="J1JO240853"/>
    <s v="3798D000000558-S"/>
    <n v="70"/>
    <d v="2024-10-30T00:00:00"/>
    <d v="2024-11-03T00:00:00"/>
    <d v="2024-11-17T00:00:00"/>
    <m/>
    <s v="Sea"/>
    <n v="2024"/>
    <s v="Open"/>
  </r>
  <r>
    <x v="162"/>
    <d v="2024-08-01T00:00:00"/>
    <s v="SBM"/>
    <s v="J1JO240853"/>
    <s v="3798D000000228-S"/>
    <n v="70"/>
    <d v="2024-10-15T00:00:00"/>
    <d v="2024-10-19T00:00:00"/>
    <d v="2024-11-02T00:00:00"/>
    <m/>
    <s v="Sea"/>
    <n v="2024"/>
    <s v="Open"/>
  </r>
  <r>
    <x v="155"/>
    <d v="2024-08-09T00:00:00"/>
    <s v="SBM"/>
    <s v="J1JO240865"/>
    <s v="ESR-48/60C A-S"/>
    <n v="15"/>
    <d v="2024-11-20T00:00:00"/>
    <d v="2024-11-24T00:00:00"/>
    <d v="2024-12-08T00:00:00"/>
    <m/>
    <s v="Sea"/>
    <n v="2024"/>
    <s v="Open"/>
  </r>
  <r>
    <x v="163"/>
    <d v="2024-05-31T00:00:00"/>
    <s v="SBM-After sale"/>
    <s v="J1JO241065"/>
    <s v="ESR-48/56L J-S"/>
    <n v="90"/>
    <d v="2024-12-28T00:00:00"/>
    <d v="2025-01-01T00:00:00"/>
    <d v="2025-01-15T00:00:00"/>
    <m/>
    <s v="Sea"/>
    <n v="2025"/>
    <s v="Open"/>
  </r>
  <r>
    <x v="164"/>
    <d v="2024-08-26T00:00:00"/>
    <s v="SBM"/>
    <s v="J1JO240855"/>
    <s v="ESR-48/60C A-S"/>
    <n v="200"/>
    <d v="2025-02-28T00:00:00"/>
    <d v="2025-03-04T00:00:00"/>
    <d v="2025-03-18T00:00:00"/>
    <m/>
    <s v="Sea"/>
    <n v="2024"/>
    <s v="Open"/>
  </r>
  <r>
    <x v="165"/>
    <d v="2024-08-20T00:00:00"/>
    <s v="SBM"/>
    <s v="J1JO240856"/>
    <s v="ESBC200-CEA01"/>
    <n v="24"/>
    <d v="2024-12-20T00:00:00"/>
    <d v="2024-12-24T00:00:00"/>
    <d v="2025-01-07T00:00:00"/>
    <m/>
    <s v="Sea"/>
    <n v="2024"/>
    <s v="Open"/>
  </r>
  <r>
    <x v="154"/>
    <d v="2024-08-20T00:00:00"/>
    <s v="SBM"/>
    <s v="J1JO240856"/>
    <s v="ESBC200-CEA02"/>
    <n v="32"/>
    <d v="2024-12-30T00:00:00"/>
    <d v="2025-01-03T00:00:00"/>
    <d v="2025-01-17T00:00:00"/>
    <m/>
    <s v="Sea"/>
    <n v="2024"/>
    <s v="Open"/>
  </r>
  <r>
    <x v="166"/>
    <d v="2024-08-20T00:00:00"/>
    <s v="SBM"/>
    <s v="J1JO240856"/>
    <s v="ESBC200-CEA03"/>
    <n v="32"/>
    <d v="2025-02-25T00:00:00"/>
    <d v="2025-03-01T00:00:00"/>
    <d v="2025-03-15T00:00:00"/>
    <m/>
    <s v="Sea"/>
    <n v="2024"/>
    <s v="Open"/>
  </r>
  <r>
    <x v="167"/>
    <d v="2024-08-20T00:00:00"/>
    <s v="SBM"/>
    <s v="J1JO240856"/>
    <s v="ESBC200-CEA04"/>
    <n v="16"/>
    <d v="2025-02-25T00:00:00"/>
    <d v="2025-03-01T00:00:00"/>
    <d v="2025-03-15T00:00:00"/>
    <m/>
    <s v="Sea"/>
    <n v="2024"/>
    <s v="Open"/>
  </r>
  <r>
    <x v="168"/>
    <d v="2024-08-26T00:00:00"/>
    <s v="SBM"/>
    <s v="J1JO240855"/>
    <s v="ESAA75-CEA01"/>
    <n v="54"/>
    <d v="2024-11-30T00:00:00"/>
    <d v="2024-12-04T00:00:00"/>
    <d v="2024-12-18T00:00:00"/>
    <m/>
    <s v="Sea"/>
    <n v="2024"/>
    <s v="Open"/>
  </r>
  <r>
    <x v="169"/>
    <d v="2024-08-26T00:00:00"/>
    <s v="SBM"/>
    <s v="J1JO240858"/>
    <s v="ESAA75-CEA01"/>
    <n v="315"/>
    <d v="2024-12-05T00:00:00"/>
    <d v="2024-12-09T00:00:00"/>
    <d v="2024-12-23T00:00:00"/>
    <m/>
    <s v="Sea"/>
    <n v="2024"/>
    <s v="Open"/>
  </r>
  <r>
    <x v="170"/>
    <d v="2024-08-26T00:00:00"/>
    <s v="SBM"/>
    <s v="J1JO240858"/>
    <s v="ESBC200-CEA01"/>
    <n v="160"/>
    <d v="2025-02-28T00:00:00"/>
    <d v="2025-03-04T00:00:00"/>
    <d v="2025-03-18T00:00:00"/>
    <m/>
    <s v="Sea"/>
    <n v="2025"/>
    <s v="Open"/>
  </r>
  <r>
    <x v="171"/>
    <d v="2024-08-26T00:00:00"/>
    <s v="SBM"/>
    <s v="J1JO240858"/>
    <s v="ESBC200-CEA02"/>
    <n v="200"/>
    <d v="2025-02-28T00:00:00"/>
    <d v="2025-03-04T00:00:00"/>
    <d v="2025-03-18T00:00:00"/>
    <m/>
    <s v="Sea"/>
    <n v="2025"/>
    <s v="Open"/>
  </r>
  <r>
    <x v="172"/>
    <d v="2024-08-26T00:00:00"/>
    <s v="SBM"/>
    <s v="J1JO240858"/>
    <s v="ESBC200-CEA03"/>
    <n v="60"/>
    <d v="2025-02-28T00:00:00"/>
    <d v="2025-03-04T00:00:00"/>
    <d v="2025-03-18T00:00:00"/>
    <m/>
    <s v="Sea"/>
    <n v="2025"/>
    <s v="Open"/>
  </r>
  <r>
    <x v="173"/>
    <d v="2024-08-29T00:00:00"/>
    <s v="SBM-After sale"/>
    <s v="J1JO240891 "/>
    <s v="EX-B01 A-A"/>
    <n v="5"/>
    <d v="2024-12-28T00:00:00"/>
    <d v="2025-01-01T00:00:00"/>
    <d v="2025-01-15T00:00:00"/>
    <m/>
    <s v="Sea"/>
    <n v="2025"/>
    <s v="Open"/>
  </r>
  <r>
    <x v="174"/>
    <d v="2024-09-03T00:00:00"/>
    <s v="SBM"/>
    <s v="J1JO240952"/>
    <s v="DD016U-013A-A-S"/>
    <n v="36"/>
    <d v="2025-01-15T00:00:00"/>
    <d v="2025-01-19T00:00:00"/>
    <d v="2025-02-02T00:00:00"/>
    <m/>
    <s v="Sea"/>
    <n v="2025"/>
    <s v="Open"/>
  </r>
  <r>
    <x v="175"/>
    <d v="2024-09-03T00:00:00"/>
    <s v="SBM"/>
    <s v="J1JO240952"/>
    <s v="3798D000000226-S"/>
    <n v="120"/>
    <d v="2024-11-15T00:00:00"/>
    <d v="2024-11-19T00:00:00"/>
    <d v="2024-12-03T00:00:00"/>
    <m/>
    <s v="Sea"/>
    <n v="2025"/>
    <s v="Open"/>
  </r>
  <r>
    <x v="176"/>
    <d v="2024-09-03T00:00:00"/>
    <s v="SBM"/>
    <s v="J1JO240952"/>
    <n v="3793086500"/>
    <n v="20"/>
    <d v="2024-11-15T00:00:00"/>
    <d v="2024-11-19T00:00:00"/>
    <d v="2024-12-03T00:00:00"/>
    <m/>
    <s v="Sea"/>
    <n v="2025"/>
    <s v="Open"/>
  </r>
  <r>
    <x v="177"/>
    <d v="2024-09-11T00:00:00"/>
    <s v="SBM"/>
    <s v="J1JO240954"/>
    <s v="ESAA75-CEA04"/>
    <n v="24"/>
    <d v="2024-12-31T00:00:00"/>
    <d v="2025-01-04T00:00:00"/>
    <d v="2025-01-18T00:00:00"/>
    <m/>
    <s v="Sea"/>
    <n v="2025"/>
    <s v="Open"/>
  </r>
  <r>
    <x v="178"/>
    <d v="2024-09-11T00:00:00"/>
    <s v="SBM"/>
    <s v="J1JO240954"/>
    <s v="ESAA75-CEA01"/>
    <n v="72"/>
    <d v="2024-12-28T00:00:00"/>
    <d v="2025-01-01T00:00:00"/>
    <d v="2025-01-15T00:00:00"/>
    <m/>
    <s v="Express"/>
    <n v="2025"/>
    <s v="Open"/>
  </r>
  <r>
    <x v="179"/>
    <d v="2024-09-11T00:00:00"/>
    <s v="SBM"/>
    <s v="J1JO240954"/>
    <s v="ESAA75-CEA02"/>
    <n v="54"/>
    <d v="2024-11-30T00:00:00"/>
    <d v="2024-12-04T00:00:00"/>
    <d v="2024-12-18T00:00:00"/>
    <m/>
    <s v="Express"/>
    <n v="2025"/>
    <s v="Open"/>
  </r>
  <r>
    <x v="180"/>
    <d v="2024-09-11T00:00:00"/>
    <s v="SBM"/>
    <s v="J1JO240954"/>
    <s v="3798D000000228-S"/>
    <n v="70"/>
    <d v="2024-11-15T00:00:00"/>
    <d v="2024-11-19T00:00:00"/>
    <d v="2024-12-03T00:00:00"/>
    <m/>
    <s v="Sea"/>
    <n v="2025"/>
    <s v="Open"/>
  </r>
  <r>
    <x v="181"/>
    <d v="2024-09-25T00:00:00"/>
    <s v="SBM"/>
    <s v="J1JO240956"/>
    <s v="3798D000000228-S"/>
    <n v="140"/>
    <d v="2024-12-15T00:00:00"/>
    <d v="2024-12-19T00:00:00"/>
    <d v="2025-01-02T00:00:00"/>
    <m/>
    <s v="Sea"/>
    <n v="2025"/>
    <s v="Open"/>
  </r>
  <r>
    <x v="182"/>
    <d v="2024-09-25T00:00:00"/>
    <s v="SBM"/>
    <s v="J1JO240956"/>
    <s v="3798D000000225-S"/>
    <n v="320"/>
    <d v="2024-11-30T00:00:00"/>
    <d v="2024-12-04T00:00:00"/>
    <d v="2024-12-18T00:00:00"/>
    <m/>
    <s v="Sea"/>
    <n v="2024"/>
    <s v="Open"/>
  </r>
  <r>
    <x v="183"/>
    <d v="2024-09-25T00:00:00"/>
    <s v="SBM"/>
    <s v="J1JO240956"/>
    <s v="3798D000000558-S"/>
    <n v="140"/>
    <d v="2024-11-30T00:00:00"/>
    <d v="2024-12-04T00:00:00"/>
    <d v="2024-12-18T00:00:00"/>
    <m/>
    <s v="Sea"/>
    <n v="2024"/>
    <s v="Open"/>
  </r>
  <r>
    <x v="184"/>
    <d v="2024-09-25T00:00:00"/>
    <s v="SBM"/>
    <s v="J1JO240956"/>
    <s v="NSR-48/60D J1-S "/>
    <n v="100"/>
    <d v="2025-02-25T00:00:00"/>
    <d v="2025-03-01T00:00:00"/>
    <d v="2025-03-15T00:00:00"/>
    <m/>
    <s v="Sea"/>
    <n v="2025"/>
    <s v="Open"/>
  </r>
  <r>
    <x v="185"/>
    <d v="2024-10-04T00:00:00"/>
    <s v="SBM"/>
    <s v="J1JO240957"/>
    <s v="ESAA75-CEA03"/>
    <n v="12"/>
    <d v="2025-01-18T00:00:00"/>
    <d v="2025-01-22T00:00:00"/>
    <d v="2025-02-05T00:00:00"/>
    <m/>
    <s v="Sea"/>
    <n v="2025"/>
    <s v="Open"/>
  </r>
  <r>
    <x v="186"/>
    <d v="2024-10-04T00:00:00"/>
    <s v="SBM"/>
    <s v="J1JO240957"/>
    <s v="ESAA75-CEA04"/>
    <n v="24"/>
    <d v="2025-01-18T00:00:00"/>
    <d v="2025-01-22T00:00:00"/>
    <d v="2025-02-05T00:00:00"/>
    <m/>
    <s v="Sea"/>
    <n v="2025"/>
    <s v="Open"/>
  </r>
  <r>
    <x v="187"/>
    <d v="2024-10-04T00:00:00"/>
    <s v="SBM"/>
    <s v="J1JO240957"/>
    <s v="DD016U-013A-A-S"/>
    <n v="18"/>
    <d v="2025-02-15T00:00:00"/>
    <d v="2025-02-19T00:00:00"/>
    <d v="2025-03-05T00:00:00"/>
    <m/>
    <m/>
    <m/>
    <s v="Open"/>
  </r>
  <r>
    <x v="188"/>
    <d v="2024-10-04T00:00:00"/>
    <s v="SBM"/>
    <s v="J1JO240957"/>
    <n v="3793086500"/>
    <n v="24"/>
    <d v="2024-11-30T00:00:00"/>
    <d v="2024-12-04T00:00:00"/>
    <d v="2024-12-18T00:00:00"/>
    <m/>
    <s v="Sea"/>
    <n v="2024"/>
    <s v="Open"/>
  </r>
  <r>
    <x v="189"/>
    <d v="2024-10-04T00:00:00"/>
    <s v="SBM"/>
    <s v="J1JO240957"/>
    <s v="3798D000000325-S"/>
    <n v="60"/>
    <d v="2024-12-30T00:00:00"/>
    <d v="2025-01-03T00:00:00"/>
    <d v="2025-01-17T00:00:00"/>
    <m/>
    <s v="Sea"/>
    <n v="2025"/>
    <s v="Open"/>
  </r>
  <r>
    <x v="190"/>
    <d v="2024-10-04T00:00:00"/>
    <s v="SBM-CS"/>
    <s v="J1JO241065"/>
    <s v="ESR-48/56L J-S"/>
    <n v="90"/>
    <d v="2025-02-15T00:00:00"/>
    <d v="2025-02-19T00:00:00"/>
    <d v="2025-03-05T00:00:00"/>
    <m/>
    <s v="Sea"/>
    <n v="2025"/>
    <s v="Open"/>
  </r>
  <r>
    <x v="191"/>
    <d v="2024-10-04T00:00:00"/>
    <s v="SBM-CS"/>
    <s v="J1JO241066"/>
    <s v="CU-19C AJ02-S"/>
    <n v="10"/>
    <d v="2025-02-12T00:00:00"/>
    <d v="2025-02-16T00:00:00"/>
    <d v="2025-03-02T00:00:00"/>
    <m/>
    <s v="Sea"/>
    <n v="2025"/>
    <s v="Open"/>
  </r>
  <r>
    <x v="192"/>
    <d v="2024-10-04T00:00:00"/>
    <s v="SBM-CS"/>
    <s v="J1JO241066"/>
    <s v="CU-19C AJ03-S"/>
    <n v="5"/>
    <d v="2025-02-12T00:00:00"/>
    <d v="2025-02-16T00:00:00"/>
    <d v="2025-03-02T00:00:00"/>
    <m/>
    <s v="Sea"/>
    <m/>
    <s v="Open"/>
  </r>
  <r>
    <x v="187"/>
    <d v="2024-10-04T00:00:00"/>
    <s v="SBM"/>
    <s v="J1JO241053"/>
    <s v="DD016U-013A-A-S"/>
    <n v="18"/>
    <d v="2025-02-15T00:00:00"/>
    <d v="2025-02-19T00:00:00"/>
    <d v="2025-03-05T00:00:00"/>
    <m/>
    <m/>
    <m/>
    <s v="Open"/>
  </r>
  <r>
    <x v="190"/>
    <d v="2024-10-04T00:00:00"/>
    <s v="SBM"/>
    <s v="J1JO241053"/>
    <s v="ESR-48/56L J-S"/>
    <n v="60"/>
    <d v="2025-02-15T00:00:00"/>
    <d v="2025-02-19T00:00:00"/>
    <d v="2025-03-05T00:00:00"/>
    <m/>
    <s v="Sea"/>
    <n v="2025"/>
    <s v="Open"/>
  </r>
  <r>
    <x v="167"/>
    <d v="2024-08-26T00:00:00"/>
    <s v="SBM"/>
    <s v="J1JO240858"/>
    <s v="ESBC200-CEA04"/>
    <n v="100"/>
    <d v="2025-02-25T00:00:00"/>
    <d v="2025-03-01T00:00:00"/>
    <d v="2025-03-15T00:00:00"/>
    <m/>
    <s v="Sea"/>
    <n v="2024"/>
    <s v="Ope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n v="10"/>
  </r>
  <r>
    <x v="0"/>
    <n v="156"/>
  </r>
  <r>
    <x v="0"/>
    <n v="144"/>
  </r>
  <r>
    <x v="1"/>
    <n v="18"/>
  </r>
  <r>
    <x v="1"/>
    <n v="100"/>
  </r>
  <r>
    <x v="2"/>
    <n v="100"/>
  </r>
  <r>
    <x v="3"/>
    <n v="30"/>
  </r>
  <r>
    <x v="4"/>
    <n v="15"/>
  </r>
  <r>
    <x v="5"/>
    <n v="2"/>
  </r>
  <r>
    <x v="6"/>
    <n v="20"/>
  </r>
  <r>
    <x v="7"/>
    <n v="120"/>
  </r>
  <r>
    <x v="8"/>
    <n v="128"/>
  </r>
  <r>
    <x v="8"/>
    <n v="32"/>
  </r>
  <r>
    <x v="4"/>
    <n v="10"/>
  </r>
  <r>
    <x v="9"/>
    <n v="18"/>
  </r>
  <r>
    <x v="9"/>
    <n v="1"/>
  </r>
  <r>
    <x v="9"/>
    <n v="2"/>
  </r>
  <r>
    <x v="6"/>
    <n v="20"/>
  </r>
  <r>
    <x v="10"/>
    <n v="100"/>
  </r>
  <r>
    <x v="7"/>
    <n v="120"/>
  </r>
  <r>
    <x v="8"/>
    <n v="96"/>
  </r>
  <r>
    <x v="8"/>
    <n v="48"/>
  </r>
  <r>
    <x v="11"/>
    <n v="54"/>
  </r>
  <r>
    <x v="12"/>
    <n v="7"/>
  </r>
  <r>
    <x v="5"/>
    <n v="36"/>
  </r>
  <r>
    <x v="12"/>
    <n v="4"/>
  </r>
  <r>
    <x v="5"/>
    <n v="5"/>
  </r>
  <r>
    <x v="1"/>
    <n v="170"/>
  </r>
  <r>
    <x v="13"/>
    <n v="80"/>
  </r>
  <r>
    <x v="13"/>
    <n v="120"/>
  </r>
  <r>
    <x v="14"/>
    <n v="80"/>
  </r>
  <r>
    <x v="3"/>
    <n v="30"/>
  </r>
  <r>
    <x v="7"/>
    <n v="180"/>
  </r>
  <r>
    <x v="11"/>
    <n v="18"/>
  </r>
  <r>
    <x v="11"/>
    <n v="36"/>
  </r>
  <r>
    <x v="14"/>
    <n v="4"/>
  </r>
  <r>
    <x v="13"/>
    <n v="120"/>
  </r>
  <r>
    <x v="14"/>
    <n v="16"/>
  </r>
  <r>
    <x v="5"/>
    <n v="100"/>
  </r>
  <r>
    <x v="11"/>
    <n v="54"/>
  </r>
  <r>
    <x v="2"/>
    <n v="140"/>
  </r>
  <r>
    <x v="10"/>
    <n v="100"/>
  </r>
  <r>
    <x v="15"/>
    <n v="63"/>
  </r>
  <r>
    <x v="7"/>
    <n v="118"/>
  </r>
  <r>
    <x v="8"/>
    <n v="176"/>
  </r>
  <r>
    <x v="1"/>
    <n v="60"/>
  </r>
  <r>
    <x v="8"/>
    <n v="16"/>
  </r>
  <r>
    <x v="8"/>
    <n v="8"/>
  </r>
  <r>
    <x v="8"/>
    <n v="176"/>
  </r>
  <r>
    <x v="8"/>
    <n v="8"/>
  </r>
  <r>
    <x v="11"/>
    <n v="45"/>
  </r>
  <r>
    <x v="16"/>
    <n v="28"/>
  </r>
  <r>
    <x v="11"/>
    <n v="9"/>
  </r>
  <r>
    <x v="14"/>
    <n v="20"/>
  </r>
  <r>
    <x v="10"/>
    <n v="100"/>
  </r>
  <r>
    <x v="16"/>
    <n v="4"/>
  </r>
  <r>
    <x v="17"/>
    <n v="105"/>
  </r>
  <r>
    <x v="8"/>
    <n v="16"/>
  </r>
  <r>
    <x v="18"/>
    <n v="30"/>
  </r>
  <r>
    <x v="19"/>
    <n v="12"/>
  </r>
  <r>
    <x v="1"/>
    <n v="120"/>
  </r>
  <r>
    <x v="7"/>
    <n v="2"/>
  </r>
  <r>
    <x v="7"/>
    <n v="120"/>
  </r>
  <r>
    <x v="6"/>
    <n v="20"/>
  </r>
  <r>
    <x v="11"/>
    <n v="45"/>
  </r>
  <r>
    <x v="15"/>
    <n v="27"/>
  </r>
  <r>
    <x v="20"/>
    <n v="30"/>
  </r>
  <r>
    <x v="16"/>
    <n v="32"/>
  </r>
  <r>
    <x v="11"/>
    <n v="9"/>
  </r>
  <r>
    <x v="15"/>
    <n v="9"/>
  </r>
  <r>
    <x v="16"/>
    <n v="4"/>
  </r>
  <r>
    <x v="2"/>
    <n v="60"/>
  </r>
  <r>
    <x v="21"/>
    <n v="8"/>
  </r>
  <r>
    <x v="7"/>
    <n v="120"/>
  </r>
  <r>
    <x v="22"/>
    <n v="6"/>
  </r>
  <r>
    <x v="23"/>
    <n v="6"/>
  </r>
  <r>
    <x v="24"/>
    <n v="12"/>
  </r>
  <r>
    <x v="21"/>
    <n v="12"/>
  </r>
  <r>
    <x v="8"/>
    <n v="80"/>
  </r>
  <r>
    <x v="8"/>
    <n v="16"/>
  </r>
  <r>
    <x v="25"/>
    <n v="10"/>
  </r>
  <r>
    <x v="8"/>
    <n v="64"/>
  </r>
  <r>
    <x v="0"/>
    <n v="17"/>
  </r>
  <r>
    <x v="0"/>
    <n v="240"/>
  </r>
  <r>
    <x v="11"/>
    <n v="50"/>
  </r>
  <r>
    <x v="3"/>
    <n v="40"/>
  </r>
  <r>
    <x v="8"/>
    <n v="18"/>
  </r>
  <r>
    <x v="13"/>
    <n v="80"/>
  </r>
  <r>
    <x v="26"/>
    <n v="10"/>
  </r>
  <r>
    <x v="27"/>
    <n v="8"/>
  </r>
  <r>
    <x v="0"/>
    <n v="15"/>
  </r>
  <r>
    <x v="6"/>
    <n v="20"/>
  </r>
  <r>
    <x v="6"/>
    <n v="30"/>
  </r>
  <r>
    <x v="28"/>
    <n v="2"/>
  </r>
  <r>
    <x v="11"/>
    <n v="76"/>
  </r>
  <r>
    <x v="7"/>
    <n v="80"/>
  </r>
  <r>
    <x v="15"/>
    <n v="18"/>
  </r>
  <r>
    <x v="1"/>
    <n v="40"/>
  </r>
  <r>
    <x v="1"/>
    <n v="40"/>
  </r>
  <r>
    <x v="19"/>
    <n v="12"/>
  </r>
  <r>
    <x v="16"/>
    <n v="32"/>
  </r>
  <r>
    <x v="21"/>
    <n v="20"/>
  </r>
  <r>
    <x v="18"/>
    <n v="30"/>
  </r>
  <r>
    <x v="8"/>
    <n v="78"/>
  </r>
  <r>
    <x v="8"/>
    <n v="22"/>
  </r>
  <r>
    <x v="20"/>
    <n v="30"/>
  </r>
  <r>
    <x v="29"/>
    <n v="10"/>
  </r>
  <r>
    <x v="2"/>
    <n v="42"/>
  </r>
  <r>
    <x v="30"/>
    <n v="56"/>
  </r>
  <r>
    <x v="31"/>
    <n v="120"/>
  </r>
  <r>
    <x v="3"/>
    <n v="60"/>
  </r>
  <r>
    <x v="0"/>
    <n v="14"/>
  </r>
  <r>
    <x v="15"/>
    <n v="9"/>
  </r>
  <r>
    <x v="19"/>
    <n v="4"/>
  </r>
  <r>
    <x v="19"/>
    <n v="12"/>
  </r>
  <r>
    <x v="0"/>
    <n v="6"/>
  </r>
  <r>
    <x v="19"/>
    <n v="8"/>
  </r>
  <r>
    <x v="0"/>
    <n v="5"/>
  </r>
  <r>
    <x v="32"/>
    <n v="8"/>
  </r>
  <r>
    <x v="6"/>
    <n v="30"/>
  </r>
  <r>
    <x v="15"/>
    <n v="36"/>
  </r>
  <r>
    <x v="15"/>
    <n v="45"/>
  </r>
  <r>
    <x v="11"/>
    <n v="9"/>
  </r>
  <r>
    <x v="24"/>
    <n v="12"/>
  </r>
  <r>
    <x v="24"/>
    <n v="6"/>
  </r>
  <r>
    <x v="22"/>
    <n v="6"/>
  </r>
  <r>
    <x v="22"/>
    <n v="6"/>
  </r>
  <r>
    <x v="11"/>
    <n v="18"/>
  </r>
  <r>
    <x v="8"/>
    <n v="11"/>
  </r>
  <r>
    <x v="13"/>
    <n v="80"/>
  </r>
  <r>
    <x v="6"/>
    <n v="30"/>
  </r>
  <r>
    <x v="1"/>
    <n v="30"/>
  </r>
  <r>
    <x v="7"/>
    <n v="180"/>
  </r>
  <r>
    <x v="20"/>
    <n v="30"/>
  </r>
  <r>
    <x v="23"/>
    <n v="6"/>
  </r>
  <r>
    <x v="23"/>
    <n v="6"/>
  </r>
  <r>
    <x v="11"/>
    <n v="27"/>
  </r>
  <r>
    <x v="11"/>
    <n v="23"/>
  </r>
  <r>
    <x v="8"/>
    <n v="11"/>
  </r>
  <r>
    <x v="8"/>
    <n v="100"/>
  </r>
  <r>
    <x v="4"/>
    <n v="20"/>
  </r>
  <r>
    <x v="18"/>
    <n v="8"/>
  </r>
  <r>
    <x v="16"/>
    <n v="8"/>
  </r>
  <r>
    <x v="25"/>
    <n v="10"/>
  </r>
  <r>
    <x v="13"/>
    <n v="60"/>
  </r>
  <r>
    <x v="21"/>
    <n v="12"/>
  </r>
  <r>
    <x v="6"/>
    <n v="30"/>
  </r>
  <r>
    <x v="33"/>
    <n v="30"/>
  </r>
  <r>
    <x v="8"/>
    <n v="5"/>
  </r>
  <r>
    <x v="0"/>
    <n v="96"/>
  </r>
  <r>
    <x v="7"/>
    <n v="80"/>
  </r>
  <r>
    <x v="4"/>
    <n v="30"/>
  </r>
  <r>
    <x v="0"/>
    <n v="84"/>
  </r>
  <r>
    <x v="0"/>
    <n v="12"/>
  </r>
  <r>
    <x v="20"/>
    <n v="65"/>
  </r>
  <r>
    <x v="22"/>
    <n v="12"/>
  </r>
  <r>
    <x v="24"/>
    <n v="6"/>
  </r>
  <r>
    <x v="11"/>
    <n v="36"/>
  </r>
  <r>
    <x v="15"/>
    <n v="9"/>
  </r>
  <r>
    <x v="23"/>
    <n v="12"/>
  </r>
  <r>
    <x v="18"/>
    <n v="8"/>
  </r>
  <r>
    <x v="21"/>
    <n v="12"/>
  </r>
  <r>
    <x v="0"/>
    <n v="2"/>
  </r>
  <r>
    <x v="16"/>
    <n v="8"/>
  </r>
  <r>
    <x v="19"/>
    <n v="8"/>
  </r>
  <r>
    <x v="19"/>
    <n v="8"/>
  </r>
  <r>
    <x v="19"/>
    <n v="4"/>
  </r>
  <r>
    <x v="19"/>
    <n v="4"/>
  </r>
  <r>
    <x v="20"/>
    <n v="30"/>
  </r>
  <r>
    <x v="5"/>
    <n v="18"/>
  </r>
  <r>
    <x v="5"/>
    <n v="18"/>
  </r>
  <r>
    <x v="6"/>
    <n v="60"/>
  </r>
  <r>
    <x v="8"/>
    <n v="80"/>
  </r>
  <r>
    <x v="11"/>
    <n v="27"/>
  </r>
  <r>
    <x v="8"/>
    <n v="9"/>
  </r>
  <r>
    <x v="34"/>
    <n v="1"/>
  </r>
  <r>
    <x v="8"/>
    <n v="20"/>
  </r>
  <r>
    <x v="16"/>
    <n v="40"/>
  </r>
  <r>
    <x v="16"/>
    <n v="20"/>
  </r>
  <r>
    <x v="0"/>
    <n v="200"/>
  </r>
  <r>
    <x v="8"/>
    <n v="100"/>
  </r>
  <r>
    <x v="11"/>
    <n v="27"/>
  </r>
  <r>
    <x v="15"/>
    <n v="54"/>
  </r>
  <r>
    <x v="1"/>
    <n v="45"/>
  </r>
  <r>
    <x v="35"/>
    <n v="100"/>
  </r>
  <r>
    <x v="36"/>
    <n v="70"/>
  </r>
  <r>
    <x v="7"/>
    <n v="70"/>
  </r>
  <r>
    <x v="0"/>
    <n v="15"/>
  </r>
  <r>
    <x v="37"/>
    <n v="90"/>
  </r>
  <r>
    <x v="0"/>
    <n v="200"/>
  </r>
  <r>
    <x v="18"/>
    <n v="24"/>
  </r>
  <r>
    <x v="16"/>
    <n v="32"/>
  </r>
  <r>
    <x v="21"/>
    <n v="32"/>
  </r>
  <r>
    <x v="19"/>
    <n v="16"/>
  </r>
  <r>
    <x v="11"/>
    <n v="54"/>
  </r>
  <r>
    <x v="11"/>
    <n v="315"/>
  </r>
  <r>
    <x v="18"/>
    <n v="160"/>
  </r>
  <r>
    <x v="16"/>
    <n v="200"/>
  </r>
  <r>
    <x v="21"/>
    <n v="60"/>
  </r>
  <r>
    <x v="38"/>
    <n v="5"/>
  </r>
  <r>
    <x v="5"/>
    <n v="36"/>
  </r>
  <r>
    <x v="13"/>
    <n v="120"/>
  </r>
  <r>
    <x v="29"/>
    <n v="20"/>
  </r>
  <r>
    <x v="23"/>
    <n v="24"/>
  </r>
  <r>
    <x v="11"/>
    <n v="72"/>
  </r>
  <r>
    <x v="15"/>
    <n v="54"/>
  </r>
  <r>
    <x v="7"/>
    <n v="70"/>
  </r>
  <r>
    <x v="7"/>
    <n v="140"/>
  </r>
  <r>
    <x v="39"/>
    <n v="320"/>
  </r>
  <r>
    <x v="36"/>
    <n v="140"/>
  </r>
  <r>
    <x v="35"/>
    <n v="100"/>
  </r>
  <r>
    <x v="22"/>
    <n v="12"/>
  </r>
  <r>
    <x v="23"/>
    <n v="24"/>
  </r>
  <r>
    <x v="5"/>
    <n v="18"/>
  </r>
  <r>
    <x v="29"/>
    <n v="24"/>
  </r>
  <r>
    <x v="6"/>
    <n v="60"/>
  </r>
  <r>
    <x v="37"/>
    <n v="90"/>
  </r>
  <r>
    <x v="40"/>
    <n v="10"/>
  </r>
  <r>
    <x v="41"/>
    <n v="5"/>
  </r>
  <r>
    <x v="5"/>
    <n v="18"/>
  </r>
  <r>
    <x v="37"/>
    <n v="60"/>
  </r>
  <r>
    <x v="19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567E-2A63-4E71-A21C-EC6BCAE80494}" name="樞紐分析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O179:P222" firstHeaderRow="1" firstDataRow="1" firstDataCol="1"/>
  <pivotFields count="2">
    <pivotField axis="axisRow" showAll="0">
      <items count="43">
        <item x="32"/>
        <item x="33"/>
        <item x="17"/>
        <item x="25"/>
        <item x="29"/>
        <item x="4"/>
        <item x="3"/>
        <item x="39"/>
        <item x="13"/>
        <item x="7"/>
        <item x="31"/>
        <item x="2"/>
        <item x="30"/>
        <item x="10"/>
        <item x="6"/>
        <item x="36"/>
        <item x="40"/>
        <item x="41"/>
        <item x="5"/>
        <item x="9"/>
        <item x="1"/>
        <item x="11"/>
        <item x="15"/>
        <item x="22"/>
        <item x="23"/>
        <item x="24"/>
        <item x="18"/>
        <item x="16"/>
        <item x="21"/>
        <item x="19"/>
        <item x="27"/>
        <item x="8"/>
        <item x="12"/>
        <item x="20"/>
        <item x="14"/>
        <item x="37"/>
        <item x="26"/>
        <item x="0"/>
        <item x="28"/>
        <item x="38"/>
        <item x="35"/>
        <item x="34"/>
        <item t="default"/>
      </items>
    </pivotField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加總 -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719C5-55AB-4E56-8830-78BD2EDD5BBA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Y12:Z206" firstHeaderRow="1" firstDataRow="1" firstDataCol="1"/>
  <pivotFields count="13">
    <pivotField axis="axisRow" showAll="0">
      <items count="194">
        <item x="103"/>
        <item x="127"/>
        <item x="48"/>
        <item x="70"/>
        <item x="123"/>
        <item x="92"/>
        <item x="176"/>
        <item x="188"/>
        <item x="5"/>
        <item x="27"/>
        <item x="96"/>
        <item x="74"/>
        <item x="182"/>
        <item x="25"/>
        <item x="31"/>
        <item x="76"/>
        <item x="111"/>
        <item x="124"/>
        <item x="175"/>
        <item x="95"/>
        <item x="9"/>
        <item x="16"/>
        <item x="28"/>
        <item x="38"/>
        <item x="53"/>
        <item x="64"/>
        <item x="83"/>
        <item x="114"/>
        <item x="130"/>
        <item x="162"/>
        <item x="180"/>
        <item x="181"/>
        <item x="94"/>
        <item x="35"/>
        <item x="62"/>
        <item x="4"/>
        <item x="93"/>
        <item x="15"/>
        <item x="36"/>
        <item x="46"/>
        <item x="8"/>
        <item x="14"/>
        <item x="54"/>
        <item x="80"/>
        <item x="104"/>
        <item x="112"/>
        <item x="126"/>
        <item x="148"/>
        <item x="189"/>
        <item x="161"/>
        <item x="183"/>
        <item x="6"/>
        <item x="11"/>
        <item x="120"/>
        <item x="131"/>
        <item x="191"/>
        <item x="192"/>
        <item x="12"/>
        <item x="13"/>
        <item x="7"/>
        <item x="21"/>
        <item x="23"/>
        <item x="33"/>
        <item x="147"/>
        <item x="174"/>
        <item x="187"/>
        <item x="3"/>
        <item x="24"/>
        <item x="40"/>
        <item x="52"/>
        <item x="85"/>
        <item x="113"/>
        <item x="2"/>
        <item x="159"/>
        <item x="19"/>
        <item x="29"/>
        <item x="34"/>
        <item x="42"/>
        <item x="44"/>
        <item x="55"/>
        <item x="59"/>
        <item x="82"/>
        <item x="106"/>
        <item x="109"/>
        <item x="118"/>
        <item x="137"/>
        <item x="150"/>
        <item x="157"/>
        <item x="168"/>
        <item x="73"/>
        <item x="169"/>
        <item x="178"/>
        <item x="37"/>
        <item x="56"/>
        <item x="60"/>
        <item x="84"/>
        <item x="98"/>
        <item x="105"/>
        <item x="138"/>
        <item x="158"/>
        <item x="179"/>
        <item x="65"/>
        <item x="108"/>
        <item x="135"/>
        <item x="185"/>
        <item x="66"/>
        <item x="116"/>
        <item x="117"/>
        <item x="139"/>
        <item x="177"/>
        <item x="186"/>
        <item x="67"/>
        <item x="107"/>
        <item x="136"/>
        <item x="50"/>
        <item x="89"/>
        <item x="121"/>
        <item x="140"/>
        <item x="165"/>
        <item x="170"/>
        <item x="43"/>
        <item x="47"/>
        <item x="58"/>
        <item x="61"/>
        <item x="87"/>
        <item x="122"/>
        <item x="143"/>
        <item x="153"/>
        <item x="154"/>
        <item x="171"/>
        <item x="63"/>
        <item x="68"/>
        <item x="88"/>
        <item x="125"/>
        <item x="141"/>
        <item x="166"/>
        <item x="172"/>
        <item x="51"/>
        <item x="86"/>
        <item x="99"/>
        <item x="101"/>
        <item x="144"/>
        <item x="145"/>
        <item x="167"/>
        <item x="78"/>
        <item x="20"/>
        <item x="22"/>
        <item x="10"/>
        <item x="17"/>
        <item x="18"/>
        <item x="39"/>
        <item x="41"/>
        <item x="49"/>
        <item x="71"/>
        <item x="69"/>
        <item x="75"/>
        <item x="90"/>
        <item x="110"/>
        <item x="119"/>
        <item x="128"/>
        <item x="149"/>
        <item x="151"/>
        <item x="156"/>
        <item x="57"/>
        <item x="91"/>
        <item x="115"/>
        <item x="134"/>
        <item x="146"/>
        <item x="26"/>
        <item x="30"/>
        <item x="32"/>
        <item x="45"/>
        <item x="163"/>
        <item x="190"/>
        <item x="77"/>
        <item x="79"/>
        <item x="97"/>
        <item x="100"/>
        <item x="102"/>
        <item x="129"/>
        <item x="132"/>
        <item x="133"/>
        <item x="142"/>
        <item x="0"/>
        <item x="1"/>
        <item x="155"/>
        <item x="72"/>
        <item x="164"/>
        <item x="81"/>
        <item x="173"/>
        <item x="160"/>
        <item x="184"/>
        <item x="152"/>
        <item t="default"/>
      </items>
    </pivotField>
    <pivotField numFmtId="181" showAll="0"/>
    <pivotField showAll="0"/>
    <pivotField showAll="0"/>
    <pivotField showAll="0"/>
    <pivotField dataField="1" showAll="0"/>
    <pivotField numFmtId="181" showAll="0"/>
    <pivotField numFmtId="181" showAll="0"/>
    <pivotField numFmtId="181" showAll="0"/>
    <pivotField showAll="0"/>
    <pivotField showAll="0"/>
    <pivotField showAll="0"/>
    <pivotField showAll="0"/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加總 - Q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7"/>
  <sheetViews>
    <sheetView zoomScale="130" zoomScaleNormal="130" workbookViewId="0">
      <selection activeCell="F14" sqref="F14"/>
    </sheetView>
  </sheetViews>
  <sheetFormatPr defaultRowHeight="15.75"/>
  <cols>
    <col min="1" max="5" width="16.28515625" style="58" customWidth="1"/>
    <col min="6" max="6" width="20.42578125" style="58" customWidth="1"/>
    <col min="7" max="9" width="11" style="58" bestFit="1" customWidth="1"/>
    <col min="10" max="10" width="7.42578125" style="58" bestFit="1" customWidth="1"/>
    <col min="11" max="11" width="11" style="58" bestFit="1" customWidth="1"/>
    <col min="12" max="12" width="11.5703125" style="58" bestFit="1" customWidth="1"/>
  </cols>
  <sheetData>
    <row r="1" spans="1:12">
      <c r="A1" s="58" t="s">
        <v>453</v>
      </c>
      <c r="B1" s="58" t="s">
        <v>453</v>
      </c>
      <c r="C1" s="58" t="s">
        <v>453</v>
      </c>
      <c r="D1" s="58" t="s">
        <v>453</v>
      </c>
      <c r="E1" s="58" t="s">
        <v>453</v>
      </c>
      <c r="F1" s="58" t="s">
        <v>453</v>
      </c>
      <c r="G1" s="58" t="s">
        <v>453</v>
      </c>
      <c r="H1" s="58" t="s">
        <v>453</v>
      </c>
      <c r="I1" s="58" t="s">
        <v>453</v>
      </c>
      <c r="J1" s="58" t="s">
        <v>453</v>
      </c>
      <c r="K1" s="58" t="s">
        <v>453</v>
      </c>
      <c r="L1" s="58" t="s">
        <v>453</v>
      </c>
    </row>
    <row r="2" spans="1:12" ht="30">
      <c r="A2" s="71" t="s">
        <v>430</v>
      </c>
      <c r="B2" s="72" t="s">
        <v>228</v>
      </c>
      <c r="C2" s="72" t="s">
        <v>431</v>
      </c>
      <c r="D2" s="73" t="s">
        <v>432</v>
      </c>
      <c r="E2" s="72" t="s">
        <v>433</v>
      </c>
      <c r="F2" s="74" t="s">
        <v>444</v>
      </c>
      <c r="G2" s="74" t="s">
        <v>434</v>
      </c>
      <c r="H2" s="74" t="s">
        <v>435</v>
      </c>
      <c r="I2" s="74" t="s">
        <v>436</v>
      </c>
      <c r="J2" s="75" t="s">
        <v>437</v>
      </c>
      <c r="K2" s="72" t="s">
        <v>438</v>
      </c>
      <c r="L2" s="72" t="s">
        <v>238</v>
      </c>
    </row>
    <row r="3" spans="1:12">
      <c r="A3" s="59">
        <v>45448</v>
      </c>
      <c r="B3" s="60" t="s">
        <v>239</v>
      </c>
      <c r="C3" s="60" t="s">
        <v>240</v>
      </c>
      <c r="D3" s="61" t="s">
        <v>241</v>
      </c>
      <c r="E3" s="60">
        <v>80</v>
      </c>
      <c r="F3" s="59">
        <v>45565</v>
      </c>
      <c r="G3" s="59">
        <v>45575</v>
      </c>
      <c r="H3" s="59">
        <v>45583</v>
      </c>
      <c r="I3" s="59"/>
      <c r="J3" s="60" t="s">
        <v>242</v>
      </c>
      <c r="K3" s="60">
        <v>2024</v>
      </c>
      <c r="L3" s="60" t="s">
        <v>243</v>
      </c>
    </row>
    <row r="4" spans="1:12">
      <c r="A4" s="59">
        <v>45498</v>
      </c>
      <c r="B4" s="60" t="s">
        <v>239</v>
      </c>
      <c r="C4" s="60" t="s">
        <v>244</v>
      </c>
      <c r="D4" s="61" t="s">
        <v>245</v>
      </c>
      <c r="E4" s="60">
        <v>27</v>
      </c>
      <c r="F4" s="59">
        <v>45565</v>
      </c>
      <c r="G4" s="59">
        <v>45575</v>
      </c>
      <c r="H4" s="59">
        <v>45583</v>
      </c>
      <c r="I4" s="59">
        <v>45613</v>
      </c>
      <c r="J4" s="60" t="s">
        <v>242</v>
      </c>
      <c r="K4" s="60">
        <v>2024</v>
      </c>
      <c r="L4" s="60" t="s">
        <v>243</v>
      </c>
    </row>
    <row r="5" spans="1:12">
      <c r="A5" s="62">
        <v>44526</v>
      </c>
      <c r="B5" s="63" t="s">
        <v>246</v>
      </c>
      <c r="C5" s="63" t="s">
        <v>247</v>
      </c>
      <c r="D5" s="64" t="s">
        <v>248</v>
      </c>
      <c r="E5" s="63">
        <v>10</v>
      </c>
      <c r="F5" s="62">
        <v>45586</v>
      </c>
      <c r="G5" s="62">
        <f t="shared" ref="G5:G7" si="0">F5+4</f>
        <v>45590</v>
      </c>
      <c r="H5" s="62">
        <f t="shared" ref="H5:H7" si="1">G5+14</f>
        <v>45604</v>
      </c>
      <c r="I5" s="62"/>
      <c r="J5" s="63" t="s">
        <v>242</v>
      </c>
      <c r="K5" s="63">
        <f t="shared" ref="K5:K7" si="2">YEAR(H5)</f>
        <v>2024</v>
      </c>
      <c r="L5" s="63" t="s">
        <v>249</v>
      </c>
    </row>
    <row r="6" spans="1:12">
      <c r="A6" s="62">
        <v>44526</v>
      </c>
      <c r="B6" s="63" t="s">
        <v>246</v>
      </c>
      <c r="C6" s="63" t="s">
        <v>247</v>
      </c>
      <c r="D6" s="64" t="s">
        <v>248</v>
      </c>
      <c r="E6" s="63">
        <v>156</v>
      </c>
      <c r="F6" s="62">
        <v>45586</v>
      </c>
      <c r="G6" s="62">
        <f t="shared" si="0"/>
        <v>45590</v>
      </c>
      <c r="H6" s="62">
        <f t="shared" si="1"/>
        <v>45604</v>
      </c>
      <c r="I6" s="62"/>
      <c r="J6" s="63" t="s">
        <v>242</v>
      </c>
      <c r="K6" s="63">
        <f t="shared" si="2"/>
        <v>2024</v>
      </c>
      <c r="L6" s="63" t="s">
        <v>249</v>
      </c>
    </row>
    <row r="7" spans="1:12">
      <c r="A7" s="65">
        <v>44526</v>
      </c>
      <c r="B7" s="66" t="s">
        <v>246</v>
      </c>
      <c r="C7" s="66" t="s">
        <v>247</v>
      </c>
      <c r="D7" s="67" t="s">
        <v>248</v>
      </c>
      <c r="E7" s="66">
        <v>144</v>
      </c>
      <c r="F7" s="65">
        <v>45611</v>
      </c>
      <c r="G7" s="65">
        <f t="shared" si="0"/>
        <v>45615</v>
      </c>
      <c r="H7" s="65">
        <f t="shared" si="1"/>
        <v>45629</v>
      </c>
      <c r="I7" s="65">
        <v>45604</v>
      </c>
      <c r="J7" s="66" t="s">
        <v>242</v>
      </c>
      <c r="K7" s="66">
        <f t="shared" si="2"/>
        <v>2024</v>
      </c>
      <c r="L7" s="66" t="s">
        <v>249</v>
      </c>
    </row>
  </sheetData>
  <phoneticPr fontId="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Z4"/>
  <sheetViews>
    <sheetView topLeftCell="R1" zoomScale="130" zoomScaleNormal="130" workbookViewId="0">
      <selection activeCell="Z7" sqref="Z7"/>
    </sheetView>
  </sheetViews>
  <sheetFormatPr defaultRowHeight="15.75"/>
  <cols>
    <col min="1" max="1" width="14.42578125" style="58" bestFit="1" customWidth="1"/>
    <col min="2" max="2" width="14.42578125" style="58" customWidth="1"/>
    <col min="3" max="3" width="12.5703125" style="58" bestFit="1" customWidth="1"/>
    <col min="4" max="6" width="11.85546875" style="58" bestFit="1" customWidth="1"/>
    <col min="7" max="7" width="9.140625" style="58" bestFit="1" customWidth="1"/>
    <col min="8" max="8" width="12.28515625" style="58" bestFit="1" customWidth="1"/>
    <col min="9" max="9" width="21.7109375" style="58" bestFit="1" customWidth="1"/>
    <col min="10" max="10" width="21.7109375" style="58" customWidth="1"/>
    <col min="11" max="11" width="5.42578125" style="58" bestFit="1" customWidth="1"/>
    <col min="12" max="12" width="17.42578125" style="58" bestFit="1" customWidth="1"/>
    <col min="13" max="13" width="11.140625" style="58" bestFit="1" customWidth="1"/>
    <col min="14" max="14" width="17.42578125" style="58" bestFit="1" customWidth="1"/>
    <col min="15" max="15" width="7.28515625" style="58" bestFit="1" customWidth="1"/>
    <col min="16" max="16" width="11.140625" style="58" bestFit="1" customWidth="1"/>
    <col min="17" max="17" width="35" style="58" bestFit="1" customWidth="1"/>
    <col min="18" max="18" width="14.140625" style="58" bestFit="1" customWidth="1"/>
    <col min="19" max="19" width="63.28515625" style="58" bestFit="1" customWidth="1"/>
    <col min="20" max="21" width="14" style="58" bestFit="1" customWidth="1"/>
    <col min="22" max="22" width="15.28515625" bestFit="1" customWidth="1"/>
    <col min="23" max="23" width="12.7109375" bestFit="1" customWidth="1"/>
    <col min="24" max="25" width="21.7109375" bestFit="1" customWidth="1"/>
    <col min="26" max="26" width="11.140625" bestFit="1" customWidth="1"/>
  </cols>
  <sheetData>
    <row r="1" spans="1:26">
      <c r="A1" s="58" t="s">
        <v>453</v>
      </c>
      <c r="B1" s="58" t="s">
        <v>453</v>
      </c>
      <c r="C1" s="58" t="s">
        <v>453</v>
      </c>
      <c r="D1" s="58" t="s">
        <v>453</v>
      </c>
      <c r="E1" s="58" t="s">
        <v>453</v>
      </c>
      <c r="F1" s="58" t="s">
        <v>453</v>
      </c>
      <c r="G1" s="58" t="s">
        <v>453</v>
      </c>
      <c r="H1" s="58" t="s">
        <v>453</v>
      </c>
      <c r="I1" s="58" t="s">
        <v>453</v>
      </c>
      <c r="J1" s="105" t="s">
        <v>455</v>
      </c>
      <c r="K1" s="58" t="s">
        <v>453</v>
      </c>
      <c r="L1" s="58" t="s">
        <v>453</v>
      </c>
      <c r="M1" s="58" t="s">
        <v>453</v>
      </c>
      <c r="N1" s="58" t="s">
        <v>453</v>
      </c>
      <c r="O1" s="58" t="s">
        <v>453</v>
      </c>
      <c r="P1" s="58" t="s">
        <v>453</v>
      </c>
      <c r="Q1" s="58" t="s">
        <v>453</v>
      </c>
      <c r="R1" s="58" t="s">
        <v>453</v>
      </c>
      <c r="S1" s="58" t="s">
        <v>453</v>
      </c>
      <c r="T1" s="58" t="s">
        <v>453</v>
      </c>
      <c r="U1" s="58" t="s">
        <v>453</v>
      </c>
      <c r="V1" s="105" t="s">
        <v>455</v>
      </c>
      <c r="W1" s="105" t="s">
        <v>455</v>
      </c>
      <c r="X1" s="105" t="s">
        <v>456</v>
      </c>
      <c r="Y1" s="105" t="s">
        <v>456</v>
      </c>
      <c r="Z1" s="58" t="s">
        <v>453</v>
      </c>
    </row>
    <row r="2" spans="1:26" ht="27">
      <c r="A2" s="68" t="s">
        <v>1</v>
      </c>
      <c r="B2" s="68" t="s">
        <v>0</v>
      </c>
      <c r="C2" s="68" t="s">
        <v>26</v>
      </c>
      <c r="D2" s="69" t="s">
        <v>2</v>
      </c>
      <c r="E2" s="68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68" t="s">
        <v>454</v>
      </c>
      <c r="K2" s="70" t="s">
        <v>9</v>
      </c>
      <c r="L2" s="68" t="s">
        <v>10</v>
      </c>
      <c r="M2" s="68" t="s">
        <v>11</v>
      </c>
      <c r="N2" s="68" t="s">
        <v>12</v>
      </c>
      <c r="O2" s="69" t="s">
        <v>13</v>
      </c>
      <c r="P2" s="68" t="s">
        <v>14</v>
      </c>
      <c r="Q2" s="68" t="s">
        <v>15</v>
      </c>
      <c r="R2" s="68" t="s">
        <v>16</v>
      </c>
      <c r="S2" s="68" t="s">
        <v>17</v>
      </c>
      <c r="T2" s="68" t="s">
        <v>27</v>
      </c>
      <c r="U2" s="68" t="s">
        <v>28</v>
      </c>
      <c r="V2" s="68" t="s">
        <v>29</v>
      </c>
      <c r="W2" s="68" t="s">
        <v>30</v>
      </c>
      <c r="X2" s="106" t="s">
        <v>31</v>
      </c>
      <c r="Y2" s="106" t="s">
        <v>32</v>
      </c>
      <c r="Z2" s="68" t="s">
        <v>33</v>
      </c>
    </row>
    <row r="3" spans="1:26">
      <c r="A3" s="49" t="s">
        <v>417</v>
      </c>
      <c r="B3" s="48">
        <v>45603</v>
      </c>
      <c r="C3" s="50">
        <v>45644</v>
      </c>
      <c r="D3" s="50">
        <v>45643</v>
      </c>
      <c r="E3" s="50">
        <v>45649</v>
      </c>
      <c r="F3" s="50">
        <v>45656</v>
      </c>
      <c r="G3" s="104">
        <v>60</v>
      </c>
      <c r="H3" s="51" t="s">
        <v>18</v>
      </c>
      <c r="I3" s="49" t="s">
        <v>445</v>
      </c>
      <c r="J3" s="49"/>
      <c r="K3" s="52">
        <v>2</v>
      </c>
      <c r="L3" s="49" t="s">
        <v>20</v>
      </c>
      <c r="M3" s="53" t="s">
        <v>21</v>
      </c>
      <c r="N3" s="54" t="s">
        <v>20</v>
      </c>
      <c r="O3" s="55" t="s">
        <v>439</v>
      </c>
      <c r="P3" s="54" t="s">
        <v>22</v>
      </c>
      <c r="Q3" s="54" t="s">
        <v>423</v>
      </c>
      <c r="R3" s="54" t="s">
        <v>24</v>
      </c>
      <c r="S3" s="53" t="s">
        <v>25</v>
      </c>
      <c r="T3" s="103">
        <v>5112279242</v>
      </c>
      <c r="U3" s="103">
        <v>8112870432</v>
      </c>
      <c r="V3" s="103"/>
      <c r="W3" s="103"/>
      <c r="X3" s="103"/>
      <c r="Y3" s="103"/>
      <c r="Z3" s="103"/>
    </row>
    <row r="4" spans="1:26">
      <c r="A4" s="57"/>
      <c r="B4" s="57"/>
      <c r="C4" s="57"/>
      <c r="D4" s="57"/>
      <c r="E4" s="57"/>
      <c r="F4" s="57"/>
      <c r="G4" s="57"/>
      <c r="H4" s="57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5"/>
  <sheetViews>
    <sheetView workbookViewId="0">
      <selection activeCell="B1" sqref="B1"/>
    </sheetView>
  </sheetViews>
  <sheetFormatPr defaultRowHeight="15.75"/>
  <cols>
    <col min="1" max="1" width="41.140625" bestFit="1" customWidth="1"/>
    <col min="2" max="2" width="15.7109375" bestFit="1" customWidth="1"/>
  </cols>
  <sheetData>
    <row r="1" spans="1:2" ht="16.5" thickBot="1">
      <c r="A1" s="58" t="s">
        <v>453</v>
      </c>
      <c r="B1" s="58" t="s">
        <v>453</v>
      </c>
    </row>
    <row r="2" spans="1:2">
      <c r="A2" s="28" t="s">
        <v>250</v>
      </c>
      <c r="B2" s="29" t="s">
        <v>422</v>
      </c>
    </row>
    <row r="3" spans="1:2">
      <c r="A3" s="30" t="s">
        <v>251</v>
      </c>
      <c r="B3" s="31" t="s">
        <v>252</v>
      </c>
    </row>
    <row r="4" spans="1:2">
      <c r="A4" s="30" t="s">
        <v>253</v>
      </c>
      <c r="B4" s="31" t="s">
        <v>254</v>
      </c>
    </row>
    <row r="5" spans="1:2">
      <c r="A5" s="30" t="s">
        <v>255</v>
      </c>
      <c r="B5" s="31" t="s">
        <v>256</v>
      </c>
    </row>
    <row r="6" spans="1:2">
      <c r="A6" s="30" t="s">
        <v>257</v>
      </c>
      <c r="B6" s="31" t="s">
        <v>258</v>
      </c>
    </row>
    <row r="7" spans="1:2">
      <c r="A7" s="30" t="s">
        <v>259</v>
      </c>
      <c r="B7" s="31" t="s">
        <v>260</v>
      </c>
    </row>
    <row r="8" spans="1:2">
      <c r="A8" s="30" t="s">
        <v>261</v>
      </c>
      <c r="B8" s="31" t="s">
        <v>262</v>
      </c>
    </row>
    <row r="9" spans="1:2">
      <c r="A9" s="30" t="s">
        <v>263</v>
      </c>
      <c r="B9" s="31" t="s">
        <v>264</v>
      </c>
    </row>
    <row r="10" spans="1:2">
      <c r="A10" s="30" t="s">
        <v>265</v>
      </c>
      <c r="B10" s="31" t="s">
        <v>266</v>
      </c>
    </row>
    <row r="11" spans="1:2">
      <c r="A11" s="30" t="s">
        <v>267</v>
      </c>
      <c r="B11" s="31" t="s">
        <v>268</v>
      </c>
    </row>
    <row r="12" spans="1:2">
      <c r="A12" s="30" t="s">
        <v>269</v>
      </c>
      <c r="B12" s="31" t="s">
        <v>270</v>
      </c>
    </row>
    <row r="13" spans="1:2">
      <c r="A13" s="30" t="s">
        <v>271</v>
      </c>
      <c r="B13" s="31" t="s">
        <v>272</v>
      </c>
    </row>
    <row r="14" spans="1:2">
      <c r="A14" s="30" t="s">
        <v>273</v>
      </c>
      <c r="B14" s="31" t="s">
        <v>274</v>
      </c>
    </row>
    <row r="15" spans="1:2">
      <c r="A15" s="30" t="s">
        <v>275</v>
      </c>
      <c r="B15" s="31" t="s">
        <v>276</v>
      </c>
    </row>
    <row r="16" spans="1:2">
      <c r="A16" s="30" t="s">
        <v>277</v>
      </c>
      <c r="B16" s="31" t="s">
        <v>278</v>
      </c>
    </row>
    <row r="17" spans="1:2">
      <c r="A17" s="30" t="s">
        <v>279</v>
      </c>
      <c r="B17" s="31" t="s">
        <v>280</v>
      </c>
    </row>
    <row r="18" spans="1:2">
      <c r="A18" s="30" t="s">
        <v>281</v>
      </c>
      <c r="B18" s="31" t="s">
        <v>282</v>
      </c>
    </row>
    <row r="19" spans="1:2">
      <c r="A19" s="30" t="s">
        <v>283</v>
      </c>
      <c r="B19" s="31" t="s">
        <v>284</v>
      </c>
    </row>
    <row r="20" spans="1:2">
      <c r="A20" s="30" t="s">
        <v>285</v>
      </c>
      <c r="B20" s="31" t="s">
        <v>286</v>
      </c>
    </row>
    <row r="21" spans="1:2">
      <c r="A21" s="30" t="s">
        <v>287</v>
      </c>
      <c r="B21" s="31" t="s">
        <v>288</v>
      </c>
    </row>
    <row r="22" spans="1:2">
      <c r="A22" s="30" t="s">
        <v>289</v>
      </c>
      <c r="B22" s="31" t="s">
        <v>290</v>
      </c>
    </row>
    <row r="23" spans="1:2">
      <c r="A23" s="30" t="s">
        <v>291</v>
      </c>
      <c r="B23" s="31" t="s">
        <v>292</v>
      </c>
    </row>
    <row r="24" spans="1:2">
      <c r="A24" s="30" t="s">
        <v>293</v>
      </c>
      <c r="B24" s="31" t="s">
        <v>294</v>
      </c>
    </row>
    <row r="25" spans="1:2">
      <c r="A25" s="30" t="s">
        <v>295</v>
      </c>
      <c r="B25" s="31" t="s">
        <v>296</v>
      </c>
    </row>
    <row r="26" spans="1:2">
      <c r="A26" s="30" t="s">
        <v>297</v>
      </c>
      <c r="B26" s="31" t="s">
        <v>298</v>
      </c>
    </row>
    <row r="27" spans="1:2">
      <c r="A27" s="30" t="s">
        <v>299</v>
      </c>
      <c r="B27" s="31" t="s">
        <v>300</v>
      </c>
    </row>
    <row r="28" spans="1:2">
      <c r="A28" s="30" t="s">
        <v>301</v>
      </c>
      <c r="B28" s="31" t="s">
        <v>302</v>
      </c>
    </row>
    <row r="29" spans="1:2">
      <c r="A29" s="30" t="s">
        <v>303</v>
      </c>
      <c r="B29" s="31" t="s">
        <v>304</v>
      </c>
    </row>
    <row r="30" spans="1:2">
      <c r="A30" s="30" t="s">
        <v>305</v>
      </c>
      <c r="B30" s="31" t="s">
        <v>306</v>
      </c>
    </row>
    <row r="31" spans="1:2">
      <c r="A31" s="30" t="s">
        <v>307</v>
      </c>
      <c r="B31" s="31" t="s">
        <v>308</v>
      </c>
    </row>
    <row r="32" spans="1:2">
      <c r="A32" s="30" t="s">
        <v>309</v>
      </c>
      <c r="B32" s="31" t="s">
        <v>310</v>
      </c>
    </row>
    <row r="33" spans="1:2">
      <c r="A33" s="30" t="s">
        <v>311</v>
      </c>
      <c r="B33" s="31" t="s">
        <v>312</v>
      </c>
    </row>
    <row r="34" spans="1:2">
      <c r="A34" s="30" t="s">
        <v>313</v>
      </c>
      <c r="B34" s="31" t="s">
        <v>314</v>
      </c>
    </row>
    <row r="35" spans="1:2">
      <c r="A35" s="30" t="s">
        <v>315</v>
      </c>
      <c r="B35" s="31" t="s">
        <v>316</v>
      </c>
    </row>
    <row r="36" spans="1:2">
      <c r="A36" s="30" t="s">
        <v>317</v>
      </c>
      <c r="B36" s="31" t="s">
        <v>318</v>
      </c>
    </row>
    <row r="37" spans="1:2">
      <c r="A37" s="30" t="s">
        <v>319</v>
      </c>
      <c r="B37" s="31" t="s">
        <v>320</v>
      </c>
    </row>
    <row r="38" spans="1:2">
      <c r="A38" s="30" t="s">
        <v>321</v>
      </c>
      <c r="B38" s="31" t="s">
        <v>322</v>
      </c>
    </row>
    <row r="39" spans="1:2">
      <c r="A39" s="30" t="s">
        <v>323</v>
      </c>
      <c r="B39" s="31" t="s">
        <v>322</v>
      </c>
    </row>
    <row r="40" spans="1:2">
      <c r="A40" s="30" t="s">
        <v>324</v>
      </c>
      <c r="B40" s="31" t="s">
        <v>325</v>
      </c>
    </row>
    <row r="41" spans="1:2">
      <c r="A41" s="30" t="s">
        <v>326</v>
      </c>
      <c r="B41" s="31" t="s">
        <v>327</v>
      </c>
    </row>
    <row r="42" spans="1:2">
      <c r="A42" s="32" t="s">
        <v>328</v>
      </c>
      <c r="B42" s="33" t="s">
        <v>329</v>
      </c>
    </row>
    <row r="43" spans="1:2">
      <c r="A43" s="32" t="s">
        <v>330</v>
      </c>
      <c r="B43" s="33" t="s">
        <v>331</v>
      </c>
    </row>
    <row r="44" spans="1:2">
      <c r="A44" s="32" t="s">
        <v>332</v>
      </c>
      <c r="B44" s="33" t="s">
        <v>333</v>
      </c>
    </row>
    <row r="45" spans="1:2">
      <c r="A45" s="32" t="s">
        <v>334</v>
      </c>
      <c r="B45" s="33" t="s">
        <v>335</v>
      </c>
    </row>
    <row r="46" spans="1:2">
      <c r="A46" s="32" t="s">
        <v>336</v>
      </c>
      <c r="B46" s="33" t="s">
        <v>337</v>
      </c>
    </row>
    <row r="47" spans="1:2">
      <c r="A47" s="32" t="s">
        <v>338</v>
      </c>
      <c r="B47" s="33" t="s">
        <v>339</v>
      </c>
    </row>
    <row r="48" spans="1:2">
      <c r="A48" s="32" t="s">
        <v>340</v>
      </c>
      <c r="B48" s="33" t="s">
        <v>341</v>
      </c>
    </row>
    <row r="49" spans="1:2">
      <c r="A49" s="32" t="s">
        <v>342</v>
      </c>
      <c r="B49" s="33" t="s">
        <v>343</v>
      </c>
    </row>
    <row r="50" spans="1:2">
      <c r="A50" s="32" t="s">
        <v>344</v>
      </c>
      <c r="B50" s="33" t="s">
        <v>345</v>
      </c>
    </row>
    <row r="51" spans="1:2">
      <c r="A51" s="34" t="s">
        <v>346</v>
      </c>
      <c r="B51" s="33" t="s">
        <v>347</v>
      </c>
    </row>
    <row r="52" spans="1:2">
      <c r="A52" s="32" t="s">
        <v>348</v>
      </c>
      <c r="B52" s="33" t="s">
        <v>349</v>
      </c>
    </row>
    <row r="53" spans="1:2">
      <c r="A53" s="32" t="s">
        <v>350</v>
      </c>
      <c r="B53" s="33" t="s">
        <v>351</v>
      </c>
    </row>
    <row r="54" spans="1:2">
      <c r="A54" s="32" t="s">
        <v>352</v>
      </c>
      <c r="B54" s="33" t="s">
        <v>353</v>
      </c>
    </row>
    <row r="55" spans="1:2">
      <c r="A55" s="32" t="s">
        <v>354</v>
      </c>
      <c r="B55" s="33" t="s">
        <v>355</v>
      </c>
    </row>
    <row r="56" spans="1:2">
      <c r="A56" s="32" t="s">
        <v>356</v>
      </c>
      <c r="B56" s="33" t="s">
        <v>357</v>
      </c>
    </row>
    <row r="57" spans="1:2">
      <c r="A57" s="32" t="s">
        <v>358</v>
      </c>
      <c r="B57" s="33" t="s">
        <v>359</v>
      </c>
    </row>
    <row r="58" spans="1:2">
      <c r="A58" s="32" t="s">
        <v>360</v>
      </c>
      <c r="B58" s="33" t="s">
        <v>361</v>
      </c>
    </row>
    <row r="59" spans="1:2">
      <c r="A59" s="32" t="s">
        <v>362</v>
      </c>
      <c r="B59" s="33" t="s">
        <v>363</v>
      </c>
    </row>
    <row r="60" spans="1:2">
      <c r="A60" s="32" t="s">
        <v>364</v>
      </c>
      <c r="B60" s="33" t="s">
        <v>365</v>
      </c>
    </row>
    <row r="61" spans="1:2">
      <c r="A61" s="32" t="s">
        <v>366</v>
      </c>
      <c r="B61" s="33" t="s">
        <v>367</v>
      </c>
    </row>
    <row r="62" spans="1:2">
      <c r="A62" s="32" t="s">
        <v>368</v>
      </c>
      <c r="B62" s="33" t="s">
        <v>369</v>
      </c>
    </row>
    <row r="63" spans="1:2">
      <c r="A63" s="32" t="s">
        <v>370</v>
      </c>
      <c r="B63" s="33" t="s">
        <v>371</v>
      </c>
    </row>
    <row r="64" spans="1:2">
      <c r="A64" s="32" t="s">
        <v>372</v>
      </c>
      <c r="B64" s="33" t="s">
        <v>373</v>
      </c>
    </row>
    <row r="65" spans="1:2">
      <c r="A65" s="32" t="s">
        <v>374</v>
      </c>
      <c r="B65" s="33" t="s">
        <v>375</v>
      </c>
    </row>
    <row r="66" spans="1:2">
      <c r="A66" s="32" t="s">
        <v>376</v>
      </c>
      <c r="B66" s="33" t="s">
        <v>377</v>
      </c>
    </row>
    <row r="67" spans="1:2">
      <c r="A67" s="32" t="s">
        <v>378</v>
      </c>
      <c r="B67" s="33" t="s">
        <v>379</v>
      </c>
    </row>
    <row r="68" spans="1:2">
      <c r="A68" s="32" t="s">
        <v>380</v>
      </c>
      <c r="B68" s="33" t="s">
        <v>381</v>
      </c>
    </row>
    <row r="69" spans="1:2">
      <c r="A69" s="32" t="s">
        <v>382</v>
      </c>
      <c r="B69" s="33" t="s">
        <v>383</v>
      </c>
    </row>
    <row r="70" spans="1:2">
      <c r="A70" s="32" t="s">
        <v>384</v>
      </c>
      <c r="B70" s="33" t="s">
        <v>385</v>
      </c>
    </row>
    <row r="71" spans="1:2">
      <c r="A71" s="32" t="s">
        <v>386</v>
      </c>
      <c r="B71" s="33" t="s">
        <v>387</v>
      </c>
    </row>
    <row r="72" spans="1:2">
      <c r="A72" s="32" t="s">
        <v>388</v>
      </c>
      <c r="B72" s="33" t="s">
        <v>389</v>
      </c>
    </row>
    <row r="73" spans="1:2">
      <c r="A73" s="32" t="s">
        <v>390</v>
      </c>
      <c r="B73" s="33" t="s">
        <v>391</v>
      </c>
    </row>
    <row r="74" spans="1:2">
      <c r="A74" s="32" t="s">
        <v>392</v>
      </c>
      <c r="B74" s="33" t="s">
        <v>393</v>
      </c>
    </row>
    <row r="75" spans="1:2">
      <c r="A75" s="32" t="s">
        <v>394</v>
      </c>
      <c r="B75" s="33" t="s">
        <v>395</v>
      </c>
    </row>
    <row r="76" spans="1:2">
      <c r="A76" s="32" t="s">
        <v>396</v>
      </c>
      <c r="B76" s="33" t="s">
        <v>397</v>
      </c>
    </row>
    <row r="77" spans="1:2">
      <c r="A77" s="32" t="s">
        <v>398</v>
      </c>
      <c r="B77" s="33" t="s">
        <v>399</v>
      </c>
    </row>
    <row r="78" spans="1:2">
      <c r="A78" s="32" t="s">
        <v>400</v>
      </c>
      <c r="B78" s="33" t="s">
        <v>401</v>
      </c>
    </row>
    <row r="79" spans="1:2">
      <c r="A79" s="35" t="s">
        <v>402</v>
      </c>
      <c r="B79" s="36" t="s">
        <v>403</v>
      </c>
    </row>
    <row r="80" spans="1:2">
      <c r="A80" s="37" t="s">
        <v>404</v>
      </c>
      <c r="B80" s="38" t="s">
        <v>405</v>
      </c>
    </row>
    <row r="81" spans="1:2">
      <c r="A81" s="35" t="s">
        <v>406</v>
      </c>
      <c r="B81" s="36" t="s">
        <v>407</v>
      </c>
    </row>
    <row r="82" spans="1:2">
      <c r="A82" s="35" t="s">
        <v>408</v>
      </c>
      <c r="B82" s="36" t="s">
        <v>409</v>
      </c>
    </row>
    <row r="83" spans="1:2">
      <c r="A83" s="35" t="s">
        <v>410</v>
      </c>
      <c r="B83" s="39" t="s">
        <v>411</v>
      </c>
    </row>
    <row r="84" spans="1:2" ht="16.5" thickBot="1">
      <c r="A84" s="40" t="s">
        <v>412</v>
      </c>
      <c r="B84" s="41" t="s">
        <v>413</v>
      </c>
    </row>
    <row r="85" spans="1:2" ht="16.5" thickBot="1">
      <c r="A85" s="42" t="s">
        <v>414</v>
      </c>
      <c r="B85" s="43" t="s">
        <v>415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F71"/>
  <sheetViews>
    <sheetView workbookViewId="0">
      <selection activeCell="C14" sqref="C14"/>
    </sheetView>
  </sheetViews>
  <sheetFormatPr defaultRowHeight="15.75"/>
  <cols>
    <col min="1" max="1" width="45.42578125" style="58" customWidth="1"/>
    <col min="2" max="2" width="20.5703125" style="58" customWidth="1"/>
    <col min="3" max="3" width="85.28515625" style="58" bestFit="1" customWidth="1"/>
    <col min="4" max="4" width="21.42578125" style="58" bestFit="1" customWidth="1"/>
    <col min="5" max="5" width="11.85546875" style="58" bestFit="1" customWidth="1"/>
    <col min="6" max="6" width="9.140625" style="58" customWidth="1"/>
  </cols>
  <sheetData>
    <row r="1" spans="1:6">
      <c r="A1" s="58" t="s">
        <v>453</v>
      </c>
      <c r="B1" s="58" t="s">
        <v>453</v>
      </c>
      <c r="C1" s="58" t="s">
        <v>453</v>
      </c>
      <c r="D1" s="58" t="s">
        <v>453</v>
      </c>
      <c r="E1" s="58" t="s">
        <v>453</v>
      </c>
      <c r="F1" s="58" t="s">
        <v>453</v>
      </c>
    </row>
    <row r="2" spans="1:6">
      <c r="A2" s="68" t="s">
        <v>428</v>
      </c>
      <c r="B2" s="68" t="s">
        <v>424</v>
      </c>
      <c r="C2" s="68" t="s">
        <v>429</v>
      </c>
      <c r="D2" s="68" t="s">
        <v>425</v>
      </c>
      <c r="E2" s="68" t="s">
        <v>426</v>
      </c>
      <c r="F2" s="68" t="s">
        <v>427</v>
      </c>
    </row>
    <row r="3" spans="1:6">
      <c r="A3" s="76" t="s">
        <v>215</v>
      </c>
      <c r="B3" s="77" t="s">
        <v>34</v>
      </c>
      <c r="C3" s="78" t="s">
        <v>35</v>
      </c>
      <c r="D3" s="79" t="s">
        <v>36</v>
      </c>
      <c r="E3" s="80">
        <v>2400000</v>
      </c>
      <c r="F3" s="77">
        <v>0</v>
      </c>
    </row>
    <row r="4" spans="1:6">
      <c r="A4" s="76" t="s">
        <v>216</v>
      </c>
      <c r="B4" s="77" t="s">
        <v>34</v>
      </c>
      <c r="C4" s="78" t="s">
        <v>37</v>
      </c>
      <c r="D4" s="79" t="s">
        <v>38</v>
      </c>
      <c r="E4" s="80">
        <v>2730000</v>
      </c>
      <c r="F4" s="77">
        <v>0</v>
      </c>
    </row>
    <row r="5" spans="1:6">
      <c r="A5" s="76" t="s">
        <v>217</v>
      </c>
      <c r="B5" s="77" t="s">
        <v>34</v>
      </c>
      <c r="C5" s="78" t="s">
        <v>39</v>
      </c>
      <c r="D5" s="79" t="s">
        <v>40</v>
      </c>
      <c r="E5" s="80">
        <v>2730000</v>
      </c>
      <c r="F5" s="77">
        <v>0</v>
      </c>
    </row>
    <row r="6" spans="1:6" ht="28.5">
      <c r="A6" s="76" t="s">
        <v>218</v>
      </c>
      <c r="B6" s="81" t="s">
        <v>41</v>
      </c>
      <c r="C6" s="79" t="s">
        <v>42</v>
      </c>
      <c r="D6" s="82" t="s">
        <v>43</v>
      </c>
      <c r="E6" s="80">
        <v>217000</v>
      </c>
      <c r="F6" s="77">
        <v>60</v>
      </c>
    </row>
    <row r="7" spans="1:6" ht="28.5">
      <c r="A7" s="76" t="s">
        <v>219</v>
      </c>
      <c r="B7" s="81" t="s">
        <v>41</v>
      </c>
      <c r="C7" s="79" t="s">
        <v>44</v>
      </c>
      <c r="D7" s="82" t="s">
        <v>45</v>
      </c>
      <c r="E7" s="80">
        <v>263000</v>
      </c>
      <c r="F7" s="77">
        <v>60</v>
      </c>
    </row>
    <row r="8" spans="1:6" ht="28.5">
      <c r="A8" s="76" t="s">
        <v>220</v>
      </c>
      <c r="B8" s="81" t="s">
        <v>41</v>
      </c>
      <c r="C8" s="79" t="s">
        <v>46</v>
      </c>
      <c r="D8" s="82" t="s">
        <v>47</v>
      </c>
      <c r="E8" s="80">
        <v>309000</v>
      </c>
      <c r="F8" s="77">
        <v>60</v>
      </c>
    </row>
    <row r="9" spans="1:6" ht="28.5">
      <c r="A9" s="76" t="s">
        <v>50</v>
      </c>
      <c r="B9" s="81" t="s">
        <v>41</v>
      </c>
      <c r="C9" s="79" t="s">
        <v>48</v>
      </c>
      <c r="D9" s="82" t="s">
        <v>49</v>
      </c>
      <c r="E9" s="80">
        <v>355000</v>
      </c>
      <c r="F9" s="77">
        <v>60</v>
      </c>
    </row>
    <row r="10" spans="1:6" ht="28.5">
      <c r="A10" s="76" t="s">
        <v>53</v>
      </c>
      <c r="B10" s="81" t="s">
        <v>41</v>
      </c>
      <c r="C10" s="83" t="s">
        <v>51</v>
      </c>
      <c r="D10" s="84" t="s">
        <v>52</v>
      </c>
      <c r="E10" s="80">
        <v>58000</v>
      </c>
      <c r="F10" s="77">
        <v>60</v>
      </c>
    </row>
    <row r="11" spans="1:6" ht="28.5">
      <c r="A11" s="76" t="s">
        <v>56</v>
      </c>
      <c r="B11" s="81" t="s">
        <v>54</v>
      </c>
      <c r="C11" s="79" t="s">
        <v>55</v>
      </c>
      <c r="D11" s="82" t="s">
        <v>43</v>
      </c>
      <c r="E11" s="80">
        <v>114000</v>
      </c>
      <c r="F11" s="77">
        <v>60</v>
      </c>
    </row>
    <row r="12" spans="1:6" ht="28.5">
      <c r="A12" s="76" t="s">
        <v>59</v>
      </c>
      <c r="B12" s="81" t="s">
        <v>54</v>
      </c>
      <c r="C12" s="79" t="s">
        <v>57</v>
      </c>
      <c r="D12" s="82" t="s">
        <v>58</v>
      </c>
      <c r="E12" s="80">
        <v>139000</v>
      </c>
      <c r="F12" s="77">
        <v>60</v>
      </c>
    </row>
    <row r="13" spans="1:6" ht="28.5">
      <c r="A13" s="76" t="s">
        <v>62</v>
      </c>
      <c r="B13" s="81" t="s">
        <v>54</v>
      </c>
      <c r="C13" s="79" t="s">
        <v>60</v>
      </c>
      <c r="D13" s="82" t="s">
        <v>61</v>
      </c>
      <c r="E13" s="80">
        <v>28000</v>
      </c>
      <c r="F13" s="77">
        <v>60</v>
      </c>
    </row>
    <row r="14" spans="1:6" ht="28.5">
      <c r="A14" s="76" t="s">
        <v>66</v>
      </c>
      <c r="B14" s="81" t="s">
        <v>63</v>
      </c>
      <c r="C14" s="79" t="s">
        <v>64</v>
      </c>
      <c r="D14" s="85" t="s">
        <v>65</v>
      </c>
      <c r="E14" s="80">
        <v>85000</v>
      </c>
      <c r="F14" s="77">
        <v>60</v>
      </c>
    </row>
    <row r="15" spans="1:6" ht="28.5">
      <c r="A15" s="76" t="s">
        <v>69</v>
      </c>
      <c r="B15" s="81" t="s">
        <v>63</v>
      </c>
      <c r="C15" s="79" t="s">
        <v>67</v>
      </c>
      <c r="D15" s="85" t="s">
        <v>68</v>
      </c>
      <c r="E15" s="80">
        <v>110000</v>
      </c>
      <c r="F15" s="77">
        <v>60</v>
      </c>
    </row>
    <row r="16" spans="1:6" ht="28.5">
      <c r="A16" s="76" t="s">
        <v>72</v>
      </c>
      <c r="B16" s="81" t="s">
        <v>63</v>
      </c>
      <c r="C16" s="79" t="s">
        <v>70</v>
      </c>
      <c r="D16" s="85" t="s">
        <v>71</v>
      </c>
      <c r="E16" s="80">
        <v>135000</v>
      </c>
      <c r="F16" s="77">
        <v>60</v>
      </c>
    </row>
    <row r="17" spans="1:6" ht="28.5">
      <c r="A17" s="76" t="s">
        <v>447</v>
      </c>
      <c r="B17" s="86" t="s">
        <v>73</v>
      </c>
      <c r="C17" s="79" t="s">
        <v>74</v>
      </c>
      <c r="D17" s="78" t="s">
        <v>75</v>
      </c>
      <c r="E17" s="80">
        <v>203000</v>
      </c>
      <c r="F17" s="77">
        <v>90</v>
      </c>
    </row>
    <row r="18" spans="1:6" ht="28.5">
      <c r="A18" s="76" t="s">
        <v>447</v>
      </c>
      <c r="B18" s="86" t="s">
        <v>73</v>
      </c>
      <c r="C18" s="79" t="s">
        <v>76</v>
      </c>
      <c r="D18" s="78" t="s">
        <v>77</v>
      </c>
      <c r="E18" s="80">
        <v>203000</v>
      </c>
      <c r="F18" s="77">
        <v>90</v>
      </c>
    </row>
    <row r="19" spans="1:6" ht="28.5">
      <c r="A19" s="76" t="s">
        <v>448</v>
      </c>
      <c r="B19" s="86" t="s">
        <v>73</v>
      </c>
      <c r="C19" s="79" t="s">
        <v>78</v>
      </c>
      <c r="D19" s="78" t="s">
        <v>79</v>
      </c>
      <c r="E19" s="80">
        <v>203000</v>
      </c>
      <c r="F19" s="77">
        <v>90</v>
      </c>
    </row>
    <row r="20" spans="1:6">
      <c r="A20" s="76" t="s">
        <v>446</v>
      </c>
      <c r="B20" s="77" t="s">
        <v>80</v>
      </c>
      <c r="C20" s="78" t="s">
        <v>81</v>
      </c>
      <c r="D20" s="78" t="s">
        <v>82</v>
      </c>
      <c r="E20" s="80">
        <v>151000</v>
      </c>
      <c r="F20" s="77">
        <v>90</v>
      </c>
    </row>
    <row r="21" spans="1:6">
      <c r="A21" s="76" t="s">
        <v>449</v>
      </c>
      <c r="B21" s="77" t="s">
        <v>80</v>
      </c>
      <c r="C21" s="79" t="s">
        <v>83</v>
      </c>
      <c r="D21" s="78" t="s">
        <v>84</v>
      </c>
      <c r="E21" s="80">
        <v>275000</v>
      </c>
      <c r="F21" s="77">
        <v>90</v>
      </c>
    </row>
    <row r="22" spans="1:6" ht="42.75">
      <c r="A22" s="76" t="s">
        <v>450</v>
      </c>
      <c r="B22" s="86" t="s">
        <v>85</v>
      </c>
      <c r="C22" s="78" t="s">
        <v>86</v>
      </c>
      <c r="D22" s="78" t="s">
        <v>87</v>
      </c>
      <c r="E22" s="80">
        <v>10500</v>
      </c>
      <c r="F22" s="77">
        <v>90</v>
      </c>
    </row>
    <row r="23" spans="1:6" ht="42.75">
      <c r="A23" s="76" t="s">
        <v>451</v>
      </c>
      <c r="B23" s="86" t="s">
        <v>85</v>
      </c>
      <c r="C23" s="78" t="s">
        <v>88</v>
      </c>
      <c r="D23" s="78" t="s">
        <v>89</v>
      </c>
      <c r="E23" s="80">
        <v>10500</v>
      </c>
      <c r="F23" s="77">
        <v>90</v>
      </c>
    </row>
    <row r="24" spans="1:6" ht="28.5">
      <c r="A24" s="76" t="s">
        <v>443</v>
      </c>
      <c r="B24" s="86" t="s">
        <v>85</v>
      </c>
      <c r="C24" s="86" t="s">
        <v>90</v>
      </c>
      <c r="D24" s="78" t="s">
        <v>91</v>
      </c>
      <c r="E24" s="80">
        <v>9000</v>
      </c>
      <c r="F24" s="77">
        <v>90</v>
      </c>
    </row>
    <row r="25" spans="1:6" ht="28.5">
      <c r="A25" s="76" t="s">
        <v>442</v>
      </c>
      <c r="B25" s="86" t="s">
        <v>85</v>
      </c>
      <c r="C25" s="86" t="s">
        <v>92</v>
      </c>
      <c r="D25" s="78" t="s">
        <v>93</v>
      </c>
      <c r="E25" s="80">
        <v>11000</v>
      </c>
      <c r="F25" s="77">
        <v>90</v>
      </c>
    </row>
    <row r="26" spans="1:6">
      <c r="A26" s="76" t="s">
        <v>441</v>
      </c>
      <c r="B26" s="86" t="s">
        <v>85</v>
      </c>
      <c r="C26" s="79" t="s">
        <v>94</v>
      </c>
      <c r="D26" s="78" t="s">
        <v>95</v>
      </c>
      <c r="E26" s="80">
        <v>9500</v>
      </c>
      <c r="F26" s="77">
        <v>90</v>
      </c>
    </row>
    <row r="27" spans="1:6">
      <c r="A27" s="87" t="s">
        <v>440</v>
      </c>
      <c r="B27" s="86" t="s">
        <v>85</v>
      </c>
      <c r="C27" s="88" t="s">
        <v>96</v>
      </c>
      <c r="D27" s="89" t="s">
        <v>97</v>
      </c>
      <c r="E27" s="80">
        <v>12000</v>
      </c>
      <c r="F27" s="77">
        <v>90</v>
      </c>
    </row>
    <row r="28" spans="1:6" ht="28.5">
      <c r="A28" s="76" t="s">
        <v>452</v>
      </c>
      <c r="B28" s="86" t="s">
        <v>85</v>
      </c>
      <c r="C28" s="79" t="s">
        <v>98</v>
      </c>
      <c r="D28" s="78" t="s">
        <v>98</v>
      </c>
      <c r="E28" s="80">
        <v>16000</v>
      </c>
      <c r="F28" s="77">
        <v>90</v>
      </c>
    </row>
    <row r="29" spans="1:6">
      <c r="A29" s="87" t="s">
        <v>101</v>
      </c>
      <c r="B29" s="86" t="s">
        <v>85</v>
      </c>
      <c r="C29" s="89" t="s">
        <v>99</v>
      </c>
      <c r="D29" s="88" t="s">
        <v>100</v>
      </c>
      <c r="E29" s="80">
        <v>80000</v>
      </c>
      <c r="F29" s="77">
        <v>90</v>
      </c>
    </row>
    <row r="30" spans="1:6" ht="28.5">
      <c r="A30" s="90" t="s">
        <v>105</v>
      </c>
      <c r="B30" s="77" t="s">
        <v>102</v>
      </c>
      <c r="C30" s="91" t="s">
        <v>103</v>
      </c>
      <c r="D30" s="92" t="s">
        <v>104</v>
      </c>
      <c r="E30" s="80">
        <v>231000</v>
      </c>
      <c r="F30" s="77">
        <v>0</v>
      </c>
    </row>
    <row r="31" spans="1:6" ht="28.5">
      <c r="A31" s="76" t="s">
        <v>225</v>
      </c>
      <c r="B31" s="77" t="s">
        <v>102</v>
      </c>
      <c r="C31" s="93" t="s">
        <v>106</v>
      </c>
      <c r="D31" s="92" t="s">
        <v>107</v>
      </c>
      <c r="E31" s="80">
        <v>221000</v>
      </c>
      <c r="F31" s="77">
        <v>0</v>
      </c>
    </row>
    <row r="32" spans="1:6" ht="28.5">
      <c r="A32" s="76" t="s">
        <v>224</v>
      </c>
      <c r="B32" s="77" t="s">
        <v>102</v>
      </c>
      <c r="C32" s="93" t="s">
        <v>108</v>
      </c>
      <c r="D32" s="92" t="s">
        <v>109</v>
      </c>
      <c r="E32" s="80">
        <v>331000</v>
      </c>
      <c r="F32" s="77">
        <v>0</v>
      </c>
    </row>
    <row r="33" spans="1:6" ht="28.5">
      <c r="A33" s="76" t="s">
        <v>223</v>
      </c>
      <c r="B33" s="77" t="s">
        <v>102</v>
      </c>
      <c r="C33" s="93" t="s">
        <v>110</v>
      </c>
      <c r="D33" s="92" t="s">
        <v>111</v>
      </c>
      <c r="E33" s="80">
        <v>321000</v>
      </c>
      <c r="F33" s="77">
        <v>0</v>
      </c>
    </row>
    <row r="34" spans="1:6" ht="28.5">
      <c r="A34" s="76" t="s">
        <v>222</v>
      </c>
      <c r="B34" s="77" t="s">
        <v>102</v>
      </c>
      <c r="C34" s="93" t="s">
        <v>112</v>
      </c>
      <c r="D34" s="92" t="s">
        <v>113</v>
      </c>
      <c r="E34" s="80">
        <v>371000</v>
      </c>
      <c r="F34" s="77">
        <v>0</v>
      </c>
    </row>
    <row r="35" spans="1:6" ht="28.5">
      <c r="A35" s="76" t="s">
        <v>221</v>
      </c>
      <c r="B35" s="77" t="s">
        <v>102</v>
      </c>
      <c r="C35" s="93" t="s">
        <v>114</v>
      </c>
      <c r="D35" s="92" t="s">
        <v>113</v>
      </c>
      <c r="E35" s="80">
        <v>371000</v>
      </c>
      <c r="F35" s="77">
        <v>0</v>
      </c>
    </row>
    <row r="36" spans="1:6" ht="28.5">
      <c r="A36" s="76" t="s">
        <v>226</v>
      </c>
      <c r="B36" s="77" t="s">
        <v>102</v>
      </c>
      <c r="C36" s="93" t="s">
        <v>115</v>
      </c>
      <c r="D36" s="92" t="s">
        <v>116</v>
      </c>
      <c r="E36" s="80">
        <v>361000</v>
      </c>
      <c r="F36" s="77">
        <v>0</v>
      </c>
    </row>
    <row r="37" spans="1:6" ht="28.5">
      <c r="A37" s="90" t="s">
        <v>119</v>
      </c>
      <c r="B37" s="77" t="s">
        <v>102</v>
      </c>
      <c r="C37" s="91" t="s">
        <v>117</v>
      </c>
      <c r="D37" s="92" t="s">
        <v>118</v>
      </c>
      <c r="E37" s="80">
        <v>251000</v>
      </c>
      <c r="F37" s="77">
        <v>0</v>
      </c>
    </row>
    <row r="38" spans="1:6" ht="28.5">
      <c r="A38" s="90" t="s">
        <v>122</v>
      </c>
      <c r="B38" s="77" t="s">
        <v>102</v>
      </c>
      <c r="C38" s="91" t="s">
        <v>120</v>
      </c>
      <c r="D38" s="94" t="s">
        <v>121</v>
      </c>
      <c r="E38" s="80">
        <v>143000</v>
      </c>
      <c r="F38" s="77">
        <v>0</v>
      </c>
    </row>
    <row r="39" spans="1:6" ht="28.5">
      <c r="A39" s="90" t="s">
        <v>125</v>
      </c>
      <c r="B39" s="77" t="s">
        <v>102</v>
      </c>
      <c r="C39" s="91" t="s">
        <v>123</v>
      </c>
      <c r="D39" s="94" t="s">
        <v>124</v>
      </c>
      <c r="E39" s="80">
        <v>133000</v>
      </c>
      <c r="F39" s="77">
        <v>0</v>
      </c>
    </row>
    <row r="40" spans="1:6" ht="28.5">
      <c r="A40" s="90" t="s">
        <v>128</v>
      </c>
      <c r="B40" s="77" t="s">
        <v>102</v>
      </c>
      <c r="C40" s="91" t="s">
        <v>126</v>
      </c>
      <c r="D40" s="94" t="s">
        <v>127</v>
      </c>
      <c r="E40" s="80">
        <v>153000</v>
      </c>
      <c r="F40" s="77">
        <v>0</v>
      </c>
    </row>
    <row r="41" spans="1:6" ht="28.5">
      <c r="A41" s="90" t="s">
        <v>131</v>
      </c>
      <c r="B41" s="77" t="s">
        <v>102</v>
      </c>
      <c r="C41" s="91" t="s">
        <v>129</v>
      </c>
      <c r="D41" s="94" t="s">
        <v>130</v>
      </c>
      <c r="E41" s="80">
        <v>243000</v>
      </c>
      <c r="F41" s="77">
        <v>0</v>
      </c>
    </row>
    <row r="42" spans="1:6" ht="28.5">
      <c r="A42" s="90" t="s">
        <v>134</v>
      </c>
      <c r="B42" s="77" t="s">
        <v>102</v>
      </c>
      <c r="C42" s="91" t="s">
        <v>132</v>
      </c>
      <c r="D42" s="94" t="s">
        <v>133</v>
      </c>
      <c r="E42" s="80">
        <v>233000</v>
      </c>
      <c r="F42" s="77">
        <v>0</v>
      </c>
    </row>
    <row r="43" spans="1:6" ht="28.5">
      <c r="A43" s="90" t="s">
        <v>137</v>
      </c>
      <c r="B43" s="77" t="s">
        <v>102</v>
      </c>
      <c r="C43" s="91" t="s">
        <v>135</v>
      </c>
      <c r="D43" s="94" t="s">
        <v>136</v>
      </c>
      <c r="E43" s="80">
        <v>283000</v>
      </c>
      <c r="F43" s="77">
        <v>0</v>
      </c>
    </row>
    <row r="44" spans="1:6" ht="28.5">
      <c r="A44" s="90" t="s">
        <v>140</v>
      </c>
      <c r="B44" s="77" t="s">
        <v>102</v>
      </c>
      <c r="C44" s="91" t="s">
        <v>138</v>
      </c>
      <c r="D44" s="94" t="s">
        <v>139</v>
      </c>
      <c r="E44" s="80">
        <v>273000</v>
      </c>
      <c r="F44" s="77">
        <v>0</v>
      </c>
    </row>
    <row r="45" spans="1:6" ht="28.5">
      <c r="A45" s="76" t="s">
        <v>143</v>
      </c>
      <c r="B45" s="77" t="s">
        <v>102</v>
      </c>
      <c r="C45" s="93" t="s">
        <v>141</v>
      </c>
      <c r="D45" s="92" t="s">
        <v>142</v>
      </c>
      <c r="E45" s="80">
        <v>1000</v>
      </c>
      <c r="F45" s="77">
        <v>0</v>
      </c>
    </row>
    <row r="46" spans="1:6" ht="28.5">
      <c r="A46" s="76" t="s">
        <v>146</v>
      </c>
      <c r="B46" s="77" t="s">
        <v>102</v>
      </c>
      <c r="C46" s="93" t="s">
        <v>144</v>
      </c>
      <c r="D46" s="92" t="s">
        <v>145</v>
      </c>
      <c r="E46" s="80">
        <v>1000</v>
      </c>
      <c r="F46" s="77">
        <v>0</v>
      </c>
    </row>
    <row r="47" spans="1:6">
      <c r="A47" s="76" t="s">
        <v>149</v>
      </c>
      <c r="B47" s="77" t="s">
        <v>102</v>
      </c>
      <c r="C47" s="95" t="s">
        <v>147</v>
      </c>
      <c r="D47" s="92" t="s">
        <v>148</v>
      </c>
      <c r="E47" s="80">
        <v>24000</v>
      </c>
      <c r="F47" s="77">
        <v>0</v>
      </c>
    </row>
    <row r="48" spans="1:6">
      <c r="A48" s="96" t="s">
        <v>152</v>
      </c>
      <c r="B48" s="77" t="s">
        <v>102</v>
      </c>
      <c r="C48" s="97" t="s">
        <v>150</v>
      </c>
      <c r="D48" s="92" t="s">
        <v>151</v>
      </c>
      <c r="E48" s="80">
        <v>11000</v>
      </c>
      <c r="F48" s="77">
        <v>0</v>
      </c>
    </row>
    <row r="49" spans="1:6" ht="28.5">
      <c r="A49" s="76" t="s">
        <v>155</v>
      </c>
      <c r="B49" s="77" t="s">
        <v>102</v>
      </c>
      <c r="C49" s="93" t="s">
        <v>153</v>
      </c>
      <c r="D49" s="92" t="s">
        <v>154</v>
      </c>
      <c r="E49" s="80">
        <v>9000</v>
      </c>
      <c r="F49" s="77">
        <v>0</v>
      </c>
    </row>
    <row r="50" spans="1:6" ht="28.5">
      <c r="A50" s="76" t="s">
        <v>158</v>
      </c>
      <c r="B50" s="77" t="s">
        <v>102</v>
      </c>
      <c r="C50" s="93" t="s">
        <v>156</v>
      </c>
      <c r="D50" s="92" t="s">
        <v>157</v>
      </c>
      <c r="E50" s="80">
        <v>11000</v>
      </c>
      <c r="F50" s="77">
        <v>0</v>
      </c>
    </row>
    <row r="51" spans="1:6" ht="28.5">
      <c r="A51" s="76" t="s">
        <v>161</v>
      </c>
      <c r="B51" s="77" t="s">
        <v>102</v>
      </c>
      <c r="C51" s="93" t="s">
        <v>159</v>
      </c>
      <c r="D51" s="92" t="s">
        <v>160</v>
      </c>
      <c r="E51" s="80">
        <v>89000</v>
      </c>
      <c r="F51" s="77">
        <v>0</v>
      </c>
    </row>
    <row r="52" spans="1:6" ht="28.5">
      <c r="A52" s="76" t="s">
        <v>213</v>
      </c>
      <c r="B52" s="77" t="s">
        <v>102</v>
      </c>
      <c r="C52" s="93" t="s">
        <v>162</v>
      </c>
      <c r="D52" s="92" t="s">
        <v>163</v>
      </c>
      <c r="E52" s="80">
        <v>114000</v>
      </c>
      <c r="F52" s="77">
        <v>0</v>
      </c>
    </row>
    <row r="53" spans="1:6" ht="28.5">
      <c r="A53" s="76" t="s">
        <v>212</v>
      </c>
      <c r="B53" s="77" t="s">
        <v>102</v>
      </c>
      <c r="C53" s="93" t="s">
        <v>164</v>
      </c>
      <c r="D53" s="92" t="s">
        <v>165</v>
      </c>
      <c r="E53" s="80">
        <v>28000</v>
      </c>
      <c r="F53" s="77">
        <v>60</v>
      </c>
    </row>
    <row r="54" spans="1:6">
      <c r="A54" s="76" t="s">
        <v>211</v>
      </c>
      <c r="B54" s="77" t="s">
        <v>166</v>
      </c>
      <c r="C54" s="98" t="s">
        <v>167</v>
      </c>
      <c r="D54" s="78">
        <v>3793086500</v>
      </c>
      <c r="E54" s="80">
        <v>4000</v>
      </c>
      <c r="F54" s="77">
        <v>60</v>
      </c>
    </row>
    <row r="55" spans="1:6">
      <c r="A55" s="76" t="s">
        <v>210</v>
      </c>
      <c r="B55" s="77" t="s">
        <v>166</v>
      </c>
      <c r="C55" s="79" t="s">
        <v>168</v>
      </c>
      <c r="D55" s="78">
        <v>3793086600</v>
      </c>
      <c r="E55" s="80">
        <v>6000</v>
      </c>
      <c r="F55" s="77">
        <v>60</v>
      </c>
    </row>
    <row r="56" spans="1:6">
      <c r="A56" s="76" t="s">
        <v>209</v>
      </c>
      <c r="B56" s="77" t="s">
        <v>166</v>
      </c>
      <c r="C56" s="79" t="s">
        <v>169</v>
      </c>
      <c r="D56" s="78">
        <v>3672171601</v>
      </c>
      <c r="E56" s="80">
        <v>8000</v>
      </c>
      <c r="F56" s="77">
        <v>60</v>
      </c>
    </row>
    <row r="57" spans="1:6" ht="28.5">
      <c r="A57" s="76">
        <v>3310405600</v>
      </c>
      <c r="B57" s="77" t="s">
        <v>166</v>
      </c>
      <c r="C57" s="79" t="s">
        <v>170</v>
      </c>
      <c r="D57" s="78" t="s">
        <v>171</v>
      </c>
      <c r="E57" s="80">
        <v>3000</v>
      </c>
      <c r="F57" s="77">
        <v>60</v>
      </c>
    </row>
    <row r="58" spans="1:6" ht="28.5">
      <c r="A58" s="76">
        <v>3900353200</v>
      </c>
      <c r="B58" s="77" t="s">
        <v>166</v>
      </c>
      <c r="C58" s="79" t="s">
        <v>172</v>
      </c>
      <c r="D58" s="78" t="s">
        <v>173</v>
      </c>
      <c r="E58" s="80">
        <v>3500</v>
      </c>
      <c r="F58" s="77">
        <v>60</v>
      </c>
    </row>
    <row r="59" spans="1:6">
      <c r="A59" s="76" t="s">
        <v>176</v>
      </c>
      <c r="B59" s="77" t="s">
        <v>166</v>
      </c>
      <c r="C59" s="99" t="s">
        <v>174</v>
      </c>
      <c r="D59" s="81" t="s">
        <v>175</v>
      </c>
      <c r="E59" s="80">
        <v>20000</v>
      </c>
      <c r="F59" s="77">
        <v>0</v>
      </c>
    </row>
    <row r="60" spans="1:6">
      <c r="A60" s="100">
        <v>5045033800</v>
      </c>
      <c r="B60" s="77" t="s">
        <v>166</v>
      </c>
      <c r="C60" s="101" t="s">
        <v>177</v>
      </c>
      <c r="D60" s="101" t="s">
        <v>177</v>
      </c>
      <c r="E60" s="80">
        <v>24000</v>
      </c>
      <c r="F60" s="77">
        <v>0</v>
      </c>
    </row>
    <row r="61" spans="1:6">
      <c r="A61" s="102" t="s">
        <v>181</v>
      </c>
      <c r="B61" s="77" t="s">
        <v>178</v>
      </c>
      <c r="C61" s="77" t="s">
        <v>179</v>
      </c>
      <c r="D61" s="77" t="s">
        <v>180</v>
      </c>
      <c r="E61" s="80">
        <v>70000</v>
      </c>
      <c r="F61" s="77">
        <v>60</v>
      </c>
    </row>
    <row r="62" spans="1:6">
      <c r="A62" s="102" t="s">
        <v>185</v>
      </c>
      <c r="B62" s="77" t="s">
        <v>182</v>
      </c>
      <c r="C62" s="77" t="s">
        <v>183</v>
      </c>
      <c r="D62" s="77" t="s">
        <v>184</v>
      </c>
      <c r="E62" s="80">
        <v>20000</v>
      </c>
      <c r="F62" s="77">
        <v>60</v>
      </c>
    </row>
    <row r="63" spans="1:6">
      <c r="A63" s="102" t="s">
        <v>189</v>
      </c>
      <c r="B63" s="77" t="s">
        <v>186</v>
      </c>
      <c r="C63" s="77" t="s">
        <v>187</v>
      </c>
      <c r="D63" s="77" t="s">
        <v>188</v>
      </c>
      <c r="E63" s="80">
        <v>8400</v>
      </c>
      <c r="F63" s="77">
        <v>60</v>
      </c>
    </row>
    <row r="64" spans="1:6">
      <c r="A64" s="102" t="s">
        <v>192</v>
      </c>
      <c r="B64" s="77" t="s">
        <v>186</v>
      </c>
      <c r="C64" s="77" t="s">
        <v>190</v>
      </c>
      <c r="D64" s="77" t="s">
        <v>191</v>
      </c>
      <c r="E64" s="80">
        <v>12300</v>
      </c>
      <c r="F64" s="77">
        <v>60</v>
      </c>
    </row>
    <row r="65" spans="1:6">
      <c r="A65" s="102" t="s">
        <v>196</v>
      </c>
      <c r="B65" s="77" t="s">
        <v>193</v>
      </c>
      <c r="C65" s="77" t="s">
        <v>194</v>
      </c>
      <c r="D65" s="77" t="s">
        <v>195</v>
      </c>
      <c r="E65" s="80">
        <v>45000</v>
      </c>
      <c r="F65" s="77">
        <v>60</v>
      </c>
    </row>
    <row r="66" spans="1:6">
      <c r="A66" s="102" t="s">
        <v>214</v>
      </c>
      <c r="B66" s="77" t="s">
        <v>197</v>
      </c>
      <c r="C66" s="77" t="s">
        <v>198</v>
      </c>
      <c r="D66" s="77" t="s">
        <v>199</v>
      </c>
      <c r="E66" s="80">
        <v>36000</v>
      </c>
      <c r="F66" s="77">
        <v>60</v>
      </c>
    </row>
    <row r="67" spans="1:6">
      <c r="A67" s="102" t="s">
        <v>202</v>
      </c>
      <c r="B67" s="77" t="s">
        <v>197</v>
      </c>
      <c r="C67" s="77" t="s">
        <v>200</v>
      </c>
      <c r="D67" s="77" t="s">
        <v>201</v>
      </c>
      <c r="E67" s="80">
        <v>36000</v>
      </c>
      <c r="F67" s="77">
        <v>60</v>
      </c>
    </row>
    <row r="68" spans="1:6">
      <c r="A68" s="102" t="s">
        <v>205</v>
      </c>
      <c r="B68" s="77" t="s">
        <v>197</v>
      </c>
      <c r="C68" s="77" t="s">
        <v>203</v>
      </c>
      <c r="D68" s="77" t="s">
        <v>204</v>
      </c>
      <c r="E68" s="80">
        <v>36000</v>
      </c>
      <c r="F68" s="77">
        <v>60</v>
      </c>
    </row>
    <row r="69" spans="1:6">
      <c r="A69" s="102" t="s">
        <v>208</v>
      </c>
      <c r="B69" s="77" t="s">
        <v>197</v>
      </c>
      <c r="C69" s="77" t="s">
        <v>206</v>
      </c>
      <c r="D69" s="77" t="s">
        <v>207</v>
      </c>
      <c r="E69" s="80">
        <v>42000</v>
      </c>
      <c r="F69" s="77">
        <v>60</v>
      </c>
    </row>
    <row r="71" spans="1:6">
      <c r="A71" s="56"/>
    </row>
  </sheetData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B4F6-E150-453A-ADD9-F5E958B32662}">
  <dimension ref="A8:AA230"/>
  <sheetViews>
    <sheetView tabSelected="1" topLeftCell="A180" zoomScaleNormal="100" workbookViewId="0">
      <selection activeCell="C201" sqref="C201"/>
    </sheetView>
  </sheetViews>
  <sheetFormatPr defaultRowHeight="15.75"/>
  <cols>
    <col min="1" max="1" width="36.28515625" customWidth="1"/>
    <col min="2" max="2" width="11.85546875" bestFit="1" customWidth="1"/>
    <col min="4" max="4" width="15" bestFit="1" customWidth="1"/>
    <col min="5" max="5" width="20" bestFit="1" customWidth="1"/>
    <col min="7" max="9" width="11" bestFit="1" customWidth="1"/>
    <col min="14" max="14" width="27.140625" bestFit="1" customWidth="1"/>
    <col min="15" max="15" width="20.28515625" bestFit="1" customWidth="1"/>
    <col min="16" max="16" width="12.28515625" bestFit="1" customWidth="1"/>
    <col min="17" max="17" width="17.5703125" bestFit="1" customWidth="1"/>
    <col min="18" max="18" width="15.28515625" bestFit="1" customWidth="1"/>
    <col min="19" max="19" width="19.28515625" bestFit="1" customWidth="1"/>
    <col min="20" max="20" width="4.7109375" bestFit="1" customWidth="1"/>
    <col min="21" max="23" width="11" bestFit="1" customWidth="1"/>
    <col min="24" max="24" width="11.28515625" bestFit="1" customWidth="1"/>
    <col min="25" max="25" width="9.28515625" bestFit="1" customWidth="1"/>
    <col min="26" max="26" width="5.7109375" bestFit="1" customWidth="1"/>
    <col min="27" max="27" width="10.140625" bestFit="1" customWidth="1"/>
  </cols>
  <sheetData>
    <row r="8" spans="1:27" ht="45">
      <c r="A8" t="s">
        <v>738</v>
      </c>
      <c r="B8" s="71" t="s">
        <v>430</v>
      </c>
      <c r="C8" s="72" t="s">
        <v>228</v>
      </c>
      <c r="D8" s="72" t="s">
        <v>431</v>
      </c>
      <c r="E8" s="73" t="s">
        <v>432</v>
      </c>
      <c r="F8" s="72" t="s">
        <v>433</v>
      </c>
      <c r="G8" s="74" t="s">
        <v>444</v>
      </c>
      <c r="H8" s="74" t="s">
        <v>434</v>
      </c>
      <c r="I8" s="74" t="s">
        <v>435</v>
      </c>
      <c r="J8" s="74" t="s">
        <v>436</v>
      </c>
      <c r="K8" s="75" t="s">
        <v>437</v>
      </c>
      <c r="L8" s="72" t="s">
        <v>438</v>
      </c>
      <c r="M8" s="72" t="s">
        <v>238</v>
      </c>
    </row>
    <row r="9" spans="1:27">
      <c r="A9" s="149" t="str">
        <f>E9&amp;TEXT(I9, "yyyy-mm-dd")</f>
        <v>ESR-48/60C A-S2024-11-08</v>
      </c>
      <c r="B9" s="62">
        <v>44526</v>
      </c>
      <c r="C9" s="63" t="s">
        <v>246</v>
      </c>
      <c r="D9" s="63" t="s">
        <v>247</v>
      </c>
      <c r="E9" s="64" t="s">
        <v>831</v>
      </c>
      <c r="F9" s="108">
        <v>10</v>
      </c>
      <c r="G9" s="62">
        <v>45586</v>
      </c>
      <c r="H9" s="62">
        <v>45590</v>
      </c>
      <c r="I9" s="62">
        <v>45604</v>
      </c>
      <c r="J9" s="62"/>
      <c r="K9" s="63" t="s">
        <v>242</v>
      </c>
      <c r="L9" s="63">
        <v>2024</v>
      </c>
      <c r="M9" s="63" t="s">
        <v>249</v>
      </c>
      <c r="N9" t="str">
        <f>VLOOKUP(A9,O:O,1,0)</f>
        <v>ESR-48/60C A-S2024-11-08</v>
      </c>
    </row>
    <row r="10" spans="1:27">
      <c r="A10" s="149" t="str">
        <f t="shared" ref="A10:A73" si="0">E10&amp;TEXT(I10, "yyyy-mm-dd")</f>
        <v>ESR-48/60C A-S2024-11-08</v>
      </c>
      <c r="B10" s="62">
        <v>44526</v>
      </c>
      <c r="C10" s="63" t="s">
        <v>246</v>
      </c>
      <c r="D10" s="63" t="s">
        <v>247</v>
      </c>
      <c r="E10" s="64" t="s">
        <v>248</v>
      </c>
      <c r="F10" s="108">
        <v>156</v>
      </c>
      <c r="G10" s="62">
        <v>45586</v>
      </c>
      <c r="H10" s="62">
        <v>45590</v>
      </c>
      <c r="I10" s="62">
        <v>45604</v>
      </c>
      <c r="J10" s="62"/>
      <c r="K10" s="63" t="s">
        <v>242</v>
      </c>
      <c r="L10" s="63">
        <v>2024</v>
      </c>
      <c r="M10" s="63" t="s">
        <v>249</v>
      </c>
      <c r="N10" t="str">
        <f t="shared" ref="N10:N73" si="1">VLOOKUP(A10,O:O,1,0)</f>
        <v>ESR-48/60C A-S2024-11-08</v>
      </c>
      <c r="O10" t="s">
        <v>457</v>
      </c>
      <c r="P10" s="107">
        <v>44711</v>
      </c>
      <c r="Q10" t="s">
        <v>458</v>
      </c>
      <c r="R10" t="s">
        <v>459</v>
      </c>
      <c r="S10" t="s">
        <v>460</v>
      </c>
      <c r="T10">
        <v>100</v>
      </c>
      <c r="U10" s="107">
        <v>44771</v>
      </c>
      <c r="V10" s="107">
        <v>44775</v>
      </c>
      <c r="W10" s="107">
        <v>44789</v>
      </c>
      <c r="X10" t="s">
        <v>461</v>
      </c>
      <c r="Y10" t="s">
        <v>242</v>
      </c>
      <c r="Z10">
        <v>2022</v>
      </c>
      <c r="AA10" t="s">
        <v>462</v>
      </c>
    </row>
    <row r="11" spans="1:27">
      <c r="A11" t="str">
        <f t="shared" si="0"/>
        <v>ESR-48/60C A-S2024-12-03</v>
      </c>
      <c r="B11" s="62">
        <v>44526</v>
      </c>
      <c r="C11" s="63" t="s">
        <v>246</v>
      </c>
      <c r="D11" s="63" t="s">
        <v>247</v>
      </c>
      <c r="E11" s="64" t="s">
        <v>248</v>
      </c>
      <c r="F11" s="108">
        <v>144</v>
      </c>
      <c r="G11" s="62">
        <v>45611</v>
      </c>
      <c r="H11" s="62">
        <v>45615</v>
      </c>
      <c r="I11" s="62">
        <v>45629</v>
      </c>
      <c r="J11" s="62">
        <v>45604</v>
      </c>
      <c r="K11" s="63" t="s">
        <v>242</v>
      </c>
      <c r="L11" s="63">
        <v>2024</v>
      </c>
      <c r="M11" s="63" t="s">
        <v>249</v>
      </c>
      <c r="N11" t="str">
        <f t="shared" si="1"/>
        <v>ESR-48/60C A-S2024-12-03</v>
      </c>
      <c r="O11" t="s">
        <v>463</v>
      </c>
      <c r="P11" s="107">
        <v>45072</v>
      </c>
      <c r="Q11" t="s">
        <v>239</v>
      </c>
      <c r="R11" t="s">
        <v>464</v>
      </c>
      <c r="S11" t="s">
        <v>460</v>
      </c>
      <c r="T11">
        <v>170</v>
      </c>
      <c r="U11" s="107">
        <v>45119</v>
      </c>
      <c r="V11" s="107">
        <v>45123</v>
      </c>
      <c r="W11" s="107">
        <v>45133</v>
      </c>
      <c r="X11" t="s">
        <v>461</v>
      </c>
      <c r="Y11" t="s">
        <v>242</v>
      </c>
      <c r="Z11">
        <v>2023</v>
      </c>
      <c r="AA11" t="s">
        <v>465</v>
      </c>
    </row>
    <row r="12" spans="1:27">
      <c r="A12" t="str">
        <f t="shared" si="0"/>
        <v>DD225F-005A-A-S2024-10-21</v>
      </c>
      <c r="B12" s="62">
        <v>45435</v>
      </c>
      <c r="C12" s="63" t="s">
        <v>239</v>
      </c>
      <c r="D12" s="63" t="s">
        <v>475</v>
      </c>
      <c r="E12" s="64" t="s">
        <v>460</v>
      </c>
      <c r="F12" s="108">
        <v>18</v>
      </c>
      <c r="G12" s="62">
        <v>45580</v>
      </c>
      <c r="H12" s="62">
        <v>45582</v>
      </c>
      <c r="I12" s="62">
        <v>45586</v>
      </c>
      <c r="J12" s="62">
        <v>45580</v>
      </c>
      <c r="K12" s="63" t="s">
        <v>476</v>
      </c>
      <c r="L12" s="63">
        <v>2024</v>
      </c>
      <c r="M12" s="63" t="s">
        <v>249</v>
      </c>
      <c r="N12" t="str">
        <f t="shared" si="1"/>
        <v>DD225F-005A-A-S2024-10-21</v>
      </c>
      <c r="O12" t="s">
        <v>466</v>
      </c>
      <c r="P12" s="107">
        <v>45120</v>
      </c>
      <c r="Q12" t="s">
        <v>239</v>
      </c>
      <c r="R12" t="s">
        <v>467</v>
      </c>
      <c r="S12" t="s">
        <v>460</v>
      </c>
      <c r="T12">
        <v>60</v>
      </c>
      <c r="U12" s="107">
        <v>45167</v>
      </c>
      <c r="V12" s="107">
        <v>45171</v>
      </c>
      <c r="W12" s="107">
        <v>45185</v>
      </c>
      <c r="X12" t="s">
        <v>461</v>
      </c>
      <c r="Y12" t="s">
        <v>242</v>
      </c>
      <c r="Z12">
        <v>2023</v>
      </c>
      <c r="AA12" t="s">
        <v>465</v>
      </c>
    </row>
    <row r="13" spans="1:27">
      <c r="A13" t="str">
        <f t="shared" si="0"/>
        <v>DD225F-005A-A-S2022-08-16</v>
      </c>
      <c r="B13" s="109">
        <v>44711</v>
      </c>
      <c r="C13" s="110" t="s">
        <v>665</v>
      </c>
      <c r="D13" s="110" t="s">
        <v>459</v>
      </c>
      <c r="E13" s="111" t="s">
        <v>460</v>
      </c>
      <c r="F13" s="110">
        <v>100</v>
      </c>
      <c r="G13" s="109">
        <v>44771</v>
      </c>
      <c r="H13" s="109">
        <v>44775</v>
      </c>
      <c r="I13" s="109">
        <v>44789</v>
      </c>
      <c r="J13" s="109"/>
      <c r="K13" s="110" t="s">
        <v>242</v>
      </c>
      <c r="L13" s="110">
        <v>2022</v>
      </c>
      <c r="M13" s="110" t="s">
        <v>462</v>
      </c>
      <c r="N13" t="str">
        <f t="shared" si="1"/>
        <v>DD225F-005A-A-S2022-08-16</v>
      </c>
      <c r="O13" t="s">
        <v>468</v>
      </c>
      <c r="P13" s="107">
        <v>45134</v>
      </c>
      <c r="Q13" t="s">
        <v>239</v>
      </c>
      <c r="R13" t="s">
        <v>469</v>
      </c>
      <c r="S13" t="s">
        <v>460</v>
      </c>
      <c r="T13">
        <v>120</v>
      </c>
      <c r="U13" s="107">
        <v>45189</v>
      </c>
      <c r="V13" s="107">
        <v>45193</v>
      </c>
      <c r="W13" s="107">
        <v>45202</v>
      </c>
      <c r="X13" t="s">
        <v>461</v>
      </c>
      <c r="Y13" t="s">
        <v>242</v>
      </c>
      <c r="Z13">
        <v>2023</v>
      </c>
      <c r="AA13" t="s">
        <v>465</v>
      </c>
    </row>
    <row r="14" spans="1:27">
      <c r="A14" t="str">
        <f t="shared" si="0"/>
        <v>3798D000000278-S2023-12-19</v>
      </c>
      <c r="B14" s="109">
        <v>44722</v>
      </c>
      <c r="C14" s="110" t="s">
        <v>666</v>
      </c>
      <c r="D14" s="110" t="s">
        <v>667</v>
      </c>
      <c r="E14" s="111" t="s">
        <v>668</v>
      </c>
      <c r="F14" s="110">
        <v>100</v>
      </c>
      <c r="G14" s="109">
        <v>44901</v>
      </c>
      <c r="H14" s="109">
        <v>44905</v>
      </c>
      <c r="I14" s="109">
        <v>45279</v>
      </c>
      <c r="J14" s="109"/>
      <c r="K14" s="110" t="s">
        <v>242</v>
      </c>
      <c r="L14" s="110">
        <v>2023</v>
      </c>
      <c r="M14" s="110" t="s">
        <v>465</v>
      </c>
      <c r="N14" t="e">
        <f t="shared" si="1"/>
        <v>#N/A</v>
      </c>
      <c r="O14" t="s">
        <v>470</v>
      </c>
      <c r="P14" s="107">
        <v>45205</v>
      </c>
      <c r="Q14" t="s">
        <v>239</v>
      </c>
      <c r="R14" t="s">
        <v>471</v>
      </c>
      <c r="S14" t="s">
        <v>460</v>
      </c>
      <c r="T14">
        <v>80</v>
      </c>
      <c r="U14" s="107">
        <v>45296</v>
      </c>
      <c r="V14" s="107">
        <v>45300</v>
      </c>
      <c r="W14" s="107">
        <v>45314</v>
      </c>
      <c r="X14" t="s">
        <v>461</v>
      </c>
      <c r="Y14" t="s">
        <v>242</v>
      </c>
      <c r="Z14">
        <v>2024</v>
      </c>
      <c r="AA14" t="s">
        <v>465</v>
      </c>
    </row>
    <row r="15" spans="1:27">
      <c r="A15" t="str">
        <f t="shared" si="0"/>
        <v>3798C000000481-S2023-01-17</v>
      </c>
      <c r="B15" s="109">
        <v>44888</v>
      </c>
      <c r="C15" s="110" t="s">
        <v>239</v>
      </c>
      <c r="D15" s="110" t="s">
        <v>669</v>
      </c>
      <c r="E15" s="111" t="s">
        <v>670</v>
      </c>
      <c r="F15" s="110">
        <v>30</v>
      </c>
      <c r="G15" s="109">
        <v>44938</v>
      </c>
      <c r="H15" s="109">
        <v>44941</v>
      </c>
      <c r="I15" s="109">
        <v>44943</v>
      </c>
      <c r="J15" s="109"/>
      <c r="K15" s="110" t="s">
        <v>506</v>
      </c>
      <c r="L15" s="110">
        <v>2023</v>
      </c>
      <c r="M15" s="110" t="s">
        <v>465</v>
      </c>
      <c r="N15" t="e">
        <f t="shared" si="1"/>
        <v>#N/A</v>
      </c>
      <c r="O15" t="s">
        <v>472</v>
      </c>
      <c r="P15" s="107">
        <v>45316</v>
      </c>
      <c r="Q15" t="s">
        <v>239</v>
      </c>
      <c r="R15" t="s">
        <v>473</v>
      </c>
      <c r="S15" t="s">
        <v>460</v>
      </c>
      <c r="T15">
        <v>30</v>
      </c>
      <c r="U15" s="107">
        <v>45394</v>
      </c>
      <c r="V15" s="107">
        <v>45398</v>
      </c>
      <c r="W15" s="107">
        <v>45406</v>
      </c>
      <c r="X15" t="s">
        <v>461</v>
      </c>
      <c r="Y15" t="s">
        <v>242</v>
      </c>
      <c r="Z15">
        <v>2024</v>
      </c>
      <c r="AA15" t="s">
        <v>465</v>
      </c>
    </row>
    <row r="16" spans="1:27">
      <c r="A16" t="str">
        <f t="shared" si="0"/>
        <v>39003532002023-01-10</v>
      </c>
      <c r="B16" s="109">
        <v>44883</v>
      </c>
      <c r="C16" s="110" t="s">
        <v>239</v>
      </c>
      <c r="D16" s="110" t="s">
        <v>671</v>
      </c>
      <c r="E16" s="111">
        <v>3900353200</v>
      </c>
      <c r="F16" s="110">
        <v>15</v>
      </c>
      <c r="G16" s="109">
        <v>44932</v>
      </c>
      <c r="H16" s="109">
        <v>44934</v>
      </c>
      <c r="I16" s="109">
        <v>44936</v>
      </c>
      <c r="J16" s="109"/>
      <c r="K16" s="110" t="s">
        <v>506</v>
      </c>
      <c r="L16" s="110">
        <v>2023</v>
      </c>
      <c r="M16" s="110" t="s">
        <v>465</v>
      </c>
      <c r="N16" t="e">
        <f t="shared" si="1"/>
        <v>#N/A</v>
      </c>
      <c r="O16" t="s">
        <v>474</v>
      </c>
      <c r="P16" s="107">
        <v>45435</v>
      </c>
      <c r="Q16" t="s">
        <v>239</v>
      </c>
      <c r="R16" t="s">
        <v>475</v>
      </c>
      <c r="S16" t="s">
        <v>460</v>
      </c>
      <c r="T16">
        <v>18</v>
      </c>
      <c r="U16" s="107">
        <v>45580</v>
      </c>
      <c r="V16" s="107">
        <v>45582</v>
      </c>
      <c r="W16" s="107">
        <v>45586</v>
      </c>
      <c r="X16" s="107">
        <v>45580</v>
      </c>
      <c r="Y16" t="s">
        <v>476</v>
      </c>
      <c r="Z16">
        <v>2024</v>
      </c>
      <c r="AA16" t="s">
        <v>249</v>
      </c>
    </row>
    <row r="17" spans="1:27">
      <c r="A17" t="str">
        <f t="shared" si="0"/>
        <v>DD016U-013A-A-S2023-01-23</v>
      </c>
      <c r="B17" s="109">
        <v>44903</v>
      </c>
      <c r="C17" s="110" t="s">
        <v>239</v>
      </c>
      <c r="D17" s="110" t="s">
        <v>672</v>
      </c>
      <c r="E17" s="111" t="s">
        <v>673</v>
      </c>
      <c r="F17" s="110">
        <v>2</v>
      </c>
      <c r="G17" s="109">
        <v>44943</v>
      </c>
      <c r="H17" s="109">
        <v>44947</v>
      </c>
      <c r="I17" s="109">
        <v>44949</v>
      </c>
      <c r="J17" s="109"/>
      <c r="K17" s="110" t="s">
        <v>506</v>
      </c>
      <c r="L17" s="110">
        <v>2023</v>
      </c>
      <c r="M17" s="110" t="s">
        <v>465</v>
      </c>
      <c r="N17" t="e">
        <f t="shared" si="1"/>
        <v>#N/A</v>
      </c>
      <c r="O17" t="s">
        <v>477</v>
      </c>
      <c r="P17" s="107">
        <v>45505</v>
      </c>
      <c r="Q17" t="s">
        <v>239</v>
      </c>
      <c r="R17" t="s">
        <v>478</v>
      </c>
      <c r="S17" t="s">
        <v>460</v>
      </c>
      <c r="T17">
        <v>45</v>
      </c>
      <c r="U17" s="107">
        <v>45611</v>
      </c>
      <c r="V17" s="107">
        <v>45615</v>
      </c>
      <c r="W17" s="107">
        <v>45629</v>
      </c>
      <c r="X17" s="107">
        <v>45613</v>
      </c>
      <c r="Y17" t="s">
        <v>242</v>
      </c>
      <c r="Z17">
        <v>2024</v>
      </c>
      <c r="AA17" t="s">
        <v>249</v>
      </c>
    </row>
    <row r="18" spans="1:27">
      <c r="A18" t="str">
        <f t="shared" si="0"/>
        <v>3798D000000325-S2023-03-23</v>
      </c>
      <c r="B18" s="109">
        <v>44930</v>
      </c>
      <c r="C18" s="110" t="s">
        <v>239</v>
      </c>
      <c r="D18" s="110" t="s">
        <v>674</v>
      </c>
      <c r="E18" s="111" t="s">
        <v>675</v>
      </c>
      <c r="F18" s="110">
        <v>20</v>
      </c>
      <c r="G18" s="109">
        <v>44992</v>
      </c>
      <c r="H18" s="109">
        <v>44996</v>
      </c>
      <c r="I18" s="109">
        <v>45008</v>
      </c>
      <c r="J18" s="109"/>
      <c r="K18" s="110" t="s">
        <v>242</v>
      </c>
      <c r="L18" s="110">
        <v>2023</v>
      </c>
      <c r="M18" s="110" t="s">
        <v>465</v>
      </c>
      <c r="N18" t="e">
        <f t="shared" si="1"/>
        <v>#N/A</v>
      </c>
      <c r="O18" t="s">
        <v>479</v>
      </c>
      <c r="P18" s="107">
        <v>44340</v>
      </c>
      <c r="Q18" t="s">
        <v>480</v>
      </c>
      <c r="R18" t="s">
        <v>481</v>
      </c>
      <c r="S18" t="s">
        <v>56</v>
      </c>
      <c r="T18">
        <v>54</v>
      </c>
      <c r="U18" s="107">
        <v>45086</v>
      </c>
      <c r="V18" s="107">
        <v>45090</v>
      </c>
      <c r="W18" s="107">
        <v>45099</v>
      </c>
      <c r="X18" t="s">
        <v>461</v>
      </c>
      <c r="Y18" t="s">
        <v>242</v>
      </c>
      <c r="Z18">
        <v>2023</v>
      </c>
      <c r="AA18" t="s">
        <v>482</v>
      </c>
    </row>
    <row r="19" spans="1:27">
      <c r="A19" t="str">
        <f t="shared" si="0"/>
        <v>3798D000000228-S2023-05-02</v>
      </c>
      <c r="B19" s="109">
        <v>44526</v>
      </c>
      <c r="C19" s="110" t="s">
        <v>676</v>
      </c>
      <c r="D19" s="110" t="s">
        <v>677</v>
      </c>
      <c r="E19" s="111" t="s">
        <v>678</v>
      </c>
      <c r="F19" s="110">
        <v>120</v>
      </c>
      <c r="G19" s="109">
        <v>45030</v>
      </c>
      <c r="H19" s="109">
        <v>45034</v>
      </c>
      <c r="I19" s="109">
        <v>45048</v>
      </c>
      <c r="J19" s="109"/>
      <c r="K19" s="110" t="s">
        <v>242</v>
      </c>
      <c r="L19" s="110">
        <v>2023</v>
      </c>
      <c r="M19" s="110" t="s">
        <v>465</v>
      </c>
      <c r="N19" t="e">
        <f t="shared" si="1"/>
        <v>#N/A</v>
      </c>
      <c r="O19" t="s">
        <v>483</v>
      </c>
      <c r="P19" s="107">
        <v>44340</v>
      </c>
      <c r="Q19" t="s">
        <v>480</v>
      </c>
      <c r="R19" t="s">
        <v>481</v>
      </c>
      <c r="S19" t="s">
        <v>56</v>
      </c>
      <c r="T19">
        <v>54</v>
      </c>
      <c r="U19" s="107">
        <v>45127</v>
      </c>
      <c r="V19" s="107">
        <v>45131</v>
      </c>
      <c r="W19" s="107">
        <v>45140</v>
      </c>
      <c r="X19" t="s">
        <v>461</v>
      </c>
      <c r="Y19" t="s">
        <v>242</v>
      </c>
      <c r="Z19">
        <v>2023</v>
      </c>
      <c r="AA19" t="s">
        <v>465</v>
      </c>
    </row>
    <row r="20" spans="1:27">
      <c r="A20" s="149" t="str">
        <f t="shared" si="0"/>
        <v>ESR-48/40D S-S2023-05-02</v>
      </c>
      <c r="B20" s="109">
        <v>44708</v>
      </c>
      <c r="C20" s="110" t="s">
        <v>679</v>
      </c>
      <c r="D20" s="110" t="s">
        <v>541</v>
      </c>
      <c r="E20" s="111" t="s">
        <v>832</v>
      </c>
      <c r="F20" s="110">
        <v>128</v>
      </c>
      <c r="G20" s="109">
        <v>45037</v>
      </c>
      <c r="H20" s="109">
        <v>45041</v>
      </c>
      <c r="I20" s="109">
        <v>45048</v>
      </c>
      <c r="J20" s="109"/>
      <c r="K20" s="110" t="s">
        <v>242</v>
      </c>
      <c r="L20" s="110">
        <v>2023</v>
      </c>
      <c r="M20" s="110" t="s">
        <v>465</v>
      </c>
      <c r="N20" t="str">
        <f t="shared" si="1"/>
        <v>ESR-48/40D S-S2023-05-02</v>
      </c>
      <c r="O20" t="s">
        <v>484</v>
      </c>
      <c r="P20" s="107">
        <v>44340</v>
      </c>
      <c r="Q20" t="s">
        <v>480</v>
      </c>
      <c r="R20" t="s">
        <v>481</v>
      </c>
      <c r="S20" t="s">
        <v>56</v>
      </c>
      <c r="T20">
        <v>54</v>
      </c>
      <c r="U20" s="107">
        <v>45155</v>
      </c>
      <c r="V20" s="107">
        <v>45159</v>
      </c>
      <c r="W20" s="107">
        <v>45166</v>
      </c>
      <c r="X20" t="s">
        <v>461</v>
      </c>
      <c r="Y20" t="s">
        <v>242</v>
      </c>
      <c r="Z20">
        <v>2023</v>
      </c>
      <c r="AA20" t="s">
        <v>465</v>
      </c>
    </row>
    <row r="21" spans="1:27">
      <c r="A21" s="149" t="str">
        <f t="shared" si="0"/>
        <v>ESR-48/40D S-S2023-05-02</v>
      </c>
      <c r="B21" s="109">
        <v>44708</v>
      </c>
      <c r="C21" s="110" t="s">
        <v>679</v>
      </c>
      <c r="D21" s="110" t="s">
        <v>541</v>
      </c>
      <c r="E21" s="111" t="s">
        <v>241</v>
      </c>
      <c r="F21" s="110">
        <v>32</v>
      </c>
      <c r="G21" s="109">
        <v>45037</v>
      </c>
      <c r="H21" s="109">
        <v>45041</v>
      </c>
      <c r="I21" s="109">
        <v>45048</v>
      </c>
      <c r="J21" s="109"/>
      <c r="K21" s="110" t="s">
        <v>242</v>
      </c>
      <c r="L21" s="110">
        <v>2023</v>
      </c>
      <c r="M21" s="110" t="s">
        <v>465</v>
      </c>
      <c r="N21" t="str">
        <f t="shared" si="1"/>
        <v>ESR-48/40D S-S2023-05-02</v>
      </c>
      <c r="O21" t="s">
        <v>485</v>
      </c>
      <c r="P21" s="107">
        <v>44340</v>
      </c>
      <c r="Q21" t="s">
        <v>480</v>
      </c>
      <c r="R21" t="s">
        <v>481</v>
      </c>
      <c r="S21" t="s">
        <v>56</v>
      </c>
      <c r="T21">
        <v>45</v>
      </c>
      <c r="U21" s="107">
        <v>45168</v>
      </c>
      <c r="V21" s="107">
        <v>45172</v>
      </c>
      <c r="W21" s="107">
        <v>45184</v>
      </c>
      <c r="X21" t="s">
        <v>461</v>
      </c>
      <c r="Y21" t="s">
        <v>242</v>
      </c>
      <c r="Z21">
        <v>2023</v>
      </c>
      <c r="AA21" t="s">
        <v>465</v>
      </c>
    </row>
    <row r="22" spans="1:27">
      <c r="A22" t="str">
        <f t="shared" si="0"/>
        <v>39003532002023-04-11</v>
      </c>
      <c r="B22" s="109">
        <v>44957</v>
      </c>
      <c r="C22" s="110" t="s">
        <v>239</v>
      </c>
      <c r="D22" s="110" t="s">
        <v>680</v>
      </c>
      <c r="E22" s="111">
        <v>3900353200</v>
      </c>
      <c r="F22" s="110">
        <v>10</v>
      </c>
      <c r="G22" s="109">
        <v>45022</v>
      </c>
      <c r="H22" s="109">
        <v>45025</v>
      </c>
      <c r="I22" s="109">
        <v>45027</v>
      </c>
      <c r="J22" s="109"/>
      <c r="K22" s="110" t="s">
        <v>506</v>
      </c>
      <c r="L22" s="110">
        <v>2023</v>
      </c>
      <c r="M22" s="110" t="s">
        <v>465</v>
      </c>
      <c r="N22" t="e">
        <f t="shared" si="1"/>
        <v>#N/A</v>
      </c>
      <c r="O22" t="s">
        <v>486</v>
      </c>
      <c r="P22" s="107">
        <v>44340</v>
      </c>
      <c r="Q22" t="s">
        <v>480</v>
      </c>
      <c r="R22" t="s">
        <v>481</v>
      </c>
      <c r="S22" t="s">
        <v>56</v>
      </c>
      <c r="T22">
        <v>9</v>
      </c>
      <c r="U22" s="107">
        <v>45176</v>
      </c>
      <c r="V22" s="107">
        <v>45180</v>
      </c>
      <c r="W22" s="107">
        <v>45196</v>
      </c>
      <c r="X22" t="s">
        <v>461</v>
      </c>
      <c r="Y22" t="s">
        <v>242</v>
      </c>
      <c r="Z22">
        <v>2023</v>
      </c>
      <c r="AA22" t="s">
        <v>465</v>
      </c>
    </row>
    <row r="23" spans="1:27">
      <c r="A23" s="149" t="str">
        <f t="shared" si="0"/>
        <v>DD016U-013A-A-S 2023-04-25</v>
      </c>
      <c r="B23" s="109">
        <v>44965</v>
      </c>
      <c r="C23" s="110" t="s">
        <v>239</v>
      </c>
      <c r="D23" s="110" t="s">
        <v>681</v>
      </c>
      <c r="E23" s="111" t="s">
        <v>833</v>
      </c>
      <c r="F23" s="110">
        <v>18</v>
      </c>
      <c r="G23" s="109">
        <v>45035</v>
      </c>
      <c r="H23" s="109">
        <v>45037</v>
      </c>
      <c r="I23" s="109">
        <v>45041</v>
      </c>
      <c r="J23" s="109"/>
      <c r="K23" s="110" t="s">
        <v>652</v>
      </c>
      <c r="L23" s="110">
        <v>2023</v>
      </c>
      <c r="M23" s="110" t="s">
        <v>465</v>
      </c>
      <c r="N23" t="e">
        <f t="shared" si="1"/>
        <v>#N/A</v>
      </c>
      <c r="O23" t="s">
        <v>487</v>
      </c>
      <c r="P23" s="107">
        <v>44340</v>
      </c>
      <c r="Q23" t="s">
        <v>480</v>
      </c>
      <c r="R23" t="s">
        <v>481</v>
      </c>
      <c r="S23" t="s">
        <v>56</v>
      </c>
      <c r="T23">
        <v>45</v>
      </c>
      <c r="U23" s="107">
        <v>45217</v>
      </c>
      <c r="V23" s="107">
        <v>45221</v>
      </c>
      <c r="W23" s="107">
        <v>45225</v>
      </c>
      <c r="X23" t="s">
        <v>461</v>
      </c>
      <c r="Y23" t="s">
        <v>242</v>
      </c>
      <c r="Z23">
        <v>2023</v>
      </c>
      <c r="AA23" t="s">
        <v>465</v>
      </c>
    </row>
    <row r="24" spans="1:27">
      <c r="A24" s="149" t="str">
        <f t="shared" si="0"/>
        <v>DD016U-013A-A-S 2023-04-25</v>
      </c>
      <c r="B24" s="109">
        <v>44965</v>
      </c>
      <c r="C24" s="110" t="s">
        <v>239</v>
      </c>
      <c r="D24" s="110" t="s">
        <v>681</v>
      </c>
      <c r="E24" s="111" t="s">
        <v>682</v>
      </c>
      <c r="F24" s="110">
        <v>1</v>
      </c>
      <c r="G24" s="109">
        <v>45035</v>
      </c>
      <c r="H24" s="109">
        <v>45037</v>
      </c>
      <c r="I24" s="109">
        <v>45041</v>
      </c>
      <c r="J24" s="109"/>
      <c r="K24" s="110" t="s">
        <v>652</v>
      </c>
      <c r="L24" s="110">
        <v>2023</v>
      </c>
      <c r="M24" s="110" t="s">
        <v>465</v>
      </c>
      <c r="N24" t="e">
        <f t="shared" si="1"/>
        <v>#N/A</v>
      </c>
      <c r="O24" t="s">
        <v>488</v>
      </c>
      <c r="P24" s="107">
        <v>44340</v>
      </c>
      <c r="Q24" t="s">
        <v>480</v>
      </c>
      <c r="R24" t="s">
        <v>481</v>
      </c>
      <c r="S24" t="s">
        <v>56</v>
      </c>
      <c r="T24">
        <v>9</v>
      </c>
      <c r="U24" s="107">
        <v>45218</v>
      </c>
      <c r="V24" s="107">
        <v>45222</v>
      </c>
      <c r="W24" s="107">
        <v>45232</v>
      </c>
      <c r="X24" t="s">
        <v>461</v>
      </c>
      <c r="Y24" t="s">
        <v>242</v>
      </c>
      <c r="Z24">
        <v>2023</v>
      </c>
      <c r="AA24" t="s">
        <v>465</v>
      </c>
    </row>
    <row r="25" spans="1:27">
      <c r="A25" t="str">
        <f t="shared" si="0"/>
        <v>DD016U-013A-A-S 2023-05-11</v>
      </c>
      <c r="B25" s="109">
        <v>44965</v>
      </c>
      <c r="C25" s="110" t="s">
        <v>239</v>
      </c>
      <c r="D25" s="110" t="s">
        <v>681</v>
      </c>
      <c r="E25" s="111" t="s">
        <v>682</v>
      </c>
      <c r="F25" s="110">
        <v>2</v>
      </c>
      <c r="G25" s="109">
        <v>45054</v>
      </c>
      <c r="H25" s="109">
        <v>45056</v>
      </c>
      <c r="I25" s="109">
        <v>45057</v>
      </c>
      <c r="J25" s="109"/>
      <c r="K25" s="110" t="s">
        <v>506</v>
      </c>
      <c r="L25" s="110">
        <v>2023</v>
      </c>
      <c r="M25" s="110" t="s">
        <v>465</v>
      </c>
      <c r="N25" t="e">
        <f t="shared" si="1"/>
        <v>#N/A</v>
      </c>
      <c r="O25" t="s">
        <v>489</v>
      </c>
      <c r="P25" s="107">
        <v>44409</v>
      </c>
      <c r="Q25" t="s">
        <v>480</v>
      </c>
      <c r="R25" t="s">
        <v>481</v>
      </c>
      <c r="S25" t="s">
        <v>56</v>
      </c>
      <c r="T25">
        <v>76</v>
      </c>
      <c r="U25" s="107">
        <v>45296</v>
      </c>
      <c r="V25" s="107">
        <v>45300</v>
      </c>
      <c r="W25" s="107">
        <v>45309</v>
      </c>
      <c r="X25" t="s">
        <v>461</v>
      </c>
      <c r="Y25" t="s">
        <v>242</v>
      </c>
      <c r="Z25">
        <v>2024</v>
      </c>
      <c r="AA25" t="s">
        <v>465</v>
      </c>
    </row>
    <row r="26" spans="1:27">
      <c r="A26" t="str">
        <f t="shared" si="0"/>
        <v>3798D000000325-S2023-05-12</v>
      </c>
      <c r="B26" s="109">
        <v>44986</v>
      </c>
      <c r="C26" s="110" t="s">
        <v>239</v>
      </c>
      <c r="D26" s="110" t="s">
        <v>683</v>
      </c>
      <c r="E26" s="111" t="s">
        <v>675</v>
      </c>
      <c r="F26" s="110">
        <v>20</v>
      </c>
      <c r="G26" s="109">
        <v>45044</v>
      </c>
      <c r="H26" s="109">
        <v>45048</v>
      </c>
      <c r="I26" s="109">
        <v>45058</v>
      </c>
      <c r="J26" s="109"/>
      <c r="K26" s="110" t="s">
        <v>242</v>
      </c>
      <c r="L26" s="110">
        <v>2023</v>
      </c>
      <c r="M26" s="110" t="s">
        <v>465</v>
      </c>
      <c r="N26" t="e">
        <f t="shared" si="1"/>
        <v>#N/A</v>
      </c>
      <c r="O26" t="s">
        <v>490</v>
      </c>
      <c r="P26" s="107">
        <v>45252</v>
      </c>
      <c r="Q26" t="s">
        <v>239</v>
      </c>
      <c r="R26" t="s">
        <v>491</v>
      </c>
      <c r="S26" t="s">
        <v>56</v>
      </c>
      <c r="T26">
        <v>9</v>
      </c>
      <c r="U26" s="107">
        <v>45367</v>
      </c>
      <c r="V26" s="107">
        <v>45371</v>
      </c>
      <c r="W26" s="107">
        <v>45377</v>
      </c>
      <c r="X26" t="s">
        <v>461</v>
      </c>
      <c r="Y26" t="s">
        <v>242</v>
      </c>
      <c r="Z26">
        <v>2024</v>
      </c>
      <c r="AA26" t="s">
        <v>465</v>
      </c>
    </row>
    <row r="27" spans="1:27">
      <c r="A27" t="str">
        <f t="shared" si="0"/>
        <v>3798D000000315-S2023-06-08</v>
      </c>
      <c r="B27" s="109">
        <v>44526</v>
      </c>
      <c r="C27" s="110" t="s">
        <v>684</v>
      </c>
      <c r="D27" s="110" t="s">
        <v>685</v>
      </c>
      <c r="E27" s="111" t="s">
        <v>686</v>
      </c>
      <c r="F27" s="110">
        <v>100</v>
      </c>
      <c r="G27" s="109">
        <v>45068</v>
      </c>
      <c r="H27" s="109">
        <v>45072</v>
      </c>
      <c r="I27" s="109">
        <v>45085</v>
      </c>
      <c r="J27" s="109"/>
      <c r="K27" s="110" t="s">
        <v>242</v>
      </c>
      <c r="L27" s="110">
        <v>2023</v>
      </c>
      <c r="M27" s="110" t="s">
        <v>465</v>
      </c>
      <c r="N27" t="e">
        <f t="shared" si="1"/>
        <v>#N/A</v>
      </c>
      <c r="O27" t="s">
        <v>492</v>
      </c>
      <c r="P27" s="107">
        <v>45252</v>
      </c>
      <c r="Q27" t="s">
        <v>239</v>
      </c>
      <c r="R27" t="s">
        <v>491</v>
      </c>
      <c r="S27" t="s">
        <v>56</v>
      </c>
      <c r="T27">
        <v>18</v>
      </c>
      <c r="U27" s="107">
        <v>45373</v>
      </c>
      <c r="V27" s="107">
        <v>45377</v>
      </c>
      <c r="W27" s="107">
        <v>45384</v>
      </c>
      <c r="X27" t="s">
        <v>461</v>
      </c>
      <c r="Y27" t="s">
        <v>242</v>
      </c>
      <c r="Z27">
        <v>2024</v>
      </c>
      <c r="AA27" t="s">
        <v>482</v>
      </c>
    </row>
    <row r="28" spans="1:27">
      <c r="A28" t="str">
        <f t="shared" si="0"/>
        <v>3798D000000228-S2023-06-08</v>
      </c>
      <c r="B28" s="109">
        <v>44526</v>
      </c>
      <c r="C28" s="110" t="s">
        <v>676</v>
      </c>
      <c r="D28" s="110" t="s">
        <v>677</v>
      </c>
      <c r="E28" s="111" t="s">
        <v>678</v>
      </c>
      <c r="F28" s="110">
        <v>120</v>
      </c>
      <c r="G28" s="109">
        <v>45068</v>
      </c>
      <c r="H28" s="109">
        <v>45072</v>
      </c>
      <c r="I28" s="109">
        <v>45085</v>
      </c>
      <c r="J28" s="109"/>
      <c r="K28" s="110" t="s">
        <v>242</v>
      </c>
      <c r="L28" s="110">
        <v>2023</v>
      </c>
      <c r="M28" s="110" t="s">
        <v>465</v>
      </c>
      <c r="N28" t="e">
        <f t="shared" si="1"/>
        <v>#N/A</v>
      </c>
      <c r="O28" t="s">
        <v>493</v>
      </c>
      <c r="P28" s="107">
        <v>45316</v>
      </c>
      <c r="Q28" t="s">
        <v>239</v>
      </c>
      <c r="R28" t="s">
        <v>494</v>
      </c>
      <c r="S28" t="s">
        <v>56</v>
      </c>
      <c r="T28">
        <v>50</v>
      </c>
      <c r="U28" s="107">
        <v>45420</v>
      </c>
      <c r="V28" s="107">
        <v>45424</v>
      </c>
      <c r="W28" s="107">
        <v>45432</v>
      </c>
      <c r="X28" t="s">
        <v>461</v>
      </c>
      <c r="Y28" t="s">
        <v>242</v>
      </c>
      <c r="Z28">
        <v>2024</v>
      </c>
      <c r="AA28" t="s">
        <v>465</v>
      </c>
    </row>
    <row r="29" spans="1:27">
      <c r="A29" t="str">
        <f t="shared" si="0"/>
        <v>ESR-48/40D S-S2023-06-08</v>
      </c>
      <c r="B29" s="109">
        <v>44708</v>
      </c>
      <c r="C29" s="110" t="s">
        <v>679</v>
      </c>
      <c r="D29" s="110" t="s">
        <v>544</v>
      </c>
      <c r="E29" s="111" t="s">
        <v>241</v>
      </c>
      <c r="F29" s="110">
        <v>96</v>
      </c>
      <c r="G29" s="109">
        <v>45069</v>
      </c>
      <c r="H29" s="109">
        <v>45073</v>
      </c>
      <c r="I29" s="109">
        <v>45085</v>
      </c>
      <c r="J29" s="109"/>
      <c r="K29" s="110" t="s">
        <v>242</v>
      </c>
      <c r="L29" s="110">
        <v>2023</v>
      </c>
      <c r="M29" s="110" t="s">
        <v>465</v>
      </c>
      <c r="N29" t="str">
        <f t="shared" si="1"/>
        <v>ESR-48/40D S-S2023-06-08</v>
      </c>
      <c r="O29" t="s">
        <v>495</v>
      </c>
      <c r="P29" s="107">
        <v>45316</v>
      </c>
      <c r="Q29" t="s">
        <v>239</v>
      </c>
      <c r="R29" t="s">
        <v>494</v>
      </c>
      <c r="S29" t="s">
        <v>56</v>
      </c>
      <c r="T29">
        <v>36</v>
      </c>
      <c r="U29" s="107">
        <v>45518</v>
      </c>
      <c r="V29" s="107">
        <v>45522</v>
      </c>
      <c r="W29" s="107">
        <v>45532</v>
      </c>
      <c r="X29" t="s">
        <v>461</v>
      </c>
      <c r="Y29" t="s">
        <v>242</v>
      </c>
      <c r="Z29">
        <v>2024</v>
      </c>
      <c r="AA29" t="s">
        <v>465</v>
      </c>
    </row>
    <row r="30" spans="1:27">
      <c r="A30" t="str">
        <f t="shared" si="0"/>
        <v>ESR-48/40D S-S2023-06-16</v>
      </c>
      <c r="B30" s="109">
        <v>44708</v>
      </c>
      <c r="C30" s="110" t="s">
        <v>679</v>
      </c>
      <c r="D30" s="110" t="s">
        <v>544</v>
      </c>
      <c r="E30" s="111" t="s">
        <v>241</v>
      </c>
      <c r="F30" s="110">
        <v>48</v>
      </c>
      <c r="G30" s="109">
        <v>45077</v>
      </c>
      <c r="H30" s="109">
        <v>45081</v>
      </c>
      <c r="I30" s="109">
        <v>45093</v>
      </c>
      <c r="J30" s="109"/>
      <c r="K30" s="110" t="s">
        <v>242</v>
      </c>
      <c r="L30" s="110">
        <v>2023</v>
      </c>
      <c r="M30" s="110" t="s">
        <v>465</v>
      </c>
      <c r="N30" t="str">
        <f t="shared" si="1"/>
        <v>ESR-48/40D S-S2023-06-16</v>
      </c>
      <c r="O30" t="s">
        <v>496</v>
      </c>
      <c r="P30" s="107">
        <v>45498</v>
      </c>
      <c r="Q30" t="s">
        <v>239</v>
      </c>
      <c r="R30" t="s">
        <v>244</v>
      </c>
      <c r="S30" t="s">
        <v>56</v>
      </c>
      <c r="T30">
        <v>27</v>
      </c>
      <c r="U30" s="107">
        <v>45565</v>
      </c>
      <c r="V30" s="107">
        <v>45575</v>
      </c>
      <c r="W30" s="107">
        <v>45583</v>
      </c>
      <c r="X30" s="107">
        <v>45613</v>
      </c>
      <c r="Y30" t="s">
        <v>242</v>
      </c>
      <c r="Z30">
        <v>2024</v>
      </c>
      <c r="AA30" t="s">
        <v>497</v>
      </c>
    </row>
    <row r="31" spans="1:27">
      <c r="A31" t="str">
        <f t="shared" si="0"/>
        <v>ESAA75-CEA012023-06-22</v>
      </c>
      <c r="B31" s="109">
        <v>44340</v>
      </c>
      <c r="C31" s="110" t="s">
        <v>480</v>
      </c>
      <c r="D31" s="110" t="s">
        <v>481</v>
      </c>
      <c r="E31" s="111" t="s">
        <v>56</v>
      </c>
      <c r="F31" s="110">
        <v>54</v>
      </c>
      <c r="G31" s="109">
        <v>45086</v>
      </c>
      <c r="H31" s="109">
        <v>45090</v>
      </c>
      <c r="I31" s="109">
        <v>45099</v>
      </c>
      <c r="J31" s="109"/>
      <c r="K31" s="110" t="s">
        <v>242</v>
      </c>
      <c r="L31" s="110">
        <v>2023</v>
      </c>
      <c r="M31" s="110" t="s">
        <v>482</v>
      </c>
      <c r="N31" t="str">
        <f t="shared" si="1"/>
        <v>ESAA75-CEA012023-06-22</v>
      </c>
      <c r="O31" t="s">
        <v>498</v>
      </c>
      <c r="P31" s="107">
        <v>45498</v>
      </c>
      <c r="Q31" t="s">
        <v>239</v>
      </c>
      <c r="R31" t="s">
        <v>244</v>
      </c>
      <c r="S31" t="s">
        <v>56</v>
      </c>
      <c r="T31">
        <v>27</v>
      </c>
      <c r="U31" s="107">
        <v>45580</v>
      </c>
      <c r="V31" s="107">
        <v>45584</v>
      </c>
      <c r="W31" s="107">
        <v>45598</v>
      </c>
      <c r="X31" s="107">
        <v>45613</v>
      </c>
      <c r="Y31" t="s">
        <v>242</v>
      </c>
      <c r="Z31">
        <v>2024</v>
      </c>
      <c r="AA31" t="s">
        <v>249</v>
      </c>
    </row>
    <row r="32" spans="1:27">
      <c r="A32" t="str">
        <f t="shared" si="0"/>
        <v>ESR-48/40D S-S 2023-07-03</v>
      </c>
      <c r="B32" s="109">
        <v>45085</v>
      </c>
      <c r="C32" s="110" t="s">
        <v>239</v>
      </c>
      <c r="D32" s="110" t="s">
        <v>583</v>
      </c>
      <c r="E32" s="111" t="s">
        <v>584</v>
      </c>
      <c r="F32" s="110">
        <v>7</v>
      </c>
      <c r="G32" s="109">
        <v>45093</v>
      </c>
      <c r="H32" s="109">
        <v>45097</v>
      </c>
      <c r="I32" s="109">
        <v>45110</v>
      </c>
      <c r="J32" s="109"/>
      <c r="K32" s="110" t="s">
        <v>242</v>
      </c>
      <c r="L32" s="110">
        <v>2023</v>
      </c>
      <c r="M32" s="110" t="s">
        <v>482</v>
      </c>
      <c r="N32" t="str">
        <f t="shared" si="1"/>
        <v>ESR-48/40D S-S 2023-07-03</v>
      </c>
      <c r="O32" t="s">
        <v>499</v>
      </c>
      <c r="P32" s="107">
        <v>45530</v>
      </c>
      <c r="Q32" t="s">
        <v>239</v>
      </c>
      <c r="R32" t="s">
        <v>500</v>
      </c>
      <c r="S32" t="s">
        <v>56</v>
      </c>
      <c r="T32">
        <v>54</v>
      </c>
      <c r="U32" s="107">
        <v>45626</v>
      </c>
      <c r="V32" s="107">
        <v>45630</v>
      </c>
      <c r="W32" s="107">
        <v>45644</v>
      </c>
      <c r="X32" t="s">
        <v>461</v>
      </c>
      <c r="Y32" t="s">
        <v>242</v>
      </c>
      <c r="Z32">
        <v>2024</v>
      </c>
      <c r="AA32" t="s">
        <v>249</v>
      </c>
    </row>
    <row r="33" spans="1:27">
      <c r="A33" t="str">
        <f t="shared" si="0"/>
        <v>DD016U-013A-A-S2023-07-12</v>
      </c>
      <c r="B33" s="109">
        <v>45041</v>
      </c>
      <c r="C33" s="110" t="s">
        <v>239</v>
      </c>
      <c r="D33" s="110" t="s">
        <v>687</v>
      </c>
      <c r="E33" s="111" t="s">
        <v>673</v>
      </c>
      <c r="F33" s="110">
        <v>36</v>
      </c>
      <c r="G33" s="109">
        <v>45107</v>
      </c>
      <c r="H33" s="109">
        <v>45111</v>
      </c>
      <c r="I33" s="109">
        <v>45119</v>
      </c>
      <c r="J33" s="109"/>
      <c r="K33" s="110" t="s">
        <v>242</v>
      </c>
      <c r="L33" s="110">
        <v>2023</v>
      </c>
      <c r="M33" s="110" t="s">
        <v>465</v>
      </c>
      <c r="N33" t="e">
        <f t="shared" si="1"/>
        <v>#N/A</v>
      </c>
      <c r="O33" t="s">
        <v>501</v>
      </c>
      <c r="P33" s="107">
        <v>44409</v>
      </c>
      <c r="Q33" t="s">
        <v>480</v>
      </c>
      <c r="R33" t="s">
        <v>481</v>
      </c>
      <c r="S33" t="s">
        <v>56</v>
      </c>
      <c r="T33">
        <v>50</v>
      </c>
      <c r="U33" s="107">
        <v>45266</v>
      </c>
      <c r="V33" s="107">
        <v>45270</v>
      </c>
      <c r="W33" s="107">
        <v>45645</v>
      </c>
      <c r="X33" t="s">
        <v>461</v>
      </c>
      <c r="Y33" t="s">
        <v>242</v>
      </c>
      <c r="Z33">
        <v>2024</v>
      </c>
      <c r="AA33" t="s">
        <v>465</v>
      </c>
    </row>
    <row r="34" spans="1:27">
      <c r="A34" t="str">
        <f t="shared" si="0"/>
        <v>ESR-48/40D S-S 2023-07-26</v>
      </c>
      <c r="B34" s="109">
        <v>45085</v>
      </c>
      <c r="C34" s="110" t="s">
        <v>239</v>
      </c>
      <c r="D34" s="110" t="s">
        <v>583</v>
      </c>
      <c r="E34" s="111" t="s">
        <v>584</v>
      </c>
      <c r="F34" s="110">
        <v>4</v>
      </c>
      <c r="G34" s="109">
        <v>45114</v>
      </c>
      <c r="H34" s="109">
        <v>45118</v>
      </c>
      <c r="I34" s="109">
        <v>45133</v>
      </c>
      <c r="J34" s="109"/>
      <c r="K34" s="110" t="s">
        <v>242</v>
      </c>
      <c r="L34" s="110">
        <v>2023</v>
      </c>
      <c r="M34" s="110" t="s">
        <v>465</v>
      </c>
      <c r="N34" t="str">
        <f t="shared" si="1"/>
        <v>ESR-48/40D S-S 2023-07-26</v>
      </c>
      <c r="O34" t="s">
        <v>502</v>
      </c>
      <c r="P34" s="107">
        <v>45530</v>
      </c>
      <c r="Q34" t="s">
        <v>239</v>
      </c>
      <c r="R34" t="s">
        <v>503</v>
      </c>
      <c r="S34" t="s">
        <v>56</v>
      </c>
      <c r="T34">
        <v>315</v>
      </c>
      <c r="U34" s="107">
        <v>45631</v>
      </c>
      <c r="V34" s="107">
        <v>45635</v>
      </c>
      <c r="W34" s="107">
        <v>45649</v>
      </c>
      <c r="X34" t="s">
        <v>461</v>
      </c>
      <c r="Y34" t="s">
        <v>242</v>
      </c>
      <c r="Z34">
        <v>2024</v>
      </c>
      <c r="AA34" t="s">
        <v>249</v>
      </c>
    </row>
    <row r="35" spans="1:27">
      <c r="A35" t="str">
        <f t="shared" si="0"/>
        <v>DD016U-013A-A-S2023-07-26</v>
      </c>
      <c r="B35" s="109">
        <v>45041</v>
      </c>
      <c r="C35" s="110" t="s">
        <v>239</v>
      </c>
      <c r="D35" s="110" t="s">
        <v>687</v>
      </c>
      <c r="E35" s="111" t="s">
        <v>673</v>
      </c>
      <c r="F35" s="110">
        <v>5</v>
      </c>
      <c r="G35" s="109">
        <v>45114</v>
      </c>
      <c r="H35" s="109">
        <v>45118</v>
      </c>
      <c r="I35" s="109">
        <v>45133</v>
      </c>
      <c r="J35" s="109"/>
      <c r="K35" s="110" t="s">
        <v>242</v>
      </c>
      <c r="L35" s="110">
        <v>2023</v>
      </c>
      <c r="M35" s="110" t="s">
        <v>465</v>
      </c>
      <c r="N35" t="e">
        <f t="shared" si="1"/>
        <v>#N/A</v>
      </c>
      <c r="O35" t="s">
        <v>504</v>
      </c>
      <c r="P35" s="107">
        <v>45546</v>
      </c>
      <c r="Q35" t="s">
        <v>239</v>
      </c>
      <c r="R35" t="s">
        <v>505</v>
      </c>
      <c r="S35" t="s">
        <v>56</v>
      </c>
      <c r="T35">
        <v>72</v>
      </c>
      <c r="U35" s="107">
        <v>45654</v>
      </c>
      <c r="V35" s="107">
        <v>45658</v>
      </c>
      <c r="W35" s="107">
        <v>45672</v>
      </c>
      <c r="X35" t="s">
        <v>461</v>
      </c>
      <c r="Y35" t="s">
        <v>506</v>
      </c>
      <c r="Z35">
        <v>2025</v>
      </c>
      <c r="AA35" t="s">
        <v>249</v>
      </c>
    </row>
    <row r="36" spans="1:27">
      <c r="A36" t="str">
        <f t="shared" si="0"/>
        <v>DD225F-005A-A-S2023-07-26</v>
      </c>
      <c r="B36" s="109">
        <v>45072</v>
      </c>
      <c r="C36" s="110" t="s">
        <v>239</v>
      </c>
      <c r="D36" s="110" t="s">
        <v>464</v>
      </c>
      <c r="E36" s="111" t="s">
        <v>460</v>
      </c>
      <c r="F36" s="110">
        <v>170</v>
      </c>
      <c r="G36" s="109">
        <v>45119</v>
      </c>
      <c r="H36" s="109">
        <v>45123</v>
      </c>
      <c r="I36" s="109">
        <v>45133</v>
      </c>
      <c r="J36" s="109"/>
      <c r="K36" s="110" t="s">
        <v>242</v>
      </c>
      <c r="L36" s="110">
        <v>2023</v>
      </c>
      <c r="M36" s="110" t="s">
        <v>465</v>
      </c>
      <c r="N36" t="str">
        <f t="shared" si="1"/>
        <v>DD225F-005A-A-S2023-07-26</v>
      </c>
      <c r="O36" t="s">
        <v>507</v>
      </c>
      <c r="P36" s="107">
        <v>44340</v>
      </c>
      <c r="Q36" t="s">
        <v>480</v>
      </c>
      <c r="R36" t="s">
        <v>481</v>
      </c>
      <c r="S36" t="s">
        <v>59</v>
      </c>
      <c r="T36">
        <v>63</v>
      </c>
      <c r="U36" s="107">
        <v>45156</v>
      </c>
      <c r="V36" s="107">
        <v>45160</v>
      </c>
      <c r="W36" s="107">
        <v>45170</v>
      </c>
      <c r="X36" t="s">
        <v>461</v>
      </c>
      <c r="Y36" t="s">
        <v>242</v>
      </c>
      <c r="Z36">
        <v>2023</v>
      </c>
      <c r="AA36" t="s">
        <v>465</v>
      </c>
    </row>
    <row r="37" spans="1:27">
      <c r="A37" t="str">
        <f t="shared" si="0"/>
        <v>3798D000000226-S2023-07-27</v>
      </c>
      <c r="B37" s="109">
        <v>45044</v>
      </c>
      <c r="C37" s="110" t="s">
        <v>239</v>
      </c>
      <c r="D37" s="110" t="s">
        <v>688</v>
      </c>
      <c r="E37" s="111" t="s">
        <v>834</v>
      </c>
      <c r="F37" s="110">
        <v>80</v>
      </c>
      <c r="G37" s="109">
        <v>45121</v>
      </c>
      <c r="H37" s="109">
        <v>45125</v>
      </c>
      <c r="I37" s="109">
        <v>45134</v>
      </c>
      <c r="J37" s="109"/>
      <c r="K37" s="110" t="s">
        <v>242</v>
      </c>
      <c r="L37" s="110">
        <v>2023</v>
      </c>
      <c r="M37" s="110" t="s">
        <v>465</v>
      </c>
      <c r="N37" t="e">
        <f t="shared" si="1"/>
        <v>#N/A</v>
      </c>
      <c r="O37" t="s">
        <v>508</v>
      </c>
      <c r="P37" s="107">
        <v>45146</v>
      </c>
      <c r="Q37" t="s">
        <v>480</v>
      </c>
      <c r="R37" t="s">
        <v>509</v>
      </c>
      <c r="S37" t="s">
        <v>59</v>
      </c>
      <c r="T37">
        <v>27</v>
      </c>
      <c r="U37" s="107">
        <v>45217</v>
      </c>
      <c r="V37" s="107">
        <v>45221</v>
      </c>
      <c r="W37" s="107">
        <v>45225</v>
      </c>
      <c r="X37" t="s">
        <v>461</v>
      </c>
      <c r="Y37" t="s">
        <v>242</v>
      </c>
      <c r="Z37">
        <v>2023</v>
      </c>
      <c r="AA37" t="s">
        <v>465</v>
      </c>
    </row>
    <row r="38" spans="1:27">
      <c r="A38" t="str">
        <f t="shared" si="0"/>
        <v>3798D000000226-S2023-07-27</v>
      </c>
      <c r="B38" s="109">
        <v>45070</v>
      </c>
      <c r="C38" s="110" t="s">
        <v>239</v>
      </c>
      <c r="D38" s="110" t="s">
        <v>690</v>
      </c>
      <c r="E38" s="111" t="s">
        <v>689</v>
      </c>
      <c r="F38" s="110">
        <v>120</v>
      </c>
      <c r="G38" s="109">
        <v>45121</v>
      </c>
      <c r="H38" s="109">
        <v>45125</v>
      </c>
      <c r="I38" s="109">
        <v>45134</v>
      </c>
      <c r="J38" s="109"/>
      <c r="K38" s="110" t="s">
        <v>242</v>
      </c>
      <c r="L38" s="110">
        <v>2023</v>
      </c>
      <c r="M38" s="110" t="s">
        <v>465</v>
      </c>
      <c r="N38" t="e">
        <f t="shared" si="1"/>
        <v>#N/A</v>
      </c>
      <c r="O38" t="s">
        <v>510</v>
      </c>
      <c r="P38" s="107">
        <v>45146</v>
      </c>
      <c r="Q38" t="s">
        <v>480</v>
      </c>
      <c r="R38" t="s">
        <v>509</v>
      </c>
      <c r="S38" t="s">
        <v>59</v>
      </c>
      <c r="T38">
        <v>9</v>
      </c>
      <c r="U38" s="107">
        <v>45219</v>
      </c>
      <c r="V38" s="107">
        <v>45223</v>
      </c>
      <c r="W38" s="107">
        <v>45233</v>
      </c>
      <c r="X38" t="s">
        <v>461</v>
      </c>
      <c r="Y38" t="s">
        <v>242</v>
      </c>
      <c r="Z38">
        <v>2023</v>
      </c>
      <c r="AA38" t="s">
        <v>465</v>
      </c>
    </row>
    <row r="39" spans="1:27">
      <c r="A39" t="str">
        <f t="shared" si="0"/>
        <v>ESR-48/56H A-S2023-07-27</v>
      </c>
      <c r="B39" s="109">
        <v>45055</v>
      </c>
      <c r="C39" s="110" t="s">
        <v>239</v>
      </c>
      <c r="D39" s="110" t="s">
        <v>622</v>
      </c>
      <c r="E39" s="111" t="s">
        <v>53</v>
      </c>
      <c r="F39" s="110">
        <v>80</v>
      </c>
      <c r="G39" s="109">
        <v>45121</v>
      </c>
      <c r="H39" s="109">
        <v>45125</v>
      </c>
      <c r="I39" s="109">
        <v>45134</v>
      </c>
      <c r="J39" s="109"/>
      <c r="K39" s="110" t="s">
        <v>242</v>
      </c>
      <c r="L39" s="110">
        <v>2023</v>
      </c>
      <c r="M39" s="110" t="s">
        <v>465</v>
      </c>
      <c r="N39" t="str">
        <f t="shared" si="1"/>
        <v>ESR-48/56H A-S2023-07-27</v>
      </c>
      <c r="O39" t="s">
        <v>511</v>
      </c>
      <c r="P39" s="107">
        <v>45225</v>
      </c>
      <c r="Q39" t="s">
        <v>239</v>
      </c>
      <c r="R39" t="s">
        <v>512</v>
      </c>
      <c r="S39" t="s">
        <v>59</v>
      </c>
      <c r="T39">
        <v>18</v>
      </c>
      <c r="U39" s="107">
        <v>45299</v>
      </c>
      <c r="V39" s="107">
        <v>45303</v>
      </c>
      <c r="W39" s="107">
        <v>45314</v>
      </c>
      <c r="X39" t="s">
        <v>461</v>
      </c>
      <c r="Y39" t="s">
        <v>242</v>
      </c>
      <c r="Z39">
        <v>2024</v>
      </c>
      <c r="AA39" t="s">
        <v>465</v>
      </c>
    </row>
    <row r="40" spans="1:27">
      <c r="A40" t="str">
        <f t="shared" si="0"/>
        <v>3798C000000481-S2023-07-27</v>
      </c>
      <c r="B40" s="109">
        <v>45085</v>
      </c>
      <c r="C40" s="110" t="s">
        <v>239</v>
      </c>
      <c r="D40" s="110" t="s">
        <v>624</v>
      </c>
      <c r="E40" s="111" t="s">
        <v>670</v>
      </c>
      <c r="F40" s="110">
        <v>30</v>
      </c>
      <c r="G40" s="109">
        <v>45121</v>
      </c>
      <c r="H40" s="109">
        <v>45125</v>
      </c>
      <c r="I40" s="109">
        <v>45134</v>
      </c>
      <c r="J40" s="109"/>
      <c r="K40" s="110" t="s">
        <v>242</v>
      </c>
      <c r="L40" s="110">
        <v>2023</v>
      </c>
      <c r="M40" s="110" t="s">
        <v>465</v>
      </c>
      <c r="N40" t="e">
        <f t="shared" si="1"/>
        <v>#N/A</v>
      </c>
      <c r="O40" t="s">
        <v>513</v>
      </c>
      <c r="P40" s="107">
        <v>45225</v>
      </c>
      <c r="Q40" t="s">
        <v>239</v>
      </c>
      <c r="R40" t="s">
        <v>512</v>
      </c>
      <c r="S40" t="s">
        <v>59</v>
      </c>
      <c r="T40">
        <v>9</v>
      </c>
      <c r="U40" s="107">
        <v>45315</v>
      </c>
      <c r="V40" s="107">
        <v>45319</v>
      </c>
      <c r="W40" s="107">
        <v>45323</v>
      </c>
      <c r="X40" t="s">
        <v>461</v>
      </c>
      <c r="Y40" t="s">
        <v>242</v>
      </c>
      <c r="Z40">
        <v>2024</v>
      </c>
      <c r="AA40" t="s">
        <v>465</v>
      </c>
    </row>
    <row r="41" spans="1:27">
      <c r="A41" t="str">
        <f t="shared" si="0"/>
        <v>3798D000000228-S2023-08-11</v>
      </c>
      <c r="B41" s="109">
        <v>44526</v>
      </c>
      <c r="C41" s="110" t="s">
        <v>676</v>
      </c>
      <c r="D41" s="110" t="s">
        <v>677</v>
      </c>
      <c r="E41" s="111" t="s">
        <v>678</v>
      </c>
      <c r="F41" s="110">
        <v>180</v>
      </c>
      <c r="G41" s="109">
        <v>45131</v>
      </c>
      <c r="H41" s="109">
        <v>45135</v>
      </c>
      <c r="I41" s="109">
        <v>45149</v>
      </c>
      <c r="J41" s="109"/>
      <c r="K41" s="110" t="s">
        <v>242</v>
      </c>
      <c r="L41" s="110">
        <v>2023</v>
      </c>
      <c r="M41" s="110" t="s">
        <v>465</v>
      </c>
      <c r="N41" t="e">
        <f t="shared" si="1"/>
        <v>#N/A</v>
      </c>
      <c r="O41" t="s">
        <v>514</v>
      </c>
      <c r="P41" s="107">
        <v>45279</v>
      </c>
      <c r="Q41" t="s">
        <v>239</v>
      </c>
      <c r="R41" t="s">
        <v>515</v>
      </c>
      <c r="S41" t="s">
        <v>59</v>
      </c>
      <c r="T41">
        <v>81</v>
      </c>
      <c r="U41" s="107">
        <v>45367</v>
      </c>
      <c r="V41" s="107">
        <v>45371</v>
      </c>
      <c r="W41" s="107">
        <v>45377</v>
      </c>
      <c r="X41" t="s">
        <v>461</v>
      </c>
      <c r="Y41" t="s">
        <v>242</v>
      </c>
      <c r="Z41">
        <v>2024</v>
      </c>
      <c r="AA41" t="s">
        <v>465</v>
      </c>
    </row>
    <row r="42" spans="1:27">
      <c r="A42" t="str">
        <f t="shared" si="0"/>
        <v>ESAA75-CEA012023-08-02</v>
      </c>
      <c r="B42" s="109">
        <v>44340</v>
      </c>
      <c r="C42" s="110" t="s">
        <v>480</v>
      </c>
      <c r="D42" s="110" t="s">
        <v>481</v>
      </c>
      <c r="E42" s="111" t="s">
        <v>835</v>
      </c>
      <c r="F42" s="110">
        <v>18</v>
      </c>
      <c r="G42" s="109">
        <v>45127</v>
      </c>
      <c r="H42" s="109">
        <v>45131</v>
      </c>
      <c r="I42" s="109">
        <v>45140</v>
      </c>
      <c r="J42" s="109"/>
      <c r="K42" s="110" t="s">
        <v>242</v>
      </c>
      <c r="L42" s="110">
        <v>2023</v>
      </c>
      <c r="M42" s="110" t="s">
        <v>465</v>
      </c>
      <c r="N42" t="str">
        <f t="shared" si="1"/>
        <v>ESAA75-CEA012023-08-02</v>
      </c>
      <c r="O42" t="s">
        <v>516</v>
      </c>
      <c r="P42" s="107">
        <v>45316</v>
      </c>
      <c r="Q42" t="s">
        <v>239</v>
      </c>
      <c r="R42" t="s">
        <v>494</v>
      </c>
      <c r="S42" t="s">
        <v>59</v>
      </c>
      <c r="T42">
        <v>9</v>
      </c>
      <c r="U42" s="107">
        <v>45518</v>
      </c>
      <c r="V42" s="107">
        <v>45522</v>
      </c>
      <c r="W42" s="107">
        <v>45532</v>
      </c>
      <c r="X42" t="s">
        <v>461</v>
      </c>
      <c r="Y42" t="s">
        <v>242</v>
      </c>
      <c r="Z42">
        <v>2024</v>
      </c>
      <c r="AA42" t="s">
        <v>465</v>
      </c>
    </row>
    <row r="43" spans="1:27">
      <c r="A43" t="str">
        <f t="shared" si="0"/>
        <v>ESAA75-CEA012023-08-02</v>
      </c>
      <c r="B43" s="109">
        <v>44340</v>
      </c>
      <c r="C43" s="110" t="s">
        <v>480</v>
      </c>
      <c r="D43" s="110" t="s">
        <v>481</v>
      </c>
      <c r="E43" s="111" t="s">
        <v>56</v>
      </c>
      <c r="F43" s="110">
        <v>36</v>
      </c>
      <c r="G43" s="109">
        <v>45128</v>
      </c>
      <c r="H43" s="109">
        <v>45132</v>
      </c>
      <c r="I43" s="109">
        <v>45140</v>
      </c>
      <c r="J43" s="109"/>
      <c r="K43" s="110" t="s">
        <v>242</v>
      </c>
      <c r="L43" s="110">
        <v>2023</v>
      </c>
      <c r="M43" s="110" t="s">
        <v>465</v>
      </c>
      <c r="N43" t="str">
        <f t="shared" si="1"/>
        <v>ESAA75-CEA012023-08-02</v>
      </c>
      <c r="O43" t="s">
        <v>517</v>
      </c>
      <c r="P43" s="107">
        <v>45498</v>
      </c>
      <c r="Q43" t="s">
        <v>239</v>
      </c>
      <c r="R43" t="s">
        <v>244</v>
      </c>
      <c r="S43" t="s">
        <v>59</v>
      </c>
      <c r="T43">
        <v>54</v>
      </c>
      <c r="U43" s="107">
        <v>45581</v>
      </c>
      <c r="V43" s="107">
        <v>45585</v>
      </c>
      <c r="W43" s="107">
        <v>45599</v>
      </c>
      <c r="X43" s="107">
        <v>45613</v>
      </c>
      <c r="Y43" t="s">
        <v>242</v>
      </c>
      <c r="Z43">
        <v>2024</v>
      </c>
      <c r="AA43" t="s">
        <v>249</v>
      </c>
    </row>
    <row r="44" spans="1:27">
      <c r="A44" t="str">
        <f t="shared" si="0"/>
        <v>ESR-48/56H A-S2023-08-02</v>
      </c>
      <c r="B44" s="109">
        <v>45061</v>
      </c>
      <c r="C44" s="110" t="s">
        <v>239</v>
      </c>
      <c r="D44" s="110" t="s">
        <v>624</v>
      </c>
      <c r="E44" s="111" t="s">
        <v>53</v>
      </c>
      <c r="F44" s="110">
        <v>4</v>
      </c>
      <c r="G44" s="109">
        <v>45128</v>
      </c>
      <c r="H44" s="109">
        <v>45132</v>
      </c>
      <c r="I44" s="109">
        <v>45140</v>
      </c>
      <c r="J44" s="109"/>
      <c r="K44" s="110" t="s">
        <v>242</v>
      </c>
      <c r="L44" s="110">
        <v>2023</v>
      </c>
      <c r="M44" s="110" t="s">
        <v>465</v>
      </c>
      <c r="N44" t="str">
        <f t="shared" si="1"/>
        <v>ESR-48/56H A-S2023-08-02</v>
      </c>
      <c r="O44" t="s">
        <v>518</v>
      </c>
      <c r="P44" s="107">
        <v>45546</v>
      </c>
      <c r="Q44" t="s">
        <v>239</v>
      </c>
      <c r="R44" t="s">
        <v>505</v>
      </c>
      <c r="S44" t="s">
        <v>59</v>
      </c>
      <c r="T44">
        <v>54</v>
      </c>
      <c r="U44" s="107">
        <v>45626</v>
      </c>
      <c r="V44" s="107">
        <v>45630</v>
      </c>
      <c r="W44" s="107">
        <v>45644</v>
      </c>
      <c r="X44" t="s">
        <v>461</v>
      </c>
      <c r="Y44" t="s">
        <v>506</v>
      </c>
      <c r="Z44">
        <v>2025</v>
      </c>
      <c r="AA44" t="s">
        <v>249</v>
      </c>
    </row>
    <row r="45" spans="1:27">
      <c r="A45" t="str">
        <f t="shared" si="0"/>
        <v>3798D000000226-S2023-08-24</v>
      </c>
      <c r="B45" s="109">
        <v>45070</v>
      </c>
      <c r="C45" s="110" t="s">
        <v>239</v>
      </c>
      <c r="D45" s="110" t="s">
        <v>691</v>
      </c>
      <c r="E45" s="111" t="s">
        <v>689</v>
      </c>
      <c r="F45" s="110">
        <v>120</v>
      </c>
      <c r="G45" s="109">
        <v>45146</v>
      </c>
      <c r="H45" s="109">
        <v>45150</v>
      </c>
      <c r="I45" s="109">
        <v>45162</v>
      </c>
      <c r="J45" s="109"/>
      <c r="K45" s="110" t="s">
        <v>242</v>
      </c>
      <c r="L45" s="110">
        <v>2023</v>
      </c>
      <c r="M45" s="110" t="s">
        <v>465</v>
      </c>
      <c r="N45" t="e">
        <f t="shared" si="1"/>
        <v>#N/A</v>
      </c>
      <c r="O45" t="s">
        <v>519</v>
      </c>
      <c r="P45" s="107">
        <v>45155</v>
      </c>
      <c r="Q45" t="s">
        <v>239</v>
      </c>
      <c r="R45" t="s">
        <v>520</v>
      </c>
      <c r="S45" t="s">
        <v>72</v>
      </c>
      <c r="T45">
        <v>6</v>
      </c>
      <c r="U45" s="107">
        <v>45240</v>
      </c>
      <c r="V45" s="107">
        <v>45244</v>
      </c>
      <c r="W45" s="107">
        <v>45250</v>
      </c>
      <c r="X45" t="s">
        <v>461</v>
      </c>
      <c r="Y45" t="s">
        <v>242</v>
      </c>
      <c r="Z45">
        <v>2023</v>
      </c>
      <c r="AA45" t="s">
        <v>465</v>
      </c>
    </row>
    <row r="46" spans="1:27">
      <c r="A46" t="str">
        <f t="shared" si="0"/>
        <v>ESR-48/56H A-S2023-08-28</v>
      </c>
      <c r="B46" s="109">
        <v>45061</v>
      </c>
      <c r="C46" s="110" t="s">
        <v>239</v>
      </c>
      <c r="D46" s="110" t="s">
        <v>624</v>
      </c>
      <c r="E46" s="111" t="s">
        <v>53</v>
      </c>
      <c r="F46" s="110">
        <v>16</v>
      </c>
      <c r="G46" s="109">
        <v>45155</v>
      </c>
      <c r="H46" s="109">
        <v>45159</v>
      </c>
      <c r="I46" s="109">
        <v>45166</v>
      </c>
      <c r="J46" s="109"/>
      <c r="K46" s="110" t="s">
        <v>242</v>
      </c>
      <c r="L46" s="110">
        <v>2023</v>
      </c>
      <c r="M46" s="110" t="s">
        <v>465</v>
      </c>
      <c r="N46" t="str">
        <f t="shared" si="1"/>
        <v>ESR-48/56H A-S2023-08-28</v>
      </c>
      <c r="O46" t="s">
        <v>521</v>
      </c>
      <c r="P46" s="107">
        <v>45265</v>
      </c>
      <c r="Q46" t="s">
        <v>239</v>
      </c>
      <c r="R46" t="s">
        <v>522</v>
      </c>
      <c r="S46" t="s">
        <v>72</v>
      </c>
      <c r="T46">
        <v>12</v>
      </c>
      <c r="U46" s="107">
        <v>45367</v>
      </c>
      <c r="V46" s="107">
        <v>45371</v>
      </c>
      <c r="W46" s="107">
        <v>45377</v>
      </c>
      <c r="X46" t="s">
        <v>461</v>
      </c>
      <c r="Y46" t="s">
        <v>242</v>
      </c>
      <c r="Z46">
        <v>2024</v>
      </c>
      <c r="AA46" t="s">
        <v>465</v>
      </c>
    </row>
    <row r="47" spans="1:27">
      <c r="A47" t="str">
        <f t="shared" si="0"/>
        <v>DD016U-013A-A-S2023-08-28</v>
      </c>
      <c r="B47" s="109">
        <v>45092</v>
      </c>
      <c r="C47" s="110" t="s">
        <v>239</v>
      </c>
      <c r="D47" s="110" t="s">
        <v>692</v>
      </c>
      <c r="E47" s="111" t="s">
        <v>673</v>
      </c>
      <c r="F47" s="110">
        <v>100</v>
      </c>
      <c r="G47" s="109">
        <v>45155</v>
      </c>
      <c r="H47" s="109">
        <v>45159</v>
      </c>
      <c r="I47" s="109">
        <v>45166</v>
      </c>
      <c r="J47" s="109"/>
      <c r="K47" s="110" t="s">
        <v>242</v>
      </c>
      <c r="L47" s="110">
        <v>2023</v>
      </c>
      <c r="M47" s="110" t="s">
        <v>465</v>
      </c>
      <c r="N47" t="e">
        <f t="shared" si="1"/>
        <v>#N/A</v>
      </c>
      <c r="O47" t="s">
        <v>523</v>
      </c>
      <c r="P47" s="107">
        <v>45390</v>
      </c>
      <c r="Q47" t="s">
        <v>239</v>
      </c>
      <c r="R47" t="s">
        <v>524</v>
      </c>
      <c r="S47" t="s">
        <v>72</v>
      </c>
      <c r="T47">
        <v>12</v>
      </c>
      <c r="U47" s="107">
        <v>45512</v>
      </c>
      <c r="V47" s="107">
        <v>45516</v>
      </c>
      <c r="W47" s="107">
        <v>45527</v>
      </c>
      <c r="X47" t="s">
        <v>461</v>
      </c>
      <c r="Y47" t="s">
        <v>242</v>
      </c>
      <c r="Z47">
        <v>2024</v>
      </c>
      <c r="AA47" t="s">
        <v>465</v>
      </c>
    </row>
    <row r="48" spans="1:27">
      <c r="A48" t="str">
        <f t="shared" si="0"/>
        <v>ESAA75-CEA012023-08-28</v>
      </c>
      <c r="B48" s="109">
        <v>44340</v>
      </c>
      <c r="C48" s="110" t="s">
        <v>480</v>
      </c>
      <c r="D48" s="110" t="s">
        <v>481</v>
      </c>
      <c r="E48" s="111" t="s">
        <v>56</v>
      </c>
      <c r="F48" s="110">
        <v>54</v>
      </c>
      <c r="G48" s="109">
        <v>45155</v>
      </c>
      <c r="H48" s="109">
        <v>45159</v>
      </c>
      <c r="I48" s="109">
        <v>45166</v>
      </c>
      <c r="J48" s="109"/>
      <c r="K48" s="110" t="s">
        <v>242</v>
      </c>
      <c r="L48" s="110">
        <v>2023</v>
      </c>
      <c r="M48" s="110" t="s">
        <v>465</v>
      </c>
      <c r="N48" t="str">
        <f t="shared" si="1"/>
        <v>ESAA75-CEA012023-08-28</v>
      </c>
      <c r="O48" t="s">
        <v>525</v>
      </c>
      <c r="P48" s="107">
        <v>45569</v>
      </c>
      <c r="Q48" t="s">
        <v>239</v>
      </c>
      <c r="R48" t="s">
        <v>526</v>
      </c>
      <c r="S48" t="s">
        <v>72</v>
      </c>
      <c r="T48">
        <v>12</v>
      </c>
      <c r="U48" s="107">
        <v>45675</v>
      </c>
      <c r="V48" s="107">
        <v>45679</v>
      </c>
      <c r="W48" s="107">
        <v>45693</v>
      </c>
      <c r="X48" t="s">
        <v>461</v>
      </c>
      <c r="Y48" t="s">
        <v>242</v>
      </c>
      <c r="Z48">
        <v>2025</v>
      </c>
      <c r="AA48" t="s">
        <v>249</v>
      </c>
    </row>
    <row r="49" spans="1:27">
      <c r="A49" t="str">
        <f t="shared" si="0"/>
        <v>3798D000000278-S2023-09-01</v>
      </c>
      <c r="B49" s="109">
        <v>45093</v>
      </c>
      <c r="C49" s="110" t="s">
        <v>239</v>
      </c>
      <c r="D49" s="110" t="s">
        <v>693</v>
      </c>
      <c r="E49" s="111" t="s">
        <v>668</v>
      </c>
      <c r="F49" s="148">
        <v>140</v>
      </c>
      <c r="G49" s="109">
        <v>45156</v>
      </c>
      <c r="H49" s="109">
        <v>45160</v>
      </c>
      <c r="I49" s="109">
        <v>45170</v>
      </c>
      <c r="J49" s="109"/>
      <c r="K49" s="110" t="s">
        <v>242</v>
      </c>
      <c r="L49" s="110">
        <v>2023</v>
      </c>
      <c r="M49" s="110" t="s">
        <v>465</v>
      </c>
      <c r="N49" t="e">
        <f t="shared" si="1"/>
        <v>#N/A</v>
      </c>
      <c r="O49" t="s">
        <v>527</v>
      </c>
      <c r="P49" s="107">
        <v>45155</v>
      </c>
      <c r="Q49" t="s">
        <v>239</v>
      </c>
      <c r="R49" t="s">
        <v>520</v>
      </c>
      <c r="S49" t="s">
        <v>69</v>
      </c>
      <c r="T49">
        <v>6</v>
      </c>
      <c r="U49" s="107">
        <v>45240</v>
      </c>
      <c r="V49" s="107">
        <v>45244</v>
      </c>
      <c r="W49" s="107">
        <v>45250</v>
      </c>
      <c r="X49" t="s">
        <v>461</v>
      </c>
      <c r="Y49" t="s">
        <v>242</v>
      </c>
      <c r="Z49">
        <v>2023</v>
      </c>
      <c r="AA49" t="s">
        <v>465</v>
      </c>
    </row>
    <row r="50" spans="1:27">
      <c r="A50" t="str">
        <f t="shared" si="0"/>
        <v>3798D000000315-S2023-09-01</v>
      </c>
      <c r="B50" s="109">
        <v>44526</v>
      </c>
      <c r="C50" s="110" t="s">
        <v>684</v>
      </c>
      <c r="D50" s="110" t="s">
        <v>685</v>
      </c>
      <c r="E50" s="111" t="s">
        <v>686</v>
      </c>
      <c r="F50" s="110">
        <v>100</v>
      </c>
      <c r="G50" s="109">
        <v>45156</v>
      </c>
      <c r="H50" s="109">
        <v>45160</v>
      </c>
      <c r="I50" s="109">
        <v>45170</v>
      </c>
      <c r="J50" s="109"/>
      <c r="K50" s="110" t="s">
        <v>242</v>
      </c>
      <c r="L50" s="110">
        <v>2023</v>
      </c>
      <c r="M50" s="110" t="s">
        <v>465</v>
      </c>
      <c r="N50" t="e">
        <f t="shared" si="1"/>
        <v>#N/A</v>
      </c>
      <c r="O50" t="s">
        <v>528</v>
      </c>
      <c r="P50" s="107">
        <v>45265</v>
      </c>
      <c r="Q50" t="s">
        <v>239</v>
      </c>
      <c r="R50" t="s">
        <v>529</v>
      </c>
      <c r="S50" t="s">
        <v>69</v>
      </c>
      <c r="T50">
        <v>6</v>
      </c>
      <c r="U50" s="107">
        <v>45401</v>
      </c>
      <c r="V50" s="107">
        <v>45405</v>
      </c>
      <c r="W50" s="107">
        <v>45421</v>
      </c>
      <c r="X50" t="s">
        <v>461</v>
      </c>
      <c r="Y50" t="s">
        <v>242</v>
      </c>
      <c r="Z50">
        <v>2024</v>
      </c>
      <c r="AA50" t="s">
        <v>465</v>
      </c>
    </row>
    <row r="51" spans="1:27">
      <c r="A51" t="str">
        <f t="shared" si="0"/>
        <v>ESAA75-CEA022023-09-01</v>
      </c>
      <c r="B51" s="109">
        <v>44340</v>
      </c>
      <c r="C51" s="110" t="s">
        <v>480</v>
      </c>
      <c r="D51" s="110" t="s">
        <v>481</v>
      </c>
      <c r="E51" s="111" t="s">
        <v>59</v>
      </c>
      <c r="F51" s="110">
        <v>63</v>
      </c>
      <c r="G51" s="109">
        <v>45156</v>
      </c>
      <c r="H51" s="109">
        <v>45160</v>
      </c>
      <c r="I51" s="109">
        <v>45170</v>
      </c>
      <c r="J51" s="109"/>
      <c r="K51" s="110" t="s">
        <v>242</v>
      </c>
      <c r="L51" s="110">
        <v>2023</v>
      </c>
      <c r="M51" s="110" t="s">
        <v>465</v>
      </c>
      <c r="N51" t="str">
        <f t="shared" si="1"/>
        <v>ESAA75-CEA022023-09-01</v>
      </c>
      <c r="O51" t="s">
        <v>530</v>
      </c>
      <c r="P51" s="107">
        <v>45300</v>
      </c>
      <c r="Q51" t="s">
        <v>239</v>
      </c>
      <c r="R51" t="s">
        <v>531</v>
      </c>
      <c r="S51" t="s">
        <v>69</v>
      </c>
      <c r="T51">
        <v>6</v>
      </c>
      <c r="U51" s="107">
        <v>45411</v>
      </c>
      <c r="V51" s="107">
        <v>45415</v>
      </c>
      <c r="W51" s="107">
        <v>45428</v>
      </c>
      <c r="X51" t="s">
        <v>461</v>
      </c>
      <c r="Y51" t="s">
        <v>242</v>
      </c>
      <c r="Z51">
        <v>2024</v>
      </c>
      <c r="AA51" t="s">
        <v>465</v>
      </c>
    </row>
    <row r="52" spans="1:27">
      <c r="A52" t="str">
        <f t="shared" si="0"/>
        <v>3798D000000228-S2023-09-01</v>
      </c>
      <c r="B52" s="109">
        <v>44526</v>
      </c>
      <c r="C52" s="110" t="s">
        <v>676</v>
      </c>
      <c r="D52" s="110" t="s">
        <v>677</v>
      </c>
      <c r="E52" s="111" t="s">
        <v>678</v>
      </c>
      <c r="F52" s="110">
        <v>118</v>
      </c>
      <c r="G52" s="109">
        <v>45160</v>
      </c>
      <c r="H52" s="109">
        <v>45164</v>
      </c>
      <c r="I52" s="109">
        <v>45170</v>
      </c>
      <c r="J52" s="109"/>
      <c r="K52" s="110" t="s">
        <v>593</v>
      </c>
      <c r="L52" s="110">
        <v>2023</v>
      </c>
      <c r="M52" s="110" t="s">
        <v>465</v>
      </c>
      <c r="N52" t="e">
        <f t="shared" si="1"/>
        <v>#N/A</v>
      </c>
      <c r="O52" t="s">
        <v>532</v>
      </c>
      <c r="P52" s="107">
        <v>45443</v>
      </c>
      <c r="Q52" t="s">
        <v>239</v>
      </c>
      <c r="R52" t="s">
        <v>533</v>
      </c>
      <c r="S52" t="s">
        <v>69</v>
      </c>
      <c r="T52">
        <v>12</v>
      </c>
      <c r="U52" s="107">
        <v>45518</v>
      </c>
      <c r="V52" s="107">
        <v>45522</v>
      </c>
      <c r="W52" s="107">
        <v>45532</v>
      </c>
      <c r="X52" t="s">
        <v>461</v>
      </c>
      <c r="Y52" t="s">
        <v>242</v>
      </c>
      <c r="Z52">
        <v>2024</v>
      </c>
      <c r="AA52" t="s">
        <v>465</v>
      </c>
    </row>
    <row r="53" spans="1:27">
      <c r="A53" t="str">
        <f t="shared" si="0"/>
        <v>ESR-48/40D S-S2023-09-01</v>
      </c>
      <c r="B53" s="109">
        <v>45093</v>
      </c>
      <c r="C53" s="110" t="s">
        <v>591</v>
      </c>
      <c r="D53" s="110" t="s">
        <v>592</v>
      </c>
      <c r="E53" s="111" t="s">
        <v>241</v>
      </c>
      <c r="F53" s="110">
        <v>176</v>
      </c>
      <c r="G53" s="109">
        <v>45160</v>
      </c>
      <c r="H53" s="109">
        <v>45164</v>
      </c>
      <c r="I53" s="109">
        <v>45170</v>
      </c>
      <c r="J53" s="109"/>
      <c r="K53" s="110" t="s">
        <v>593</v>
      </c>
      <c r="L53" s="110">
        <v>2023</v>
      </c>
      <c r="M53" s="110" t="s">
        <v>465</v>
      </c>
      <c r="N53" t="str">
        <f t="shared" si="1"/>
        <v>ESR-48/40D S-S2023-09-01</v>
      </c>
      <c r="O53" t="s">
        <v>534</v>
      </c>
      <c r="P53" s="107">
        <v>45546</v>
      </c>
      <c r="Q53" t="s">
        <v>239</v>
      </c>
      <c r="R53" t="s">
        <v>505</v>
      </c>
      <c r="S53" t="s">
        <v>69</v>
      </c>
      <c r="T53">
        <v>24</v>
      </c>
      <c r="U53" s="107">
        <v>45657</v>
      </c>
      <c r="V53" s="107">
        <v>45661</v>
      </c>
      <c r="W53" s="107">
        <v>45675</v>
      </c>
      <c r="X53" t="s">
        <v>461</v>
      </c>
      <c r="Y53" t="s">
        <v>242</v>
      </c>
      <c r="Z53">
        <v>2025</v>
      </c>
      <c r="AA53" t="s">
        <v>249</v>
      </c>
    </row>
    <row r="54" spans="1:27">
      <c r="A54" t="str">
        <f t="shared" si="0"/>
        <v>DD225F-005A-A-S2023-09-16</v>
      </c>
      <c r="B54" s="109">
        <v>45120</v>
      </c>
      <c r="C54" s="110" t="s">
        <v>239</v>
      </c>
      <c r="D54" s="110" t="s">
        <v>467</v>
      </c>
      <c r="E54" s="111" t="s">
        <v>460</v>
      </c>
      <c r="F54" s="110">
        <v>60</v>
      </c>
      <c r="G54" s="109">
        <v>45167</v>
      </c>
      <c r="H54" s="109">
        <v>45171</v>
      </c>
      <c r="I54" s="109">
        <v>45185</v>
      </c>
      <c r="J54" s="109"/>
      <c r="K54" s="110" t="s">
        <v>242</v>
      </c>
      <c r="L54" s="110">
        <v>2023</v>
      </c>
      <c r="M54" s="110" t="s">
        <v>465</v>
      </c>
      <c r="N54" t="str">
        <f t="shared" si="1"/>
        <v>DD225F-005A-A-S2023-09-16</v>
      </c>
      <c r="O54" t="s">
        <v>535</v>
      </c>
      <c r="P54" s="107">
        <v>45569</v>
      </c>
      <c r="Q54" t="s">
        <v>239</v>
      </c>
      <c r="R54" t="s">
        <v>526</v>
      </c>
      <c r="S54" t="s">
        <v>69</v>
      </c>
      <c r="T54">
        <v>24</v>
      </c>
      <c r="U54" s="107">
        <v>45675</v>
      </c>
      <c r="V54" s="107">
        <v>45679</v>
      </c>
      <c r="W54" s="107">
        <v>45693</v>
      </c>
      <c r="X54" t="s">
        <v>461</v>
      </c>
      <c r="Y54" t="s">
        <v>242</v>
      </c>
      <c r="Z54">
        <v>2025</v>
      </c>
      <c r="AA54" t="s">
        <v>249</v>
      </c>
    </row>
    <row r="55" spans="1:27">
      <c r="A55" t="str">
        <f t="shared" si="0"/>
        <v>ESR-48/40D S-S2023-09-07</v>
      </c>
      <c r="B55" s="109">
        <v>45093</v>
      </c>
      <c r="C55" s="110" t="s">
        <v>591</v>
      </c>
      <c r="D55" s="110" t="s">
        <v>592</v>
      </c>
      <c r="E55" s="111" t="s">
        <v>832</v>
      </c>
      <c r="F55" s="110">
        <v>16</v>
      </c>
      <c r="G55" s="109">
        <v>45167</v>
      </c>
      <c r="H55" s="109">
        <v>45171</v>
      </c>
      <c r="I55" s="109">
        <v>45176</v>
      </c>
      <c r="J55" s="109"/>
      <c r="K55" s="110" t="s">
        <v>593</v>
      </c>
      <c r="L55" s="110">
        <v>2023</v>
      </c>
      <c r="M55" s="110" t="s">
        <v>465</v>
      </c>
      <c r="N55" t="str">
        <f t="shared" si="1"/>
        <v>ESR-48/40D S-S2023-09-07</v>
      </c>
      <c r="O55" t="s">
        <v>536</v>
      </c>
      <c r="P55" s="107">
        <v>45155</v>
      </c>
      <c r="Q55" t="s">
        <v>239</v>
      </c>
      <c r="R55" t="s">
        <v>520</v>
      </c>
      <c r="S55" t="s">
        <v>66</v>
      </c>
      <c r="T55">
        <v>12</v>
      </c>
      <c r="U55" s="107">
        <v>45240</v>
      </c>
      <c r="V55" s="107">
        <v>45244</v>
      </c>
      <c r="W55" s="107">
        <v>45250</v>
      </c>
      <c r="X55" t="s">
        <v>461</v>
      </c>
      <c r="Y55" t="s">
        <v>242</v>
      </c>
      <c r="Z55">
        <v>2023</v>
      </c>
      <c r="AA55" t="s">
        <v>465</v>
      </c>
    </row>
    <row r="56" spans="1:27">
      <c r="A56" t="str">
        <f t="shared" si="0"/>
        <v>ESR-48/40D S-S2023-09-07</v>
      </c>
      <c r="B56" s="109">
        <v>45093</v>
      </c>
      <c r="C56" s="110" t="s">
        <v>591</v>
      </c>
      <c r="D56" s="110" t="s">
        <v>592</v>
      </c>
      <c r="E56" s="111" t="s">
        <v>241</v>
      </c>
      <c r="F56" s="110">
        <v>8</v>
      </c>
      <c r="G56" s="109">
        <v>45167</v>
      </c>
      <c r="H56" s="109">
        <v>45171</v>
      </c>
      <c r="I56" s="109">
        <v>45176</v>
      </c>
      <c r="J56" s="109"/>
      <c r="K56" s="110" t="s">
        <v>593</v>
      </c>
      <c r="L56" s="110">
        <v>2023</v>
      </c>
      <c r="M56" s="110" t="s">
        <v>465</v>
      </c>
      <c r="N56" t="str">
        <f t="shared" si="1"/>
        <v>ESR-48/40D S-S2023-09-07</v>
      </c>
      <c r="O56" t="s">
        <v>537</v>
      </c>
      <c r="P56" s="107">
        <v>45252</v>
      </c>
      <c r="Q56" t="s">
        <v>239</v>
      </c>
      <c r="R56" t="s">
        <v>491</v>
      </c>
      <c r="S56" t="s">
        <v>66</v>
      </c>
      <c r="T56">
        <v>18</v>
      </c>
      <c r="U56" s="107">
        <v>45367</v>
      </c>
      <c r="V56" s="107">
        <v>45371</v>
      </c>
      <c r="W56" s="107">
        <v>45377</v>
      </c>
      <c r="X56" t="s">
        <v>461</v>
      </c>
      <c r="Y56" t="s">
        <v>242</v>
      </c>
      <c r="Z56">
        <v>2024</v>
      </c>
      <c r="AA56" t="s">
        <v>465</v>
      </c>
    </row>
    <row r="57" spans="1:27">
      <c r="A57" t="str">
        <f t="shared" si="0"/>
        <v>ESR-48/40D S-S2023-09-07</v>
      </c>
      <c r="B57" s="109">
        <v>45093</v>
      </c>
      <c r="C57" s="110" t="s">
        <v>591</v>
      </c>
      <c r="D57" s="110" t="s">
        <v>592</v>
      </c>
      <c r="E57" s="111" t="s">
        <v>241</v>
      </c>
      <c r="F57" s="110">
        <v>176</v>
      </c>
      <c r="G57" s="109">
        <v>45167</v>
      </c>
      <c r="H57" s="109">
        <v>45171</v>
      </c>
      <c r="I57" s="109">
        <v>45176</v>
      </c>
      <c r="J57" s="109"/>
      <c r="K57" s="110" t="s">
        <v>242</v>
      </c>
      <c r="L57" s="110">
        <v>2023</v>
      </c>
      <c r="M57" s="110" t="s">
        <v>465</v>
      </c>
      <c r="N57" t="str">
        <f t="shared" si="1"/>
        <v>ESR-48/40D S-S2023-09-07</v>
      </c>
      <c r="O57" t="s">
        <v>538</v>
      </c>
      <c r="P57" s="107">
        <v>45435</v>
      </c>
      <c r="Q57" t="s">
        <v>239</v>
      </c>
      <c r="R57" t="s">
        <v>475</v>
      </c>
      <c r="S57" t="s">
        <v>66</v>
      </c>
      <c r="T57">
        <v>6</v>
      </c>
      <c r="U57" s="107">
        <v>45512</v>
      </c>
      <c r="V57" s="107">
        <v>45516</v>
      </c>
      <c r="W57" s="107">
        <v>45527</v>
      </c>
      <c r="X57" t="s">
        <v>461</v>
      </c>
      <c r="Y57" t="s">
        <v>242</v>
      </c>
      <c r="Z57">
        <v>2024</v>
      </c>
      <c r="AA57" t="s">
        <v>465</v>
      </c>
    </row>
    <row r="58" spans="1:27">
      <c r="A58" t="str">
        <f t="shared" si="0"/>
        <v>ESR-48/40D S-S2023-09-07</v>
      </c>
      <c r="B58" s="109">
        <v>45093</v>
      </c>
      <c r="C58" s="110" t="s">
        <v>591</v>
      </c>
      <c r="D58" s="110" t="s">
        <v>592</v>
      </c>
      <c r="E58" s="111" t="s">
        <v>241</v>
      </c>
      <c r="F58" s="110">
        <v>8</v>
      </c>
      <c r="G58" s="109">
        <v>45167</v>
      </c>
      <c r="H58" s="109">
        <v>45171</v>
      </c>
      <c r="I58" s="109">
        <v>45176</v>
      </c>
      <c r="J58" s="109"/>
      <c r="K58" s="110" t="s">
        <v>242</v>
      </c>
      <c r="L58" s="110">
        <v>2023</v>
      </c>
      <c r="M58" s="110" t="s">
        <v>465</v>
      </c>
      <c r="N58" t="str">
        <f t="shared" si="1"/>
        <v>ESR-48/40D S-S2023-09-07</v>
      </c>
      <c r="O58" t="s">
        <v>539</v>
      </c>
      <c r="P58" s="107">
        <v>44708</v>
      </c>
      <c r="Q58" t="s">
        <v>540</v>
      </c>
      <c r="R58" t="s">
        <v>541</v>
      </c>
      <c r="S58" t="s">
        <v>542</v>
      </c>
      <c r="T58">
        <v>30</v>
      </c>
      <c r="U58" s="107">
        <v>45189</v>
      </c>
      <c r="V58" s="107">
        <v>45193</v>
      </c>
      <c r="W58" s="107">
        <v>45207</v>
      </c>
      <c r="X58" t="s">
        <v>461</v>
      </c>
      <c r="Y58" t="s">
        <v>242</v>
      </c>
      <c r="Z58">
        <v>2023</v>
      </c>
      <c r="AA58" t="s">
        <v>465</v>
      </c>
    </row>
    <row r="59" spans="1:27">
      <c r="A59" t="str">
        <f t="shared" si="0"/>
        <v>ESAA75-CEA012023-09-15</v>
      </c>
      <c r="B59" s="109">
        <v>44340</v>
      </c>
      <c r="C59" s="110" t="s">
        <v>480</v>
      </c>
      <c r="D59" s="110" t="s">
        <v>481</v>
      </c>
      <c r="E59" s="111" t="s">
        <v>56</v>
      </c>
      <c r="F59" s="110">
        <v>45</v>
      </c>
      <c r="G59" s="109">
        <v>45168</v>
      </c>
      <c r="H59" s="109">
        <v>45172</v>
      </c>
      <c r="I59" s="109">
        <v>45184</v>
      </c>
      <c r="J59" s="109"/>
      <c r="K59" s="110" t="s">
        <v>242</v>
      </c>
      <c r="L59" s="110">
        <v>2023</v>
      </c>
      <c r="M59" s="110" t="s">
        <v>465</v>
      </c>
      <c r="N59" t="str">
        <f t="shared" si="1"/>
        <v>ESAA75-CEA012023-09-15</v>
      </c>
      <c r="O59" t="s">
        <v>543</v>
      </c>
      <c r="P59" s="107">
        <v>44708</v>
      </c>
      <c r="Q59" t="s">
        <v>540</v>
      </c>
      <c r="R59" t="s">
        <v>544</v>
      </c>
      <c r="S59" t="s">
        <v>542</v>
      </c>
      <c r="T59">
        <v>30</v>
      </c>
      <c r="U59" s="107">
        <v>45302</v>
      </c>
      <c r="V59" s="107">
        <v>45306</v>
      </c>
      <c r="W59" s="107">
        <v>45314</v>
      </c>
      <c r="X59" t="s">
        <v>461</v>
      </c>
      <c r="Y59" t="s">
        <v>242</v>
      </c>
      <c r="Z59">
        <v>2024</v>
      </c>
      <c r="AA59" t="s">
        <v>465</v>
      </c>
    </row>
    <row r="60" spans="1:27">
      <c r="A60" t="str">
        <f t="shared" si="0"/>
        <v>ESBC200-CEA022023-09-27</v>
      </c>
      <c r="B60" s="109">
        <v>44708</v>
      </c>
      <c r="C60" s="110" t="s">
        <v>540</v>
      </c>
      <c r="D60" s="110" t="s">
        <v>541</v>
      </c>
      <c r="E60" s="111" t="s">
        <v>552</v>
      </c>
      <c r="F60" s="110">
        <v>28</v>
      </c>
      <c r="G60" s="109">
        <v>45176</v>
      </c>
      <c r="H60" s="109">
        <v>45180</v>
      </c>
      <c r="I60" s="109">
        <v>45196</v>
      </c>
      <c r="J60" s="109"/>
      <c r="K60" s="110" t="s">
        <v>242</v>
      </c>
      <c r="L60" s="110">
        <v>2023</v>
      </c>
      <c r="M60" s="110" t="s">
        <v>465</v>
      </c>
      <c r="N60" t="str">
        <f t="shared" si="1"/>
        <v>ESBC200-CEA022023-09-27</v>
      </c>
      <c r="O60" t="s">
        <v>545</v>
      </c>
      <c r="P60" s="107">
        <v>45316</v>
      </c>
      <c r="Q60" t="s">
        <v>239</v>
      </c>
      <c r="R60" t="s">
        <v>473</v>
      </c>
      <c r="S60" t="s">
        <v>542</v>
      </c>
      <c r="T60">
        <v>8</v>
      </c>
      <c r="U60" s="107">
        <v>45429</v>
      </c>
      <c r="V60" s="107">
        <v>45433</v>
      </c>
      <c r="W60" s="107">
        <v>45449</v>
      </c>
      <c r="X60" t="s">
        <v>461</v>
      </c>
      <c r="Y60" t="s">
        <v>242</v>
      </c>
      <c r="Z60">
        <v>2024</v>
      </c>
      <c r="AA60" t="s">
        <v>465</v>
      </c>
    </row>
    <row r="61" spans="1:27">
      <c r="A61" t="str">
        <f t="shared" si="0"/>
        <v>ESAA75-CEA012023-09-27</v>
      </c>
      <c r="B61" s="109">
        <v>44340</v>
      </c>
      <c r="C61" s="110" t="s">
        <v>480</v>
      </c>
      <c r="D61" s="110" t="s">
        <v>481</v>
      </c>
      <c r="E61" s="111" t="s">
        <v>56</v>
      </c>
      <c r="F61" s="110">
        <v>9</v>
      </c>
      <c r="G61" s="109">
        <v>45176</v>
      </c>
      <c r="H61" s="109">
        <v>45180</v>
      </c>
      <c r="I61" s="109">
        <v>45196</v>
      </c>
      <c r="J61" s="109"/>
      <c r="K61" s="110" t="s">
        <v>242</v>
      </c>
      <c r="L61" s="110">
        <v>2023</v>
      </c>
      <c r="M61" s="110" t="s">
        <v>465</v>
      </c>
      <c r="N61" t="str">
        <f t="shared" si="1"/>
        <v>ESAA75-CEA012023-09-27</v>
      </c>
      <c r="O61" t="s">
        <v>546</v>
      </c>
      <c r="P61" s="107">
        <v>45427</v>
      </c>
      <c r="Q61" t="s">
        <v>239</v>
      </c>
      <c r="R61" t="s">
        <v>547</v>
      </c>
      <c r="S61" t="s">
        <v>542</v>
      </c>
      <c r="T61">
        <v>8</v>
      </c>
      <c r="U61" s="107">
        <v>45520</v>
      </c>
      <c r="V61" s="107">
        <v>45524</v>
      </c>
      <c r="W61" s="107">
        <v>45532</v>
      </c>
      <c r="X61" s="107">
        <v>45553</v>
      </c>
      <c r="Y61" t="s">
        <v>242</v>
      </c>
      <c r="Z61">
        <v>2024</v>
      </c>
      <c r="AA61" t="s">
        <v>465</v>
      </c>
    </row>
    <row r="62" spans="1:27">
      <c r="A62" t="str">
        <f t="shared" si="0"/>
        <v>ESR-48/56H A-S2023-09-28</v>
      </c>
      <c r="B62" s="109">
        <v>45110</v>
      </c>
      <c r="C62" s="110" t="s">
        <v>239</v>
      </c>
      <c r="D62" s="110" t="s">
        <v>627</v>
      </c>
      <c r="E62" s="111" t="s">
        <v>53</v>
      </c>
      <c r="F62" s="110">
        <v>20</v>
      </c>
      <c r="G62" s="109">
        <v>45187</v>
      </c>
      <c r="H62" s="109">
        <v>45191</v>
      </c>
      <c r="I62" s="109">
        <v>45197</v>
      </c>
      <c r="J62" s="109"/>
      <c r="K62" s="110" t="s">
        <v>242</v>
      </c>
      <c r="L62" s="110">
        <v>2023</v>
      </c>
      <c r="M62" s="110" t="s">
        <v>465</v>
      </c>
      <c r="N62" t="str">
        <f t="shared" si="1"/>
        <v>ESR-48/56H A-S2023-09-28</v>
      </c>
      <c r="O62" t="s">
        <v>548</v>
      </c>
      <c r="P62" s="107">
        <v>45524</v>
      </c>
      <c r="Q62" t="s">
        <v>239</v>
      </c>
      <c r="R62" t="s">
        <v>549</v>
      </c>
      <c r="S62" t="s">
        <v>542</v>
      </c>
      <c r="T62">
        <v>24</v>
      </c>
      <c r="U62" s="107">
        <v>45646</v>
      </c>
      <c r="V62" s="107">
        <v>45650</v>
      </c>
      <c r="W62" s="107">
        <v>45664</v>
      </c>
      <c r="X62" t="s">
        <v>461</v>
      </c>
      <c r="Y62" t="s">
        <v>242</v>
      </c>
      <c r="Z62">
        <v>2024</v>
      </c>
      <c r="AA62" t="s">
        <v>249</v>
      </c>
    </row>
    <row r="63" spans="1:27">
      <c r="A63" t="str">
        <f t="shared" si="0"/>
        <v>3798D000000315-S2023-09-28</v>
      </c>
      <c r="B63" s="109">
        <v>44526</v>
      </c>
      <c r="C63" s="110" t="s">
        <v>684</v>
      </c>
      <c r="D63" s="110" t="s">
        <v>685</v>
      </c>
      <c r="E63" s="111" t="s">
        <v>686</v>
      </c>
      <c r="F63" s="110">
        <v>100</v>
      </c>
      <c r="G63" s="109">
        <v>45183</v>
      </c>
      <c r="H63" s="109">
        <v>45187</v>
      </c>
      <c r="I63" s="109">
        <v>45197</v>
      </c>
      <c r="J63" s="109"/>
      <c r="K63" s="110" t="s">
        <v>242</v>
      </c>
      <c r="L63" s="110">
        <v>2023</v>
      </c>
      <c r="M63" s="110" t="s">
        <v>465</v>
      </c>
      <c r="N63" t="e">
        <f t="shared" si="1"/>
        <v>#N/A</v>
      </c>
      <c r="O63" t="s">
        <v>550</v>
      </c>
      <c r="P63" s="107">
        <v>45530</v>
      </c>
      <c r="Q63" t="s">
        <v>239</v>
      </c>
      <c r="R63" t="s">
        <v>503</v>
      </c>
      <c r="S63" t="s">
        <v>542</v>
      </c>
      <c r="T63">
        <v>160</v>
      </c>
      <c r="U63" s="107">
        <v>45716</v>
      </c>
      <c r="V63" s="107">
        <v>45720</v>
      </c>
      <c r="W63" s="107">
        <v>45734</v>
      </c>
      <c r="X63" t="s">
        <v>461</v>
      </c>
      <c r="Y63" t="s">
        <v>242</v>
      </c>
      <c r="Z63">
        <v>2025</v>
      </c>
      <c r="AA63" t="s">
        <v>249</v>
      </c>
    </row>
    <row r="64" spans="1:27">
      <c r="A64" t="str">
        <f t="shared" si="0"/>
        <v>ESBC200-CEA022023-09-28</v>
      </c>
      <c r="B64" s="109">
        <v>44708</v>
      </c>
      <c r="C64" s="110" t="s">
        <v>540</v>
      </c>
      <c r="D64" s="110" t="s">
        <v>541</v>
      </c>
      <c r="E64" s="111" t="s">
        <v>552</v>
      </c>
      <c r="F64" s="110">
        <v>4</v>
      </c>
      <c r="G64" s="109">
        <v>45183</v>
      </c>
      <c r="H64" s="109">
        <v>45187</v>
      </c>
      <c r="I64" s="109">
        <v>45197</v>
      </c>
      <c r="J64" s="109"/>
      <c r="K64" s="110" t="s">
        <v>242</v>
      </c>
      <c r="L64" s="110">
        <v>2023</v>
      </c>
      <c r="M64" s="110" t="s">
        <v>465</v>
      </c>
      <c r="N64" t="str">
        <f t="shared" si="1"/>
        <v>ESBC200-CEA022023-09-28</v>
      </c>
      <c r="O64" t="s">
        <v>551</v>
      </c>
      <c r="P64" s="107">
        <v>44708</v>
      </c>
      <c r="Q64" t="s">
        <v>540</v>
      </c>
      <c r="R64" t="s">
        <v>541</v>
      </c>
      <c r="S64" t="s">
        <v>552</v>
      </c>
      <c r="T64">
        <v>28</v>
      </c>
      <c r="U64" s="107">
        <v>45176</v>
      </c>
      <c r="V64" s="107">
        <v>45180</v>
      </c>
      <c r="W64" s="107">
        <v>45196</v>
      </c>
      <c r="X64" t="s">
        <v>461</v>
      </c>
      <c r="Y64" t="s">
        <v>242</v>
      </c>
      <c r="Z64">
        <v>2023</v>
      </c>
      <c r="AA64" t="s">
        <v>465</v>
      </c>
    </row>
    <row r="65" spans="1:27">
      <c r="A65" t="str">
        <f t="shared" si="0"/>
        <v>35137149002023-09-28</v>
      </c>
      <c r="B65" s="109">
        <v>45169</v>
      </c>
      <c r="C65" s="110" t="s">
        <v>239</v>
      </c>
      <c r="D65" s="110" t="s">
        <v>694</v>
      </c>
      <c r="E65" s="111">
        <v>3513714900</v>
      </c>
      <c r="F65" s="110">
        <v>105</v>
      </c>
      <c r="G65" s="109">
        <v>45183</v>
      </c>
      <c r="H65" s="109">
        <v>45187</v>
      </c>
      <c r="I65" s="109">
        <v>45197</v>
      </c>
      <c r="J65" s="109"/>
      <c r="K65" s="110" t="s">
        <v>242</v>
      </c>
      <c r="L65" s="110">
        <v>2023</v>
      </c>
      <c r="M65" s="110" t="s">
        <v>465</v>
      </c>
      <c r="N65" t="e">
        <f t="shared" si="1"/>
        <v>#N/A</v>
      </c>
      <c r="O65" t="s">
        <v>553</v>
      </c>
      <c r="P65" s="107">
        <v>44708</v>
      </c>
      <c r="Q65" t="s">
        <v>540</v>
      </c>
      <c r="R65" t="s">
        <v>541</v>
      </c>
      <c r="S65" t="s">
        <v>552</v>
      </c>
      <c r="T65">
        <v>4</v>
      </c>
      <c r="U65" s="107">
        <v>45183</v>
      </c>
      <c r="V65" s="107">
        <v>45187</v>
      </c>
      <c r="W65" s="107">
        <v>45197</v>
      </c>
      <c r="X65" t="s">
        <v>461</v>
      </c>
      <c r="Y65" t="s">
        <v>242</v>
      </c>
      <c r="Z65">
        <v>2023</v>
      </c>
      <c r="AA65" t="s">
        <v>465</v>
      </c>
    </row>
    <row r="66" spans="1:27">
      <c r="A66" t="str">
        <f t="shared" si="0"/>
        <v>ESR-48/40D S-S2023-09-28</v>
      </c>
      <c r="B66" s="109">
        <v>45093</v>
      </c>
      <c r="C66" s="110" t="s">
        <v>591</v>
      </c>
      <c r="D66" s="110" t="s">
        <v>592</v>
      </c>
      <c r="E66" s="111" t="s">
        <v>241</v>
      </c>
      <c r="F66" s="110">
        <v>16</v>
      </c>
      <c r="G66" s="109">
        <v>45183</v>
      </c>
      <c r="H66" s="109">
        <v>45187</v>
      </c>
      <c r="I66" s="109">
        <v>45197</v>
      </c>
      <c r="J66" s="109"/>
      <c r="K66" s="110" t="s">
        <v>242</v>
      </c>
      <c r="L66" s="110">
        <v>2023</v>
      </c>
      <c r="M66" s="110" t="s">
        <v>465</v>
      </c>
      <c r="N66" t="str">
        <f t="shared" si="1"/>
        <v>ESR-48/40D S-S2023-09-28</v>
      </c>
      <c r="O66" t="s">
        <v>554</v>
      </c>
      <c r="P66" s="107">
        <v>44708</v>
      </c>
      <c r="Q66" t="s">
        <v>540</v>
      </c>
      <c r="R66" t="s">
        <v>544</v>
      </c>
      <c r="S66" t="s">
        <v>552</v>
      </c>
      <c r="T66">
        <v>32</v>
      </c>
      <c r="U66" s="107">
        <v>45217</v>
      </c>
      <c r="V66" s="107">
        <v>45221</v>
      </c>
      <c r="W66" s="107">
        <v>45225</v>
      </c>
      <c r="X66" t="s">
        <v>461</v>
      </c>
      <c r="Y66" t="s">
        <v>242</v>
      </c>
      <c r="Z66">
        <v>2023</v>
      </c>
      <c r="AA66" t="s">
        <v>465</v>
      </c>
    </row>
    <row r="67" spans="1:27">
      <c r="A67" t="str">
        <f t="shared" si="0"/>
        <v>ESBC200-CEA012023-10-08</v>
      </c>
      <c r="B67" s="109">
        <v>44708</v>
      </c>
      <c r="C67" s="110" t="s">
        <v>540</v>
      </c>
      <c r="D67" s="110" t="s">
        <v>541</v>
      </c>
      <c r="E67" s="111" t="s">
        <v>542</v>
      </c>
      <c r="F67" s="110">
        <v>30</v>
      </c>
      <c r="G67" s="109">
        <v>45189</v>
      </c>
      <c r="H67" s="109">
        <v>45193</v>
      </c>
      <c r="I67" s="109">
        <v>45207</v>
      </c>
      <c r="J67" s="109"/>
      <c r="K67" s="110" t="s">
        <v>242</v>
      </c>
      <c r="L67" s="110">
        <v>2023</v>
      </c>
      <c r="M67" s="110" t="s">
        <v>465</v>
      </c>
      <c r="N67" t="str">
        <f t="shared" si="1"/>
        <v>ESBC200-CEA012023-10-08</v>
      </c>
      <c r="O67" t="s">
        <v>555</v>
      </c>
      <c r="P67" s="107">
        <v>44708</v>
      </c>
      <c r="Q67" t="s">
        <v>540</v>
      </c>
      <c r="R67" t="s">
        <v>544</v>
      </c>
      <c r="S67" t="s">
        <v>552</v>
      </c>
      <c r="T67">
        <v>4</v>
      </c>
      <c r="U67" s="107">
        <v>45223</v>
      </c>
      <c r="V67" s="107">
        <v>45227</v>
      </c>
      <c r="W67" s="107">
        <v>45239</v>
      </c>
      <c r="X67" t="s">
        <v>461</v>
      </c>
      <c r="Y67" t="s">
        <v>242</v>
      </c>
      <c r="Z67">
        <v>2023</v>
      </c>
      <c r="AA67" t="s">
        <v>482</v>
      </c>
    </row>
    <row r="68" spans="1:27">
      <c r="A68" t="str">
        <f t="shared" si="0"/>
        <v>ESBC200-CEA042023-10-06</v>
      </c>
      <c r="B68" s="109">
        <v>44708</v>
      </c>
      <c r="C68" s="110" t="s">
        <v>540</v>
      </c>
      <c r="D68" s="110" t="s">
        <v>541</v>
      </c>
      <c r="E68" s="111" t="s">
        <v>50</v>
      </c>
      <c r="F68" s="110">
        <v>12</v>
      </c>
      <c r="G68" s="109">
        <v>45189</v>
      </c>
      <c r="H68" s="109">
        <v>45193</v>
      </c>
      <c r="I68" s="109">
        <v>45205</v>
      </c>
      <c r="J68" s="109"/>
      <c r="K68" s="110" t="s">
        <v>242</v>
      </c>
      <c r="L68" s="110">
        <v>2023</v>
      </c>
      <c r="M68" s="110" t="s">
        <v>465</v>
      </c>
      <c r="N68" t="str">
        <f t="shared" si="1"/>
        <v>ESBC200-CEA042023-10-06</v>
      </c>
      <c r="O68" t="s">
        <v>556</v>
      </c>
      <c r="P68" s="107">
        <v>45225</v>
      </c>
      <c r="Q68" t="s">
        <v>239</v>
      </c>
      <c r="R68" t="s">
        <v>512</v>
      </c>
      <c r="S68" t="s">
        <v>552</v>
      </c>
      <c r="T68">
        <v>32</v>
      </c>
      <c r="U68" s="107">
        <v>45302</v>
      </c>
      <c r="V68" s="107">
        <v>45306</v>
      </c>
      <c r="W68" s="107">
        <v>45314</v>
      </c>
      <c r="X68" t="s">
        <v>461</v>
      </c>
      <c r="Y68" t="s">
        <v>242</v>
      </c>
      <c r="Z68">
        <v>2024</v>
      </c>
      <c r="AA68" t="s">
        <v>465</v>
      </c>
    </row>
    <row r="69" spans="1:27">
      <c r="A69" t="str">
        <f t="shared" si="0"/>
        <v>DD225F-005A-A-S2023-10-03</v>
      </c>
      <c r="B69" s="109">
        <v>45134</v>
      </c>
      <c r="C69" s="110" t="s">
        <v>239</v>
      </c>
      <c r="D69" s="110" t="s">
        <v>469</v>
      </c>
      <c r="E69" s="111" t="s">
        <v>460</v>
      </c>
      <c r="F69" s="110">
        <v>120</v>
      </c>
      <c r="G69" s="109">
        <v>45189</v>
      </c>
      <c r="H69" s="109">
        <v>45193</v>
      </c>
      <c r="I69" s="109">
        <v>45202</v>
      </c>
      <c r="J69" s="109"/>
      <c r="K69" s="110" t="s">
        <v>242</v>
      </c>
      <c r="L69" s="110">
        <v>2023</v>
      </c>
      <c r="M69" s="110" t="s">
        <v>465</v>
      </c>
      <c r="N69" t="str">
        <f t="shared" si="1"/>
        <v>DD225F-005A-A-S2023-10-03</v>
      </c>
      <c r="O69" t="s">
        <v>557</v>
      </c>
      <c r="P69" s="107">
        <v>45316</v>
      </c>
      <c r="Q69" t="s">
        <v>239</v>
      </c>
      <c r="R69" t="s">
        <v>473</v>
      </c>
      <c r="S69" t="s">
        <v>552</v>
      </c>
      <c r="T69">
        <v>8</v>
      </c>
      <c r="U69" s="107">
        <v>45429</v>
      </c>
      <c r="V69" s="107">
        <v>45433</v>
      </c>
      <c r="W69" s="107">
        <v>45449</v>
      </c>
      <c r="X69" t="s">
        <v>461</v>
      </c>
      <c r="Y69" t="s">
        <v>242</v>
      </c>
      <c r="Z69">
        <v>2024</v>
      </c>
      <c r="AA69" t="s">
        <v>465</v>
      </c>
    </row>
    <row r="70" spans="1:27">
      <c r="A70" t="str">
        <f t="shared" si="0"/>
        <v>3798D000000228-S2023-10-28</v>
      </c>
      <c r="B70" s="109">
        <v>44526</v>
      </c>
      <c r="C70" s="110" t="s">
        <v>676</v>
      </c>
      <c r="D70" s="110" t="s">
        <v>677</v>
      </c>
      <c r="E70" s="111" t="s">
        <v>827</v>
      </c>
      <c r="F70" s="110">
        <v>2</v>
      </c>
      <c r="G70" s="109">
        <v>45210</v>
      </c>
      <c r="H70" s="109">
        <v>45214</v>
      </c>
      <c r="I70" s="109">
        <v>45227</v>
      </c>
      <c r="J70" s="109"/>
      <c r="K70" s="110" t="s">
        <v>242</v>
      </c>
      <c r="L70" s="110">
        <v>2023</v>
      </c>
      <c r="M70" s="110" t="s">
        <v>465</v>
      </c>
      <c r="N70" t="e">
        <f t="shared" si="1"/>
        <v>#N/A</v>
      </c>
      <c r="O70" t="s">
        <v>558</v>
      </c>
      <c r="P70" s="107">
        <v>45427</v>
      </c>
      <c r="Q70" t="s">
        <v>239</v>
      </c>
      <c r="R70" t="s">
        <v>547</v>
      </c>
      <c r="S70" t="s">
        <v>552</v>
      </c>
      <c r="T70">
        <v>8</v>
      </c>
      <c r="U70" s="107">
        <v>45527</v>
      </c>
      <c r="V70" s="107">
        <v>45531</v>
      </c>
      <c r="W70" s="107">
        <v>45545</v>
      </c>
      <c r="X70" t="s">
        <v>461</v>
      </c>
      <c r="Y70" t="s">
        <v>242</v>
      </c>
      <c r="Z70">
        <v>2024</v>
      </c>
      <c r="AA70" t="s">
        <v>482</v>
      </c>
    </row>
    <row r="71" spans="1:27">
      <c r="A71" t="str">
        <f t="shared" si="0"/>
        <v>3798D000000228-S2023-10-28</v>
      </c>
      <c r="B71" s="109">
        <v>45093</v>
      </c>
      <c r="C71" s="110" t="s">
        <v>239</v>
      </c>
      <c r="D71" s="110" t="s">
        <v>693</v>
      </c>
      <c r="E71" s="111" t="s">
        <v>678</v>
      </c>
      <c r="F71" s="110">
        <v>120</v>
      </c>
      <c r="G71" s="109">
        <v>45210</v>
      </c>
      <c r="H71" s="109">
        <v>45214</v>
      </c>
      <c r="I71" s="109">
        <v>45227</v>
      </c>
      <c r="J71" s="109"/>
      <c r="K71" s="110" t="s">
        <v>242</v>
      </c>
      <c r="L71" s="110">
        <v>2023</v>
      </c>
      <c r="M71" s="110" t="s">
        <v>465</v>
      </c>
      <c r="N71" t="e">
        <f t="shared" si="1"/>
        <v>#N/A</v>
      </c>
      <c r="O71" t="s">
        <v>559</v>
      </c>
      <c r="P71" s="107">
        <v>45469</v>
      </c>
      <c r="Q71" t="s">
        <v>239</v>
      </c>
      <c r="R71" t="s">
        <v>560</v>
      </c>
      <c r="S71" t="s">
        <v>552</v>
      </c>
      <c r="T71">
        <v>40</v>
      </c>
      <c r="U71" s="107">
        <v>45610</v>
      </c>
      <c r="V71" s="107">
        <v>45614</v>
      </c>
      <c r="W71" s="107">
        <v>45628</v>
      </c>
      <c r="X71" s="107">
        <v>45614</v>
      </c>
      <c r="Y71" t="s">
        <v>242</v>
      </c>
      <c r="Z71">
        <v>2024</v>
      </c>
      <c r="AA71" t="s">
        <v>249</v>
      </c>
    </row>
    <row r="72" spans="1:27">
      <c r="A72" t="str">
        <f t="shared" si="0"/>
        <v>3798D000000325-S2023-10-29</v>
      </c>
      <c r="B72" s="109">
        <v>45134</v>
      </c>
      <c r="C72" s="110" t="s">
        <v>239</v>
      </c>
      <c r="D72" s="110" t="s">
        <v>695</v>
      </c>
      <c r="E72" s="111" t="s">
        <v>675</v>
      </c>
      <c r="F72" s="110">
        <v>20</v>
      </c>
      <c r="G72" s="109">
        <v>45210</v>
      </c>
      <c r="H72" s="109">
        <v>45214</v>
      </c>
      <c r="I72" s="109">
        <v>45228</v>
      </c>
      <c r="J72" s="109"/>
      <c r="K72" s="110" t="s">
        <v>242</v>
      </c>
      <c r="L72" s="110">
        <v>2023</v>
      </c>
      <c r="M72" s="110" t="s">
        <v>465</v>
      </c>
      <c r="N72" t="e">
        <f t="shared" si="1"/>
        <v>#N/A</v>
      </c>
      <c r="O72" t="s">
        <v>561</v>
      </c>
      <c r="P72" s="107">
        <v>45469</v>
      </c>
      <c r="Q72" t="s">
        <v>239</v>
      </c>
      <c r="R72" t="s">
        <v>560</v>
      </c>
      <c r="S72" t="s">
        <v>552</v>
      </c>
      <c r="T72">
        <v>52</v>
      </c>
      <c r="U72" s="107">
        <v>45656</v>
      </c>
      <c r="V72" s="107">
        <v>45660</v>
      </c>
      <c r="W72" s="107">
        <v>45674</v>
      </c>
      <c r="X72" t="s">
        <v>461</v>
      </c>
      <c r="Y72" t="s">
        <v>242</v>
      </c>
      <c r="Z72">
        <v>2024</v>
      </c>
      <c r="AA72" t="s">
        <v>249</v>
      </c>
    </row>
    <row r="73" spans="1:27">
      <c r="A73" t="str">
        <f t="shared" si="0"/>
        <v>ESAA75-CEA012023-10-26</v>
      </c>
      <c r="B73" s="109">
        <v>44340</v>
      </c>
      <c r="C73" s="110" t="s">
        <v>480</v>
      </c>
      <c r="D73" s="110" t="s">
        <v>481</v>
      </c>
      <c r="E73" s="111" t="s">
        <v>56</v>
      </c>
      <c r="F73" s="110">
        <v>45</v>
      </c>
      <c r="G73" s="109">
        <v>45217</v>
      </c>
      <c r="H73" s="109">
        <v>45221</v>
      </c>
      <c r="I73" s="109">
        <v>45225</v>
      </c>
      <c r="J73" s="109"/>
      <c r="K73" s="110" t="s">
        <v>242</v>
      </c>
      <c r="L73" s="110">
        <v>2023</v>
      </c>
      <c r="M73" s="110" t="s">
        <v>465</v>
      </c>
      <c r="N73" t="str">
        <f t="shared" si="1"/>
        <v>ESAA75-CEA012023-10-26</v>
      </c>
      <c r="O73" t="s">
        <v>562</v>
      </c>
      <c r="P73" s="107">
        <v>45530</v>
      </c>
      <c r="Q73" t="s">
        <v>239</v>
      </c>
      <c r="R73" t="s">
        <v>503</v>
      </c>
      <c r="S73" t="s">
        <v>552</v>
      </c>
      <c r="T73">
        <v>200</v>
      </c>
      <c r="U73" s="107">
        <v>45716</v>
      </c>
      <c r="V73" s="107">
        <v>45720</v>
      </c>
      <c r="W73" s="107">
        <v>45734</v>
      </c>
      <c r="X73" t="s">
        <v>461</v>
      </c>
      <c r="Y73" t="s">
        <v>242</v>
      </c>
      <c r="Z73">
        <v>2025</v>
      </c>
      <c r="AA73" t="s">
        <v>249</v>
      </c>
    </row>
    <row r="74" spans="1:27">
      <c r="A74" t="str">
        <f t="shared" ref="A74:A137" si="2">E74&amp;TEXT(I74, "yyyy-mm-dd")</f>
        <v>ESAA75-CEA022023-10-26</v>
      </c>
      <c r="B74" s="109">
        <v>45146</v>
      </c>
      <c r="C74" s="110" t="s">
        <v>480</v>
      </c>
      <c r="D74" s="110" t="s">
        <v>509</v>
      </c>
      <c r="E74" s="111" t="s">
        <v>59</v>
      </c>
      <c r="F74" s="110">
        <v>27</v>
      </c>
      <c r="G74" s="109">
        <v>45217</v>
      </c>
      <c r="H74" s="109">
        <v>45221</v>
      </c>
      <c r="I74" s="109">
        <v>45225</v>
      </c>
      <c r="J74" s="109"/>
      <c r="K74" s="110" t="s">
        <v>242</v>
      </c>
      <c r="L74" s="110">
        <v>2023</v>
      </c>
      <c r="M74" s="110" t="s">
        <v>465</v>
      </c>
      <c r="N74" t="str">
        <f t="shared" ref="N74:N137" si="3">VLOOKUP(A74,O:O,1,0)</f>
        <v>ESAA75-CEA022023-10-26</v>
      </c>
      <c r="O74" t="s">
        <v>563</v>
      </c>
      <c r="P74" s="107">
        <v>44708</v>
      </c>
      <c r="Q74" t="s">
        <v>540</v>
      </c>
      <c r="R74" t="s">
        <v>541</v>
      </c>
      <c r="S74" t="s">
        <v>564</v>
      </c>
      <c r="T74">
        <v>8</v>
      </c>
      <c r="U74" s="107">
        <v>45243</v>
      </c>
      <c r="V74" s="107">
        <v>45247</v>
      </c>
      <c r="W74" s="107">
        <v>45254</v>
      </c>
      <c r="X74" t="s">
        <v>461</v>
      </c>
      <c r="Y74" t="s">
        <v>242</v>
      </c>
      <c r="Z74">
        <v>2023</v>
      </c>
      <c r="AA74" t="s">
        <v>465</v>
      </c>
    </row>
    <row r="75" spans="1:27">
      <c r="A75" t="str">
        <f t="shared" si="2"/>
        <v>ESR-48/56C F-A2023-10-26</v>
      </c>
      <c r="B75" s="109">
        <v>45155</v>
      </c>
      <c r="C75" s="110" t="s">
        <v>239</v>
      </c>
      <c r="D75" s="110" t="s">
        <v>520</v>
      </c>
      <c r="E75" s="111" t="s">
        <v>62</v>
      </c>
      <c r="F75" s="110">
        <v>30</v>
      </c>
      <c r="G75" s="109">
        <v>45220</v>
      </c>
      <c r="H75" s="109">
        <v>45224</v>
      </c>
      <c r="I75" s="109">
        <v>45225</v>
      </c>
      <c r="J75" s="109"/>
      <c r="K75" s="110" t="s">
        <v>242</v>
      </c>
      <c r="L75" s="110">
        <v>2023</v>
      </c>
      <c r="M75" s="110" t="s">
        <v>465</v>
      </c>
      <c r="N75" t="str">
        <f t="shared" si="3"/>
        <v>ESR-48/56C F-A2023-10-26</v>
      </c>
      <c r="O75" t="s">
        <v>565</v>
      </c>
      <c r="P75" s="107">
        <v>44708</v>
      </c>
      <c r="Q75" t="s">
        <v>540</v>
      </c>
      <c r="R75" t="s">
        <v>541</v>
      </c>
      <c r="S75" t="s">
        <v>564</v>
      </c>
      <c r="T75">
        <v>12</v>
      </c>
      <c r="U75" s="107">
        <v>45252</v>
      </c>
      <c r="V75" s="107">
        <v>45256</v>
      </c>
      <c r="W75" s="107">
        <v>45261</v>
      </c>
      <c r="X75" t="s">
        <v>461</v>
      </c>
      <c r="Y75" t="s">
        <v>242</v>
      </c>
      <c r="Z75">
        <v>2023</v>
      </c>
      <c r="AA75" t="s">
        <v>465</v>
      </c>
    </row>
    <row r="76" spans="1:27">
      <c r="A76" t="str">
        <f t="shared" si="2"/>
        <v>ESBC200-CEA022023-10-26</v>
      </c>
      <c r="B76" s="109">
        <v>44708</v>
      </c>
      <c r="C76" s="110" t="s">
        <v>540</v>
      </c>
      <c r="D76" s="110" t="s">
        <v>544</v>
      </c>
      <c r="E76" s="111" t="s">
        <v>552</v>
      </c>
      <c r="F76" s="110">
        <v>32</v>
      </c>
      <c r="G76" s="109">
        <v>45217</v>
      </c>
      <c r="H76" s="109">
        <v>45221</v>
      </c>
      <c r="I76" s="109">
        <v>45225</v>
      </c>
      <c r="J76" s="109"/>
      <c r="K76" s="110" t="s">
        <v>242</v>
      </c>
      <c r="L76" s="110">
        <v>2023</v>
      </c>
      <c r="M76" s="110" t="s">
        <v>465</v>
      </c>
      <c r="N76" t="str">
        <f t="shared" si="3"/>
        <v>ESBC200-CEA022023-10-26</v>
      </c>
      <c r="O76" t="s">
        <v>566</v>
      </c>
      <c r="P76" s="107">
        <v>44708</v>
      </c>
      <c r="Q76" t="s">
        <v>540</v>
      </c>
      <c r="R76" t="s">
        <v>544</v>
      </c>
      <c r="S76" t="s">
        <v>564</v>
      </c>
      <c r="T76">
        <v>20</v>
      </c>
      <c r="U76" s="107">
        <v>45302</v>
      </c>
      <c r="V76" s="107">
        <v>45306</v>
      </c>
      <c r="W76" s="107">
        <v>45314</v>
      </c>
      <c r="X76" t="s">
        <v>461</v>
      </c>
      <c r="Y76" t="s">
        <v>242</v>
      </c>
      <c r="Z76">
        <v>2024</v>
      </c>
      <c r="AA76" t="s">
        <v>465</v>
      </c>
    </row>
    <row r="77" spans="1:27">
      <c r="A77" t="str">
        <f t="shared" si="2"/>
        <v>ESAA75-CEA012023-11-02</v>
      </c>
      <c r="B77" s="109">
        <v>44340</v>
      </c>
      <c r="C77" s="110" t="s">
        <v>480</v>
      </c>
      <c r="D77" s="110" t="s">
        <v>481</v>
      </c>
      <c r="E77" s="111" t="s">
        <v>56</v>
      </c>
      <c r="F77" s="110">
        <v>9</v>
      </c>
      <c r="G77" s="109">
        <v>45218</v>
      </c>
      <c r="H77" s="109">
        <v>45222</v>
      </c>
      <c r="I77" s="109">
        <v>45232</v>
      </c>
      <c r="J77" s="109"/>
      <c r="K77" s="110" t="s">
        <v>242</v>
      </c>
      <c r="L77" s="110">
        <v>2023</v>
      </c>
      <c r="M77" s="110" t="s">
        <v>465</v>
      </c>
      <c r="N77" t="str">
        <f t="shared" si="3"/>
        <v>ESAA75-CEA012023-11-02</v>
      </c>
      <c r="O77" t="s">
        <v>567</v>
      </c>
      <c r="P77" s="107">
        <v>45316</v>
      </c>
      <c r="Q77" t="s">
        <v>239</v>
      </c>
      <c r="R77" t="s">
        <v>473</v>
      </c>
      <c r="S77" t="s">
        <v>564</v>
      </c>
      <c r="T77">
        <v>12</v>
      </c>
      <c r="U77" s="107">
        <v>45448</v>
      </c>
      <c r="V77" s="107">
        <v>45452</v>
      </c>
      <c r="W77" s="107">
        <v>45457</v>
      </c>
      <c r="X77" t="s">
        <v>461</v>
      </c>
      <c r="Y77" t="s">
        <v>242</v>
      </c>
      <c r="Z77">
        <v>2024</v>
      </c>
      <c r="AA77" t="s">
        <v>465</v>
      </c>
    </row>
    <row r="78" spans="1:27">
      <c r="A78" t="str">
        <f t="shared" si="2"/>
        <v>ESAA75-CEA022023-11-03</v>
      </c>
      <c r="B78" s="109">
        <v>45146</v>
      </c>
      <c r="C78" s="110" t="s">
        <v>480</v>
      </c>
      <c r="D78" s="110" t="s">
        <v>509</v>
      </c>
      <c r="E78" s="111" t="s">
        <v>59</v>
      </c>
      <c r="F78" s="110">
        <v>9</v>
      </c>
      <c r="G78" s="109">
        <v>45219</v>
      </c>
      <c r="H78" s="109">
        <v>45223</v>
      </c>
      <c r="I78" s="109">
        <v>45233</v>
      </c>
      <c r="J78" s="109"/>
      <c r="K78" s="110" t="s">
        <v>242</v>
      </c>
      <c r="L78" s="110">
        <v>2023</v>
      </c>
      <c r="M78" s="110" t="s">
        <v>465</v>
      </c>
      <c r="N78" t="str">
        <f t="shared" si="3"/>
        <v>ESAA75-CEA022023-11-03</v>
      </c>
      <c r="O78" t="s">
        <v>568</v>
      </c>
      <c r="P78" s="107">
        <v>45427</v>
      </c>
      <c r="Q78" t="s">
        <v>239</v>
      </c>
      <c r="R78" t="s">
        <v>547</v>
      </c>
      <c r="S78" t="s">
        <v>564</v>
      </c>
      <c r="T78">
        <v>12</v>
      </c>
      <c r="U78" s="107">
        <v>45520</v>
      </c>
      <c r="V78" s="107">
        <v>45524</v>
      </c>
      <c r="W78" s="107">
        <v>45532</v>
      </c>
      <c r="X78" s="107">
        <v>45553</v>
      </c>
      <c r="Y78" t="s">
        <v>242</v>
      </c>
      <c r="Z78">
        <v>2024</v>
      </c>
      <c r="AA78" t="s">
        <v>465</v>
      </c>
    </row>
    <row r="79" spans="1:27">
      <c r="A79" t="str">
        <f t="shared" si="2"/>
        <v>ESBC200-CEA022023-11-09</v>
      </c>
      <c r="B79" s="109">
        <v>44708</v>
      </c>
      <c r="C79" s="110" t="s">
        <v>540</v>
      </c>
      <c r="D79" s="110" t="s">
        <v>544</v>
      </c>
      <c r="E79" s="111" t="s">
        <v>552</v>
      </c>
      <c r="F79" s="110">
        <v>4</v>
      </c>
      <c r="G79" s="109">
        <v>45223</v>
      </c>
      <c r="H79" s="109">
        <v>45227</v>
      </c>
      <c r="I79" s="109">
        <v>45239</v>
      </c>
      <c r="J79" s="109"/>
      <c r="K79" s="110" t="s">
        <v>242</v>
      </c>
      <c r="L79" s="110">
        <v>2023</v>
      </c>
      <c r="M79" s="110" t="s">
        <v>482</v>
      </c>
      <c r="N79" t="str">
        <f t="shared" si="3"/>
        <v>ESBC200-CEA022023-11-09</v>
      </c>
      <c r="O79" t="s">
        <v>569</v>
      </c>
      <c r="P79" s="107">
        <v>45524</v>
      </c>
      <c r="Q79" t="s">
        <v>239</v>
      </c>
      <c r="R79" t="s">
        <v>549</v>
      </c>
      <c r="S79" t="s">
        <v>564</v>
      </c>
      <c r="T79">
        <v>32</v>
      </c>
      <c r="U79" s="107">
        <v>45713</v>
      </c>
      <c r="V79" s="107">
        <v>45717</v>
      </c>
      <c r="W79" s="107">
        <v>45731</v>
      </c>
      <c r="X79" t="s">
        <v>461</v>
      </c>
      <c r="Y79" t="s">
        <v>242</v>
      </c>
      <c r="Z79">
        <v>2024</v>
      </c>
      <c r="AA79" t="s">
        <v>249</v>
      </c>
    </row>
    <row r="80" spans="1:27">
      <c r="A80" t="str">
        <f t="shared" si="2"/>
        <v>3798D000000278-S2023-11-09</v>
      </c>
      <c r="B80" s="109">
        <v>45134</v>
      </c>
      <c r="C80" s="110" t="s">
        <v>239</v>
      </c>
      <c r="D80" s="110" t="s">
        <v>695</v>
      </c>
      <c r="E80" s="111" t="s">
        <v>668</v>
      </c>
      <c r="F80" s="110">
        <v>60</v>
      </c>
      <c r="G80" s="109">
        <v>45224</v>
      </c>
      <c r="H80" s="109">
        <v>45228</v>
      </c>
      <c r="I80" s="109">
        <v>45239</v>
      </c>
      <c r="J80" s="109"/>
      <c r="K80" s="110" t="s">
        <v>242</v>
      </c>
      <c r="L80" s="110">
        <v>2023</v>
      </c>
      <c r="M80" s="110" t="s">
        <v>482</v>
      </c>
      <c r="N80" t="e">
        <f t="shared" si="3"/>
        <v>#N/A</v>
      </c>
      <c r="O80" t="s">
        <v>570</v>
      </c>
      <c r="P80" s="107">
        <v>45530</v>
      </c>
      <c r="Q80" t="s">
        <v>239</v>
      </c>
      <c r="R80" t="s">
        <v>503</v>
      </c>
      <c r="S80" t="s">
        <v>564</v>
      </c>
      <c r="T80">
        <v>60</v>
      </c>
      <c r="U80" s="107">
        <v>45716</v>
      </c>
      <c r="V80" s="107">
        <v>45720</v>
      </c>
      <c r="W80" s="107">
        <v>45734</v>
      </c>
      <c r="X80" t="s">
        <v>461</v>
      </c>
      <c r="Y80" t="s">
        <v>242</v>
      </c>
      <c r="Z80">
        <v>2025</v>
      </c>
      <c r="AA80" t="s">
        <v>249</v>
      </c>
    </row>
    <row r="81" spans="1:27">
      <c r="A81" t="str">
        <f t="shared" si="2"/>
        <v>ESBC200-CEA032023-11-24</v>
      </c>
      <c r="B81" s="109">
        <v>44708</v>
      </c>
      <c r="C81" s="110" t="s">
        <v>540</v>
      </c>
      <c r="D81" s="110" t="s">
        <v>541</v>
      </c>
      <c r="E81" s="111" t="s">
        <v>564</v>
      </c>
      <c r="F81" s="110">
        <v>8</v>
      </c>
      <c r="G81" s="109">
        <v>45243</v>
      </c>
      <c r="H81" s="109">
        <v>45247</v>
      </c>
      <c r="I81" s="109">
        <v>45254</v>
      </c>
      <c r="J81" s="109"/>
      <c r="K81" s="110" t="s">
        <v>242</v>
      </c>
      <c r="L81" s="110">
        <v>2023</v>
      </c>
      <c r="M81" s="110" t="s">
        <v>465</v>
      </c>
      <c r="N81" t="str">
        <f t="shared" si="3"/>
        <v>ESBC200-CEA032023-11-24</v>
      </c>
      <c r="O81" t="s">
        <v>571</v>
      </c>
      <c r="P81" s="107">
        <v>44708</v>
      </c>
      <c r="Q81" t="s">
        <v>540</v>
      </c>
      <c r="R81" t="s">
        <v>541</v>
      </c>
      <c r="S81" t="s">
        <v>50</v>
      </c>
      <c r="T81">
        <v>12</v>
      </c>
      <c r="U81" s="107">
        <v>45189</v>
      </c>
      <c r="V81" s="107">
        <v>45193</v>
      </c>
      <c r="W81" s="107">
        <v>45205</v>
      </c>
      <c r="X81" t="s">
        <v>461</v>
      </c>
      <c r="Y81" t="s">
        <v>242</v>
      </c>
      <c r="Z81">
        <v>2023</v>
      </c>
      <c r="AA81" t="s">
        <v>465</v>
      </c>
    </row>
    <row r="82" spans="1:27">
      <c r="A82" t="str">
        <f t="shared" si="2"/>
        <v>3798D000000228-S2023-11-24</v>
      </c>
      <c r="B82" s="109">
        <v>45134</v>
      </c>
      <c r="C82" s="110" t="s">
        <v>239</v>
      </c>
      <c r="D82" s="110" t="s">
        <v>695</v>
      </c>
      <c r="E82" s="111" t="s">
        <v>678</v>
      </c>
      <c r="F82" s="110">
        <v>120</v>
      </c>
      <c r="G82" s="109">
        <v>45245</v>
      </c>
      <c r="H82" s="109">
        <v>45249</v>
      </c>
      <c r="I82" s="109">
        <v>45254</v>
      </c>
      <c r="J82" s="109"/>
      <c r="K82" s="110" t="s">
        <v>242</v>
      </c>
      <c r="L82" s="110">
        <v>2023</v>
      </c>
      <c r="M82" s="110" t="s">
        <v>465</v>
      </c>
      <c r="N82" t="e">
        <f t="shared" si="3"/>
        <v>#N/A</v>
      </c>
      <c r="O82" t="s">
        <v>572</v>
      </c>
      <c r="P82" s="107">
        <v>44708</v>
      </c>
      <c r="Q82" t="s">
        <v>540</v>
      </c>
      <c r="R82" t="s">
        <v>544</v>
      </c>
      <c r="S82" t="s">
        <v>50</v>
      </c>
      <c r="T82">
        <v>12</v>
      </c>
      <c r="U82" s="107">
        <v>45310</v>
      </c>
      <c r="V82" s="107">
        <v>45314</v>
      </c>
      <c r="W82" s="107">
        <v>45314</v>
      </c>
      <c r="X82" t="s">
        <v>461</v>
      </c>
      <c r="Y82" t="s">
        <v>242</v>
      </c>
      <c r="Z82">
        <v>2024</v>
      </c>
      <c r="AA82" t="s">
        <v>465</v>
      </c>
    </row>
    <row r="83" spans="1:27">
      <c r="A83" t="str">
        <f t="shared" si="2"/>
        <v>ESAA75-CEA032023-11-20</v>
      </c>
      <c r="B83" s="109">
        <v>45155</v>
      </c>
      <c r="C83" s="110" t="s">
        <v>239</v>
      </c>
      <c r="D83" s="110" t="s">
        <v>520</v>
      </c>
      <c r="E83" s="111" t="s">
        <v>72</v>
      </c>
      <c r="F83" s="110">
        <v>6</v>
      </c>
      <c r="G83" s="109">
        <v>45240</v>
      </c>
      <c r="H83" s="109">
        <v>45244</v>
      </c>
      <c r="I83" s="109">
        <v>45250</v>
      </c>
      <c r="J83" s="109"/>
      <c r="K83" s="110" t="s">
        <v>242</v>
      </c>
      <c r="L83" s="110">
        <v>2023</v>
      </c>
      <c r="M83" s="110" t="s">
        <v>465</v>
      </c>
      <c r="N83" t="str">
        <f t="shared" si="3"/>
        <v>ESAA75-CEA032023-11-20</v>
      </c>
      <c r="O83" t="s">
        <v>573</v>
      </c>
      <c r="P83" s="107">
        <v>44708</v>
      </c>
      <c r="Q83" t="s">
        <v>540</v>
      </c>
      <c r="R83" t="s">
        <v>544</v>
      </c>
      <c r="S83" t="s">
        <v>50</v>
      </c>
      <c r="T83">
        <v>16</v>
      </c>
      <c r="U83" s="107">
        <v>45315</v>
      </c>
      <c r="V83" s="107">
        <v>45319</v>
      </c>
      <c r="W83" s="107">
        <v>45323</v>
      </c>
      <c r="X83" t="s">
        <v>461</v>
      </c>
      <c r="Y83" t="s">
        <v>242</v>
      </c>
      <c r="Z83">
        <v>2024</v>
      </c>
      <c r="AA83" t="s">
        <v>465</v>
      </c>
    </row>
    <row r="84" spans="1:27">
      <c r="A84" t="str">
        <f t="shared" si="2"/>
        <v>ESAA75-CEA042023-11-20</v>
      </c>
      <c r="B84" s="109">
        <v>45155</v>
      </c>
      <c r="C84" s="110" t="s">
        <v>239</v>
      </c>
      <c r="D84" s="110" t="s">
        <v>520</v>
      </c>
      <c r="E84" s="111" t="s">
        <v>69</v>
      </c>
      <c r="F84" s="110">
        <v>6</v>
      </c>
      <c r="G84" s="109">
        <v>45240</v>
      </c>
      <c r="H84" s="109">
        <v>45244</v>
      </c>
      <c r="I84" s="109">
        <v>45250</v>
      </c>
      <c r="J84" s="109"/>
      <c r="K84" s="110" t="s">
        <v>242</v>
      </c>
      <c r="L84" s="110">
        <v>2023</v>
      </c>
      <c r="M84" s="110" t="s">
        <v>465</v>
      </c>
      <c r="N84" t="str">
        <f t="shared" si="3"/>
        <v>ESAA75-CEA042023-11-20</v>
      </c>
      <c r="O84" t="s">
        <v>574</v>
      </c>
      <c r="P84" s="107">
        <v>45230</v>
      </c>
      <c r="Q84" t="s">
        <v>239</v>
      </c>
      <c r="R84" t="s">
        <v>575</v>
      </c>
      <c r="S84" t="s">
        <v>50</v>
      </c>
      <c r="T84">
        <v>8</v>
      </c>
      <c r="U84" s="107">
        <v>45325</v>
      </c>
      <c r="V84" s="107">
        <v>45329</v>
      </c>
      <c r="W84" s="107">
        <v>45337</v>
      </c>
      <c r="X84" t="s">
        <v>461</v>
      </c>
      <c r="Y84" t="s">
        <v>242</v>
      </c>
      <c r="Z84">
        <v>2024</v>
      </c>
      <c r="AA84" t="s">
        <v>465</v>
      </c>
    </row>
    <row r="85" spans="1:27">
      <c r="A85" t="str">
        <f t="shared" si="2"/>
        <v>ESAA75-CEA052023-11-20</v>
      </c>
      <c r="B85" s="109">
        <v>45155</v>
      </c>
      <c r="C85" s="110" t="s">
        <v>239</v>
      </c>
      <c r="D85" s="110" t="s">
        <v>520</v>
      </c>
      <c r="E85" s="111" t="s">
        <v>66</v>
      </c>
      <c r="F85" s="110">
        <v>12</v>
      </c>
      <c r="G85" s="109">
        <v>45240</v>
      </c>
      <c r="H85" s="109">
        <v>45244</v>
      </c>
      <c r="I85" s="109">
        <v>45250</v>
      </c>
      <c r="J85" s="109"/>
      <c r="K85" s="110" t="s">
        <v>242</v>
      </c>
      <c r="L85" s="110">
        <v>2023</v>
      </c>
      <c r="M85" s="110" t="s">
        <v>465</v>
      </c>
      <c r="N85" t="str">
        <f t="shared" si="3"/>
        <v>ESAA75-CEA052023-11-20</v>
      </c>
      <c r="O85" t="s">
        <v>576</v>
      </c>
      <c r="P85" s="107">
        <v>45427</v>
      </c>
      <c r="Q85" t="s">
        <v>239</v>
      </c>
      <c r="R85" t="s">
        <v>547</v>
      </c>
      <c r="S85" t="s">
        <v>50</v>
      </c>
      <c r="T85">
        <v>8</v>
      </c>
      <c r="U85" s="107">
        <v>45527</v>
      </c>
      <c r="V85" s="107">
        <v>45531</v>
      </c>
      <c r="W85" s="107">
        <v>45545</v>
      </c>
      <c r="X85" t="s">
        <v>461</v>
      </c>
      <c r="Y85" t="s">
        <v>242</v>
      </c>
      <c r="Z85">
        <v>2024</v>
      </c>
      <c r="AA85" t="s">
        <v>482</v>
      </c>
    </row>
    <row r="86" spans="1:27">
      <c r="A86" t="str">
        <f t="shared" si="2"/>
        <v>ESBC200-CEA032023-12-01</v>
      </c>
      <c r="B86" s="109">
        <v>44708</v>
      </c>
      <c r="C86" s="110" t="s">
        <v>540</v>
      </c>
      <c r="D86" s="110" t="s">
        <v>541</v>
      </c>
      <c r="E86" s="111" t="s">
        <v>564</v>
      </c>
      <c r="F86" s="110">
        <v>12</v>
      </c>
      <c r="G86" s="109">
        <v>45252</v>
      </c>
      <c r="H86" s="109">
        <v>45256</v>
      </c>
      <c r="I86" s="109">
        <v>45261</v>
      </c>
      <c r="J86" s="109"/>
      <c r="K86" s="110" t="s">
        <v>242</v>
      </c>
      <c r="L86" s="110">
        <v>2023</v>
      </c>
      <c r="M86" s="110" t="s">
        <v>465</v>
      </c>
      <c r="N86" t="str">
        <f t="shared" si="3"/>
        <v>ESBC200-CEA032023-12-01</v>
      </c>
      <c r="O86" t="s">
        <v>577</v>
      </c>
      <c r="P86" s="107">
        <v>45446</v>
      </c>
      <c r="Q86" t="s">
        <v>239</v>
      </c>
      <c r="R86" t="s">
        <v>533</v>
      </c>
      <c r="S86" t="s">
        <v>50</v>
      </c>
      <c r="T86">
        <v>16</v>
      </c>
      <c r="U86" s="107">
        <v>45541</v>
      </c>
      <c r="V86" s="107">
        <v>45545</v>
      </c>
      <c r="W86" s="107">
        <v>45560</v>
      </c>
      <c r="X86" t="s">
        <v>461</v>
      </c>
      <c r="Y86" t="s">
        <v>242</v>
      </c>
      <c r="Z86">
        <v>2024</v>
      </c>
      <c r="AA86" t="s">
        <v>465</v>
      </c>
    </row>
    <row r="87" spans="1:27">
      <c r="A87" t="str">
        <f t="shared" si="2"/>
        <v>ESR-48/40D S-S2023-12-10</v>
      </c>
      <c r="B87" s="109">
        <v>45134</v>
      </c>
      <c r="C87" s="110" t="s">
        <v>239</v>
      </c>
      <c r="D87" s="110" t="s">
        <v>597</v>
      </c>
      <c r="E87" s="111" t="s">
        <v>832</v>
      </c>
      <c r="F87" s="110">
        <v>80</v>
      </c>
      <c r="G87" s="109">
        <v>45252</v>
      </c>
      <c r="H87" s="109">
        <v>45256</v>
      </c>
      <c r="I87" s="109">
        <v>45270</v>
      </c>
      <c r="J87" s="109"/>
      <c r="K87" s="110" t="s">
        <v>242</v>
      </c>
      <c r="L87" s="110">
        <v>2023</v>
      </c>
      <c r="M87" s="110" t="s">
        <v>465</v>
      </c>
      <c r="N87" t="str">
        <f t="shared" si="3"/>
        <v>ESR-48/40D S-S2023-12-10</v>
      </c>
      <c r="O87" t="s">
        <v>578</v>
      </c>
      <c r="P87" s="107">
        <v>45524</v>
      </c>
      <c r="Q87" t="s">
        <v>239</v>
      </c>
      <c r="R87" t="s">
        <v>549</v>
      </c>
      <c r="S87" t="s">
        <v>50</v>
      </c>
      <c r="T87">
        <v>116</v>
      </c>
      <c r="U87" s="107">
        <v>45713</v>
      </c>
      <c r="V87" s="107">
        <v>45717</v>
      </c>
      <c r="W87" s="107">
        <v>45731</v>
      </c>
      <c r="X87" t="s">
        <v>461</v>
      </c>
      <c r="Y87" t="s">
        <v>242</v>
      </c>
      <c r="Z87">
        <v>2024</v>
      </c>
      <c r="AA87" t="s">
        <v>249</v>
      </c>
    </row>
    <row r="88" spans="1:27">
      <c r="A88" t="str">
        <f t="shared" si="2"/>
        <v>ESR-48/40D S-S2023-12-10</v>
      </c>
      <c r="B88" s="109">
        <v>45134</v>
      </c>
      <c r="C88" s="110" t="s">
        <v>239</v>
      </c>
      <c r="D88" s="110" t="s">
        <v>597</v>
      </c>
      <c r="E88" s="111" t="s">
        <v>241</v>
      </c>
      <c r="F88" s="110">
        <v>16</v>
      </c>
      <c r="G88" s="109">
        <v>45252</v>
      </c>
      <c r="H88" s="109">
        <v>45256</v>
      </c>
      <c r="I88" s="109">
        <v>45270</v>
      </c>
      <c r="J88" s="109"/>
      <c r="K88" s="110" t="s">
        <v>242</v>
      </c>
      <c r="L88" s="110">
        <v>2023</v>
      </c>
      <c r="M88" s="110" t="s">
        <v>465</v>
      </c>
      <c r="N88" t="str">
        <f t="shared" si="3"/>
        <v>ESR-48/40D S-S2023-12-10</v>
      </c>
      <c r="O88" t="s">
        <v>579</v>
      </c>
      <c r="P88" s="107">
        <v>45169</v>
      </c>
      <c r="Q88" t="s">
        <v>239</v>
      </c>
      <c r="R88" t="s">
        <v>580</v>
      </c>
      <c r="S88" t="s">
        <v>581</v>
      </c>
      <c r="T88">
        <v>8</v>
      </c>
      <c r="U88" s="107">
        <v>45279</v>
      </c>
      <c r="V88" s="107">
        <v>45282</v>
      </c>
      <c r="W88" s="107">
        <v>45296</v>
      </c>
      <c r="X88" t="s">
        <v>461</v>
      </c>
      <c r="Y88" t="s">
        <v>242</v>
      </c>
      <c r="Z88">
        <v>2024</v>
      </c>
      <c r="AA88" t="s">
        <v>465</v>
      </c>
    </row>
    <row r="89" spans="1:27">
      <c r="A89" t="str">
        <f t="shared" si="2"/>
        <v>36721716012023-11-28</v>
      </c>
      <c r="B89" s="109">
        <v>45191</v>
      </c>
      <c r="C89" s="110" t="s">
        <v>239</v>
      </c>
      <c r="D89" s="110" t="s">
        <v>696</v>
      </c>
      <c r="E89" s="111">
        <v>3672171601</v>
      </c>
      <c r="F89" s="110">
        <v>10</v>
      </c>
      <c r="G89" s="109">
        <v>45240</v>
      </c>
      <c r="H89" s="109">
        <v>45244</v>
      </c>
      <c r="I89" s="109">
        <v>45258</v>
      </c>
      <c r="J89" s="109"/>
      <c r="K89" s="110" t="s">
        <v>242</v>
      </c>
      <c r="L89" s="110">
        <v>2023</v>
      </c>
      <c r="M89" s="110" t="s">
        <v>465</v>
      </c>
      <c r="N89" t="e">
        <f t="shared" si="3"/>
        <v>#N/A</v>
      </c>
      <c r="O89" t="s">
        <v>582</v>
      </c>
      <c r="P89" s="107">
        <v>45085</v>
      </c>
      <c r="Q89" t="s">
        <v>239</v>
      </c>
      <c r="R89" t="s">
        <v>583</v>
      </c>
      <c r="S89" t="s">
        <v>584</v>
      </c>
      <c r="T89">
        <v>7</v>
      </c>
      <c r="U89" s="107">
        <v>45093</v>
      </c>
      <c r="V89" s="107">
        <v>45097</v>
      </c>
      <c r="W89" s="107">
        <v>45110</v>
      </c>
      <c r="X89" t="s">
        <v>461</v>
      </c>
      <c r="Y89" t="s">
        <v>242</v>
      </c>
      <c r="Z89">
        <v>2023</v>
      </c>
      <c r="AA89" t="s">
        <v>482</v>
      </c>
    </row>
    <row r="90" spans="1:27">
      <c r="A90" t="str">
        <f t="shared" si="2"/>
        <v>ESR-48/40D S-S2023-12-07</v>
      </c>
      <c r="B90" s="109">
        <v>45134</v>
      </c>
      <c r="C90" s="110" t="s">
        <v>239</v>
      </c>
      <c r="D90" s="110" t="s">
        <v>597</v>
      </c>
      <c r="E90" s="111" t="s">
        <v>241</v>
      </c>
      <c r="F90" s="110">
        <v>64</v>
      </c>
      <c r="G90" s="109">
        <v>45258</v>
      </c>
      <c r="H90" s="109">
        <v>45262</v>
      </c>
      <c r="I90" s="109">
        <v>45267</v>
      </c>
      <c r="J90" s="109"/>
      <c r="K90" s="110" t="s">
        <v>242</v>
      </c>
      <c r="L90" s="110">
        <v>2023</v>
      </c>
      <c r="M90" s="110" t="s">
        <v>465</v>
      </c>
      <c r="N90" t="str">
        <f t="shared" si="3"/>
        <v>ESR-48/40D S-S2023-12-07</v>
      </c>
      <c r="O90" t="s">
        <v>585</v>
      </c>
      <c r="P90" s="107">
        <v>45085</v>
      </c>
      <c r="Q90" t="s">
        <v>239</v>
      </c>
      <c r="R90" t="s">
        <v>583</v>
      </c>
      <c r="S90" t="s">
        <v>584</v>
      </c>
      <c r="T90">
        <v>4</v>
      </c>
      <c r="U90" s="107">
        <v>45114</v>
      </c>
      <c r="V90" s="107">
        <v>45118</v>
      </c>
      <c r="W90" s="107">
        <v>45133</v>
      </c>
      <c r="X90" t="s">
        <v>461</v>
      </c>
      <c r="Y90" t="s">
        <v>242</v>
      </c>
      <c r="Z90">
        <v>2023</v>
      </c>
      <c r="AA90" t="s">
        <v>465</v>
      </c>
    </row>
    <row r="91" spans="1:27">
      <c r="A91" t="str">
        <f t="shared" si="2"/>
        <v>ESR-48/60C A-S2024-12-14</v>
      </c>
      <c r="B91" s="109">
        <v>44419</v>
      </c>
      <c r="C91" s="110" t="s">
        <v>697</v>
      </c>
      <c r="D91" s="110" t="s">
        <v>637</v>
      </c>
      <c r="E91" s="111" t="s">
        <v>831</v>
      </c>
      <c r="F91" s="110">
        <v>17</v>
      </c>
      <c r="G91" s="109">
        <v>45265</v>
      </c>
      <c r="H91" s="109">
        <v>45269</v>
      </c>
      <c r="I91" s="109">
        <v>45640</v>
      </c>
      <c r="J91" s="109"/>
      <c r="K91" s="110" t="s">
        <v>242</v>
      </c>
      <c r="L91" s="110">
        <v>2024</v>
      </c>
      <c r="M91" s="110" t="s">
        <v>465</v>
      </c>
      <c r="N91" t="str">
        <f t="shared" si="3"/>
        <v>ESR-48/60C A-S2024-12-14</v>
      </c>
      <c r="O91" t="s">
        <v>586</v>
      </c>
      <c r="P91" s="107">
        <v>44708</v>
      </c>
      <c r="Q91" t="s">
        <v>587</v>
      </c>
      <c r="R91" t="s">
        <v>541</v>
      </c>
      <c r="S91" t="s">
        <v>241</v>
      </c>
      <c r="T91">
        <v>160</v>
      </c>
      <c r="U91" s="107">
        <v>45037</v>
      </c>
      <c r="V91" s="107">
        <v>45041</v>
      </c>
      <c r="W91" s="107">
        <v>45048</v>
      </c>
      <c r="X91" t="s">
        <v>461</v>
      </c>
      <c r="Y91" t="s">
        <v>242</v>
      </c>
      <c r="Z91">
        <v>2023</v>
      </c>
      <c r="AA91" t="s">
        <v>465</v>
      </c>
    </row>
    <row r="92" spans="1:27">
      <c r="A92" t="str">
        <f t="shared" si="2"/>
        <v>ESR-48/60C A-S2024-12-14</v>
      </c>
      <c r="B92" s="109">
        <v>44419</v>
      </c>
      <c r="C92" s="110" t="s">
        <v>697</v>
      </c>
      <c r="D92" s="110" t="s">
        <v>637</v>
      </c>
      <c r="E92" s="111" t="s">
        <v>248</v>
      </c>
      <c r="F92" s="110">
        <v>240</v>
      </c>
      <c r="G92" s="109">
        <v>45265</v>
      </c>
      <c r="H92" s="109">
        <v>45269</v>
      </c>
      <c r="I92" s="109">
        <v>45640</v>
      </c>
      <c r="J92" s="109"/>
      <c r="K92" s="110" t="s">
        <v>242</v>
      </c>
      <c r="L92" s="110">
        <v>2024</v>
      </c>
      <c r="M92" s="110" t="s">
        <v>465</v>
      </c>
      <c r="N92" t="str">
        <f t="shared" si="3"/>
        <v>ESR-48/60C A-S2024-12-14</v>
      </c>
      <c r="O92" t="s">
        <v>588</v>
      </c>
      <c r="P92" s="107">
        <v>44708</v>
      </c>
      <c r="Q92" t="s">
        <v>587</v>
      </c>
      <c r="R92" t="s">
        <v>544</v>
      </c>
      <c r="S92" t="s">
        <v>241</v>
      </c>
      <c r="T92">
        <v>96</v>
      </c>
      <c r="U92" s="107">
        <v>45069</v>
      </c>
      <c r="V92" s="107">
        <v>45073</v>
      </c>
      <c r="W92" s="107">
        <v>45085</v>
      </c>
      <c r="X92" t="s">
        <v>461</v>
      </c>
      <c r="Y92" t="s">
        <v>242</v>
      </c>
      <c r="Z92">
        <v>2023</v>
      </c>
      <c r="AA92" t="s">
        <v>465</v>
      </c>
    </row>
    <row r="93" spans="1:27">
      <c r="A93" t="str">
        <f t="shared" si="2"/>
        <v>ESAA75-CEA012024-12-19</v>
      </c>
      <c r="B93" s="109">
        <v>44409</v>
      </c>
      <c r="C93" s="110" t="s">
        <v>480</v>
      </c>
      <c r="D93" s="110" t="s">
        <v>481</v>
      </c>
      <c r="E93" s="111" t="s">
        <v>56</v>
      </c>
      <c r="F93" s="110">
        <v>50</v>
      </c>
      <c r="G93" s="109">
        <v>45266</v>
      </c>
      <c r="H93" s="109">
        <v>45270</v>
      </c>
      <c r="I93" s="109">
        <v>45645</v>
      </c>
      <c r="J93" s="109"/>
      <c r="K93" s="110" t="s">
        <v>242</v>
      </c>
      <c r="L93" s="110">
        <v>2024</v>
      </c>
      <c r="M93" s="110" t="s">
        <v>465</v>
      </c>
      <c r="N93" t="str">
        <f t="shared" si="3"/>
        <v>ESAA75-CEA012024-12-19</v>
      </c>
      <c r="O93" t="s">
        <v>589</v>
      </c>
      <c r="P93" s="107">
        <v>44708</v>
      </c>
      <c r="Q93" t="s">
        <v>587</v>
      </c>
      <c r="R93" t="s">
        <v>544</v>
      </c>
      <c r="S93" t="s">
        <v>241</v>
      </c>
      <c r="T93">
        <v>48</v>
      </c>
      <c r="U93" s="107">
        <v>45077</v>
      </c>
      <c r="V93" s="107">
        <v>45081</v>
      </c>
      <c r="W93" s="107">
        <v>45093</v>
      </c>
      <c r="X93" t="s">
        <v>461</v>
      </c>
      <c r="Y93" t="s">
        <v>242</v>
      </c>
      <c r="Z93">
        <v>2023</v>
      </c>
      <c r="AA93" t="s">
        <v>465</v>
      </c>
    </row>
    <row r="94" spans="1:27">
      <c r="A94" t="str">
        <f t="shared" si="2"/>
        <v>3798C000000481-S2024-12-14</v>
      </c>
      <c r="B94" s="109">
        <v>45226</v>
      </c>
      <c r="C94" s="110" t="s">
        <v>239</v>
      </c>
      <c r="D94" s="110" t="s">
        <v>698</v>
      </c>
      <c r="E94" s="111" t="s">
        <v>670</v>
      </c>
      <c r="F94" s="110">
        <v>40</v>
      </c>
      <c r="G94" s="109">
        <v>45265</v>
      </c>
      <c r="H94" s="109">
        <v>45269</v>
      </c>
      <c r="I94" s="109">
        <v>45640</v>
      </c>
      <c r="J94" s="109"/>
      <c r="K94" s="110" t="s">
        <v>242</v>
      </c>
      <c r="L94" s="110">
        <v>2024</v>
      </c>
      <c r="M94" s="110" t="s">
        <v>465</v>
      </c>
      <c r="N94" t="e">
        <f t="shared" si="3"/>
        <v>#N/A</v>
      </c>
      <c r="O94" t="s">
        <v>590</v>
      </c>
      <c r="P94" s="107">
        <v>45093</v>
      </c>
      <c r="Q94" t="s">
        <v>591</v>
      </c>
      <c r="R94" t="s">
        <v>592</v>
      </c>
      <c r="S94" t="s">
        <v>241</v>
      </c>
      <c r="T94">
        <v>176</v>
      </c>
      <c r="U94" s="107">
        <v>45160</v>
      </c>
      <c r="V94" s="107">
        <v>45164</v>
      </c>
      <c r="W94" s="107">
        <v>45170</v>
      </c>
      <c r="X94" t="s">
        <v>461</v>
      </c>
      <c r="Y94" t="s">
        <v>593</v>
      </c>
      <c r="Z94">
        <v>2023</v>
      </c>
      <c r="AA94" t="s">
        <v>465</v>
      </c>
    </row>
    <row r="95" spans="1:27">
      <c r="A95" t="str">
        <f t="shared" si="2"/>
        <v>ESR-48/40D S-S2024-01-04</v>
      </c>
      <c r="B95" s="109">
        <v>45134</v>
      </c>
      <c r="C95" s="110" t="s">
        <v>239</v>
      </c>
      <c r="D95" s="110" t="s">
        <v>597</v>
      </c>
      <c r="E95" s="111" t="s">
        <v>241</v>
      </c>
      <c r="F95" s="110">
        <v>18</v>
      </c>
      <c r="G95" s="109">
        <v>45274</v>
      </c>
      <c r="H95" s="109">
        <v>45278</v>
      </c>
      <c r="I95" s="109">
        <v>45295</v>
      </c>
      <c r="J95" s="109"/>
      <c r="K95" s="110" t="s">
        <v>242</v>
      </c>
      <c r="L95" s="110">
        <v>2024</v>
      </c>
      <c r="M95" s="110" t="s">
        <v>465</v>
      </c>
      <c r="N95" t="str">
        <f t="shared" si="3"/>
        <v>ESR-48/40D S-S2024-01-04</v>
      </c>
      <c r="O95" t="s">
        <v>594</v>
      </c>
      <c r="P95" s="107">
        <v>45093</v>
      </c>
      <c r="Q95" t="s">
        <v>591</v>
      </c>
      <c r="R95" t="s">
        <v>592</v>
      </c>
      <c r="S95" t="s">
        <v>241</v>
      </c>
      <c r="T95">
        <v>208</v>
      </c>
      <c r="U95" s="107">
        <v>45167</v>
      </c>
      <c r="V95" s="107">
        <v>45171</v>
      </c>
      <c r="W95" s="107">
        <v>45176</v>
      </c>
      <c r="X95" t="s">
        <v>461</v>
      </c>
      <c r="Y95" t="s">
        <v>593</v>
      </c>
      <c r="Z95">
        <v>2023</v>
      </c>
      <c r="AA95" t="s">
        <v>465</v>
      </c>
    </row>
    <row r="96" spans="1:27">
      <c r="A96" t="str">
        <f t="shared" si="2"/>
        <v>3798D000000226-S2024-01-04</v>
      </c>
      <c r="B96" s="109">
        <v>45191</v>
      </c>
      <c r="C96" s="110" t="s">
        <v>239</v>
      </c>
      <c r="D96" s="110" t="s">
        <v>699</v>
      </c>
      <c r="E96" s="111" t="s">
        <v>689</v>
      </c>
      <c r="F96" s="110">
        <v>80</v>
      </c>
      <c r="G96" s="109">
        <v>45274</v>
      </c>
      <c r="H96" s="109">
        <v>45278</v>
      </c>
      <c r="I96" s="109">
        <v>45295</v>
      </c>
      <c r="J96" s="109"/>
      <c r="K96" s="110" t="s">
        <v>242</v>
      </c>
      <c r="L96" s="110">
        <v>2024</v>
      </c>
      <c r="M96" s="110" t="s">
        <v>465</v>
      </c>
      <c r="N96" t="e">
        <f t="shared" si="3"/>
        <v>#N/A</v>
      </c>
      <c r="O96" t="s">
        <v>595</v>
      </c>
      <c r="P96" s="107">
        <v>45093</v>
      </c>
      <c r="Q96" t="s">
        <v>591</v>
      </c>
      <c r="R96" t="s">
        <v>592</v>
      </c>
      <c r="S96" t="s">
        <v>241</v>
      </c>
      <c r="T96">
        <v>16</v>
      </c>
      <c r="U96" s="107">
        <v>45183</v>
      </c>
      <c r="V96" s="107">
        <v>45187</v>
      </c>
      <c r="W96" s="107">
        <v>45197</v>
      </c>
      <c r="X96" t="s">
        <v>461</v>
      </c>
      <c r="Y96" t="s">
        <v>242</v>
      </c>
      <c r="Z96">
        <v>2023</v>
      </c>
      <c r="AA96" t="s">
        <v>465</v>
      </c>
    </row>
    <row r="97" spans="1:27">
      <c r="A97" t="str">
        <f t="shared" si="2"/>
        <v>ESR-48/60A A-A2024-01-05</v>
      </c>
      <c r="B97" s="109">
        <v>45222</v>
      </c>
      <c r="C97" s="110" t="s">
        <v>239</v>
      </c>
      <c r="D97" s="110" t="s">
        <v>580</v>
      </c>
      <c r="E97" s="111" t="s">
        <v>635</v>
      </c>
      <c r="F97" s="110">
        <v>10</v>
      </c>
      <c r="G97" s="109">
        <v>45279</v>
      </c>
      <c r="H97" s="109">
        <v>45282</v>
      </c>
      <c r="I97" s="109">
        <v>45296</v>
      </c>
      <c r="J97" s="109"/>
      <c r="K97" s="110" t="s">
        <v>242</v>
      </c>
      <c r="L97" s="110">
        <v>2024</v>
      </c>
      <c r="M97" s="110" t="s">
        <v>465</v>
      </c>
      <c r="N97" t="str">
        <f t="shared" si="3"/>
        <v>ESR-48/60A A-A2024-01-05</v>
      </c>
      <c r="O97" t="s">
        <v>596</v>
      </c>
      <c r="P97" s="107">
        <v>45134</v>
      </c>
      <c r="Q97" t="s">
        <v>239</v>
      </c>
      <c r="R97" t="s">
        <v>597</v>
      </c>
      <c r="S97" t="s">
        <v>241</v>
      </c>
      <c r="T97">
        <v>64</v>
      </c>
      <c r="U97" s="107">
        <v>45258</v>
      </c>
      <c r="V97" s="107">
        <v>45262</v>
      </c>
      <c r="W97" s="107">
        <v>45267</v>
      </c>
      <c r="X97" t="s">
        <v>461</v>
      </c>
      <c r="Y97" t="s">
        <v>242</v>
      </c>
      <c r="Z97">
        <v>2023</v>
      </c>
      <c r="AA97" t="s">
        <v>465</v>
      </c>
    </row>
    <row r="98" spans="1:27">
      <c r="A98" t="str">
        <f t="shared" si="2"/>
        <v>ESI-48B601AFJ-S2024-01-05</v>
      </c>
      <c r="B98" s="109">
        <v>45169</v>
      </c>
      <c r="C98" s="110" t="s">
        <v>239</v>
      </c>
      <c r="D98" s="110" t="s">
        <v>580</v>
      </c>
      <c r="E98" s="111" t="s">
        <v>581</v>
      </c>
      <c r="F98" s="110">
        <v>8</v>
      </c>
      <c r="G98" s="109">
        <v>45279</v>
      </c>
      <c r="H98" s="109">
        <v>45282</v>
      </c>
      <c r="I98" s="109">
        <v>45296</v>
      </c>
      <c r="J98" s="109"/>
      <c r="K98" s="110" t="s">
        <v>242</v>
      </c>
      <c r="L98" s="110">
        <v>2024</v>
      </c>
      <c r="M98" s="110" t="s">
        <v>465</v>
      </c>
      <c r="N98" t="str">
        <f t="shared" si="3"/>
        <v>ESI-48B601AFJ-S2024-01-05</v>
      </c>
      <c r="O98" t="s">
        <v>598</v>
      </c>
      <c r="P98" s="107">
        <v>45134</v>
      </c>
      <c r="Q98" t="s">
        <v>239</v>
      </c>
      <c r="R98" t="s">
        <v>597</v>
      </c>
      <c r="S98" t="s">
        <v>241</v>
      </c>
      <c r="T98">
        <v>96</v>
      </c>
      <c r="U98" s="107">
        <v>45252</v>
      </c>
      <c r="V98" s="107">
        <v>45256</v>
      </c>
      <c r="W98" s="107">
        <v>45270</v>
      </c>
      <c r="X98" t="s">
        <v>461</v>
      </c>
      <c r="Y98" t="s">
        <v>242</v>
      </c>
      <c r="Z98">
        <v>2023</v>
      </c>
      <c r="AA98" t="s">
        <v>465</v>
      </c>
    </row>
    <row r="99" spans="1:27">
      <c r="A99" t="str">
        <f t="shared" si="2"/>
        <v>ESR-48/60C A-S2024-01-05</v>
      </c>
      <c r="B99" s="109">
        <v>44419</v>
      </c>
      <c r="C99" s="110" t="s">
        <v>697</v>
      </c>
      <c r="D99" s="110" t="s">
        <v>637</v>
      </c>
      <c r="E99" s="111" t="s">
        <v>248</v>
      </c>
      <c r="F99" s="110">
        <v>15</v>
      </c>
      <c r="G99" s="109">
        <v>45278</v>
      </c>
      <c r="H99" s="109">
        <v>45282</v>
      </c>
      <c r="I99" s="109">
        <v>45296</v>
      </c>
      <c r="J99" s="109"/>
      <c r="K99" s="110" t="s">
        <v>242</v>
      </c>
      <c r="L99" s="110">
        <v>2024</v>
      </c>
      <c r="M99" s="110" t="s">
        <v>465</v>
      </c>
      <c r="N99" t="str">
        <f t="shared" si="3"/>
        <v>ESR-48/60C A-S2024-01-05</v>
      </c>
      <c r="O99" t="s">
        <v>599</v>
      </c>
      <c r="P99" s="107">
        <v>45134</v>
      </c>
      <c r="Q99" t="s">
        <v>239</v>
      </c>
      <c r="R99" t="s">
        <v>597</v>
      </c>
      <c r="S99" t="s">
        <v>241</v>
      </c>
      <c r="T99">
        <v>18</v>
      </c>
      <c r="U99" s="107">
        <v>45274</v>
      </c>
      <c r="V99" s="107">
        <v>45278</v>
      </c>
      <c r="W99" s="107">
        <v>45295</v>
      </c>
      <c r="X99" t="s">
        <v>461</v>
      </c>
      <c r="Y99" t="s">
        <v>242</v>
      </c>
      <c r="Z99">
        <v>2024</v>
      </c>
      <c r="AA99" t="s">
        <v>465</v>
      </c>
    </row>
    <row r="100" spans="1:27">
      <c r="A100" t="str">
        <f t="shared" si="2"/>
        <v>3798D000000325-S2024-01-05</v>
      </c>
      <c r="B100" s="109">
        <v>45222</v>
      </c>
      <c r="C100" s="110" t="s">
        <v>239</v>
      </c>
      <c r="D100" s="110" t="s">
        <v>614</v>
      </c>
      <c r="E100" s="111" t="s">
        <v>836</v>
      </c>
      <c r="F100" s="110">
        <v>20</v>
      </c>
      <c r="G100" s="109">
        <v>45278</v>
      </c>
      <c r="H100" s="109">
        <v>45282</v>
      </c>
      <c r="I100" s="109">
        <v>45296</v>
      </c>
      <c r="J100" s="109"/>
      <c r="K100" s="110" t="s">
        <v>242</v>
      </c>
      <c r="L100" s="110">
        <v>2024</v>
      </c>
      <c r="M100" s="110" t="s">
        <v>465</v>
      </c>
      <c r="N100" t="e">
        <f t="shared" si="3"/>
        <v>#N/A</v>
      </c>
      <c r="O100" t="s">
        <v>600</v>
      </c>
      <c r="P100" s="107">
        <v>45205</v>
      </c>
      <c r="Q100" t="s">
        <v>239</v>
      </c>
      <c r="R100" t="s">
        <v>601</v>
      </c>
      <c r="S100" t="s">
        <v>241</v>
      </c>
      <c r="T100">
        <v>100</v>
      </c>
      <c r="U100" s="107">
        <v>45310</v>
      </c>
      <c r="V100" s="107">
        <v>45314</v>
      </c>
      <c r="W100" s="107">
        <v>45323</v>
      </c>
      <c r="X100" t="s">
        <v>461</v>
      </c>
      <c r="Y100" t="s">
        <v>242</v>
      </c>
      <c r="Z100">
        <v>2024</v>
      </c>
      <c r="AA100" t="s">
        <v>465</v>
      </c>
    </row>
    <row r="101" spans="1:27">
      <c r="A101" t="str">
        <f t="shared" si="2"/>
        <v>3798D000000325-S2024-01-05</v>
      </c>
      <c r="B101" s="109">
        <v>45225</v>
      </c>
      <c r="C101" s="110" t="s">
        <v>239</v>
      </c>
      <c r="D101" s="110" t="s">
        <v>700</v>
      </c>
      <c r="E101" s="111" t="s">
        <v>675</v>
      </c>
      <c r="F101" s="110">
        <v>30</v>
      </c>
      <c r="G101" s="109">
        <v>45278</v>
      </c>
      <c r="H101" s="109">
        <v>45282</v>
      </c>
      <c r="I101" s="109">
        <v>45296</v>
      </c>
      <c r="J101" s="109"/>
      <c r="K101" s="110" t="s">
        <v>242</v>
      </c>
      <c r="L101" s="110">
        <v>2024</v>
      </c>
      <c r="M101" s="110" t="s">
        <v>465</v>
      </c>
      <c r="N101" t="e">
        <f t="shared" si="3"/>
        <v>#N/A</v>
      </c>
      <c r="O101" t="s">
        <v>602</v>
      </c>
      <c r="P101" s="107">
        <v>45205</v>
      </c>
      <c r="Q101" t="s">
        <v>239</v>
      </c>
      <c r="R101" t="s">
        <v>601</v>
      </c>
      <c r="S101" t="s">
        <v>241</v>
      </c>
      <c r="T101">
        <v>11</v>
      </c>
      <c r="U101" s="107">
        <v>45394</v>
      </c>
      <c r="V101" s="107">
        <v>45398</v>
      </c>
      <c r="W101" s="107">
        <v>45406</v>
      </c>
      <c r="X101" t="s">
        <v>461</v>
      </c>
      <c r="Y101" t="s">
        <v>242</v>
      </c>
      <c r="Z101">
        <v>2024</v>
      </c>
      <c r="AA101" t="s">
        <v>465</v>
      </c>
    </row>
    <row r="102" spans="1:27">
      <c r="A102" t="str">
        <f t="shared" si="2"/>
        <v>ESXB125-HEA012024-01-05</v>
      </c>
      <c r="B102" s="109">
        <v>45169</v>
      </c>
      <c r="C102" s="110" t="s">
        <v>239</v>
      </c>
      <c r="D102" s="110" t="s">
        <v>580</v>
      </c>
      <c r="E102" s="111" t="s">
        <v>651</v>
      </c>
      <c r="F102" s="110">
        <v>2</v>
      </c>
      <c r="G102" s="109">
        <v>45655</v>
      </c>
      <c r="H102" s="109">
        <v>45293</v>
      </c>
      <c r="I102" s="109">
        <v>45296</v>
      </c>
      <c r="J102" s="109"/>
      <c r="K102" s="110" t="s">
        <v>652</v>
      </c>
      <c r="L102" s="110">
        <v>2024</v>
      </c>
      <c r="M102" s="110" t="s">
        <v>465</v>
      </c>
      <c r="N102" t="str">
        <f t="shared" si="3"/>
        <v>ESXB125-HEA012024-01-05</v>
      </c>
      <c r="O102" t="s">
        <v>603</v>
      </c>
      <c r="P102" s="107">
        <v>45205</v>
      </c>
      <c r="Q102" t="s">
        <v>239</v>
      </c>
      <c r="R102" t="s">
        <v>601</v>
      </c>
      <c r="S102" t="s">
        <v>241</v>
      </c>
      <c r="T102">
        <v>111</v>
      </c>
      <c r="U102" s="107">
        <v>45423</v>
      </c>
      <c r="V102" s="107">
        <v>45427</v>
      </c>
      <c r="W102" s="107">
        <v>45434</v>
      </c>
      <c r="X102" t="s">
        <v>461</v>
      </c>
      <c r="Y102" t="s">
        <v>242</v>
      </c>
      <c r="Z102">
        <v>2024</v>
      </c>
      <c r="AA102" t="s">
        <v>465</v>
      </c>
    </row>
    <row r="103" spans="1:27">
      <c r="A103" t="str">
        <f t="shared" si="2"/>
        <v>ESAA75-CEA012024-01-18</v>
      </c>
      <c r="B103" s="109">
        <v>44409</v>
      </c>
      <c r="C103" s="110" t="s">
        <v>480</v>
      </c>
      <c r="D103" s="110" t="s">
        <v>481</v>
      </c>
      <c r="E103" s="111" t="s">
        <v>56</v>
      </c>
      <c r="F103" s="110">
        <v>76</v>
      </c>
      <c r="G103" s="109">
        <v>45296</v>
      </c>
      <c r="H103" s="109">
        <v>45300</v>
      </c>
      <c r="I103" s="109">
        <v>45309</v>
      </c>
      <c r="J103" s="109"/>
      <c r="K103" s="110" t="s">
        <v>242</v>
      </c>
      <c r="L103" s="110">
        <v>2024</v>
      </c>
      <c r="M103" s="110" t="s">
        <v>465</v>
      </c>
      <c r="N103" t="str">
        <f t="shared" si="3"/>
        <v>ESAA75-CEA012024-01-18</v>
      </c>
      <c r="O103" t="s">
        <v>604</v>
      </c>
      <c r="P103" s="107">
        <v>45443</v>
      </c>
      <c r="Q103" t="s">
        <v>605</v>
      </c>
      <c r="R103" t="s">
        <v>606</v>
      </c>
      <c r="S103" t="s">
        <v>241</v>
      </c>
      <c r="T103">
        <v>5</v>
      </c>
      <c r="U103" s="107">
        <v>45469</v>
      </c>
      <c r="V103" s="107">
        <v>45473</v>
      </c>
      <c r="W103" s="107">
        <v>45478</v>
      </c>
      <c r="X103" s="107">
        <v>45580</v>
      </c>
      <c r="Y103" t="s">
        <v>242</v>
      </c>
      <c r="Z103">
        <v>2024</v>
      </c>
      <c r="AA103" t="s">
        <v>465</v>
      </c>
    </row>
    <row r="104" spans="1:27">
      <c r="A104" t="str">
        <f t="shared" si="2"/>
        <v>3798D000000228-S2024-01-18</v>
      </c>
      <c r="B104" s="109">
        <v>45191</v>
      </c>
      <c r="C104" s="110" t="s">
        <v>239</v>
      </c>
      <c r="D104" s="110" t="s">
        <v>699</v>
      </c>
      <c r="E104" s="111" t="s">
        <v>678</v>
      </c>
      <c r="F104" s="110">
        <v>80</v>
      </c>
      <c r="G104" s="109">
        <v>45295</v>
      </c>
      <c r="H104" s="109">
        <v>45299</v>
      </c>
      <c r="I104" s="109">
        <v>45309</v>
      </c>
      <c r="J104" s="109"/>
      <c r="K104" s="110" t="s">
        <v>242</v>
      </c>
      <c r="L104" s="110">
        <v>2024</v>
      </c>
      <c r="M104" s="110" t="s">
        <v>465</v>
      </c>
      <c r="N104" t="e">
        <f t="shared" si="3"/>
        <v>#N/A</v>
      </c>
      <c r="O104" t="s">
        <v>607</v>
      </c>
      <c r="P104" s="107">
        <v>45448</v>
      </c>
      <c r="Q104" t="s">
        <v>239</v>
      </c>
      <c r="R104" t="s">
        <v>240</v>
      </c>
      <c r="S104" t="s">
        <v>241</v>
      </c>
      <c r="T104">
        <v>80</v>
      </c>
      <c r="U104" s="107">
        <v>45565</v>
      </c>
      <c r="V104" s="107">
        <v>45575</v>
      </c>
      <c r="W104" s="107">
        <v>45583</v>
      </c>
      <c r="X104" t="s">
        <v>461</v>
      </c>
      <c r="Y104" t="s">
        <v>242</v>
      </c>
      <c r="Z104">
        <v>2024</v>
      </c>
      <c r="AA104" t="s">
        <v>497</v>
      </c>
    </row>
    <row r="105" spans="1:27">
      <c r="A105" t="str">
        <f t="shared" si="2"/>
        <v>ESAA75-CEA022024-01-23</v>
      </c>
      <c r="B105" s="109">
        <v>45225</v>
      </c>
      <c r="C105" s="110" t="s">
        <v>239</v>
      </c>
      <c r="D105" s="110" t="s">
        <v>512</v>
      </c>
      <c r="E105" s="111" t="s">
        <v>59</v>
      </c>
      <c r="F105" s="110">
        <v>18</v>
      </c>
      <c r="G105" s="109">
        <v>45299</v>
      </c>
      <c r="H105" s="109">
        <v>45303</v>
      </c>
      <c r="I105" s="109">
        <v>45314</v>
      </c>
      <c r="J105" s="109"/>
      <c r="K105" s="110" t="s">
        <v>242</v>
      </c>
      <c r="L105" s="110">
        <v>2024</v>
      </c>
      <c r="M105" s="110" t="s">
        <v>465</v>
      </c>
      <c r="N105" t="str">
        <f t="shared" si="3"/>
        <v>ESAA75-CEA022024-01-23</v>
      </c>
      <c r="O105" t="s">
        <v>608</v>
      </c>
      <c r="P105" s="107">
        <v>45443</v>
      </c>
      <c r="Q105" t="s">
        <v>239</v>
      </c>
      <c r="R105" t="s">
        <v>609</v>
      </c>
      <c r="S105" t="s">
        <v>241</v>
      </c>
      <c r="T105">
        <v>29</v>
      </c>
      <c r="U105" s="107">
        <v>45580</v>
      </c>
      <c r="V105" s="107">
        <v>45584</v>
      </c>
      <c r="W105" s="107">
        <v>45598</v>
      </c>
      <c r="X105" t="s">
        <v>461</v>
      </c>
      <c r="Y105" t="s">
        <v>242</v>
      </c>
      <c r="Z105">
        <v>2024</v>
      </c>
      <c r="AA105" t="s">
        <v>249</v>
      </c>
    </row>
    <row r="106" spans="1:27">
      <c r="A106" t="str">
        <f t="shared" si="2"/>
        <v>DD225F-005A-A-S2024-01-23</v>
      </c>
      <c r="B106" s="109">
        <v>45205</v>
      </c>
      <c r="C106" s="110" t="s">
        <v>239</v>
      </c>
      <c r="D106" s="110" t="s">
        <v>471</v>
      </c>
      <c r="E106" s="111" t="s">
        <v>837</v>
      </c>
      <c r="F106" s="110">
        <v>40</v>
      </c>
      <c r="G106" s="109">
        <v>45296</v>
      </c>
      <c r="H106" s="109">
        <v>45300</v>
      </c>
      <c r="I106" s="109">
        <v>45314</v>
      </c>
      <c r="J106" s="109"/>
      <c r="K106" s="110" t="s">
        <v>242</v>
      </c>
      <c r="L106" s="110">
        <v>2024</v>
      </c>
      <c r="M106" s="110" t="s">
        <v>465</v>
      </c>
      <c r="N106" t="str">
        <f t="shared" si="3"/>
        <v>DD225F-005A-A-S2024-01-23</v>
      </c>
      <c r="O106" t="s">
        <v>610</v>
      </c>
      <c r="P106" s="107">
        <v>45485</v>
      </c>
      <c r="Q106" t="s">
        <v>239</v>
      </c>
      <c r="R106" t="s">
        <v>611</v>
      </c>
      <c r="S106" t="s">
        <v>241</v>
      </c>
      <c r="T106">
        <v>100</v>
      </c>
      <c r="U106" s="107">
        <v>45616</v>
      </c>
      <c r="V106" s="107">
        <v>45620</v>
      </c>
      <c r="W106" s="107">
        <v>45634</v>
      </c>
      <c r="X106" t="s">
        <v>461</v>
      </c>
      <c r="Y106" t="s">
        <v>242</v>
      </c>
      <c r="Z106">
        <v>2024</v>
      </c>
      <c r="AA106" t="s">
        <v>249</v>
      </c>
    </row>
    <row r="107" spans="1:27">
      <c r="A107" t="str">
        <f t="shared" si="2"/>
        <v>DD225F-005A-A-S2024-01-23</v>
      </c>
      <c r="B107" s="109">
        <v>45216</v>
      </c>
      <c r="C107" s="110" t="s">
        <v>239</v>
      </c>
      <c r="D107" s="110" t="s">
        <v>701</v>
      </c>
      <c r="E107" s="111" t="s">
        <v>460</v>
      </c>
      <c r="F107" s="110">
        <v>40</v>
      </c>
      <c r="G107" s="109">
        <v>45296</v>
      </c>
      <c r="H107" s="109">
        <v>45300</v>
      </c>
      <c r="I107" s="109">
        <v>45314</v>
      </c>
      <c r="J107" s="109"/>
      <c r="K107" s="110" t="s">
        <v>242</v>
      </c>
      <c r="L107" s="110">
        <v>2024</v>
      </c>
      <c r="M107" s="110" t="s">
        <v>465</v>
      </c>
      <c r="N107" t="str">
        <f t="shared" si="3"/>
        <v>DD225F-005A-A-S2024-01-23</v>
      </c>
      <c r="O107" t="s">
        <v>612</v>
      </c>
      <c r="P107" s="107">
        <v>45155</v>
      </c>
      <c r="Q107" t="s">
        <v>239</v>
      </c>
      <c r="R107" t="s">
        <v>520</v>
      </c>
      <c r="S107" t="s">
        <v>62</v>
      </c>
      <c r="T107">
        <v>30</v>
      </c>
      <c r="U107" s="107">
        <v>45220</v>
      </c>
      <c r="V107" s="107">
        <v>45224</v>
      </c>
      <c r="W107" s="107">
        <v>45225</v>
      </c>
      <c r="X107" t="s">
        <v>461</v>
      </c>
      <c r="Y107" t="s">
        <v>242</v>
      </c>
      <c r="Z107">
        <v>2023</v>
      </c>
      <c r="AA107" t="s">
        <v>465</v>
      </c>
    </row>
    <row r="108" spans="1:27">
      <c r="A108" t="str">
        <f t="shared" si="2"/>
        <v>ESBC200-CEA042024-01-23</v>
      </c>
      <c r="B108" s="109">
        <v>44708</v>
      </c>
      <c r="C108" s="110" t="s">
        <v>540</v>
      </c>
      <c r="D108" s="110" t="s">
        <v>544</v>
      </c>
      <c r="E108" s="111" t="s">
        <v>50</v>
      </c>
      <c r="F108" s="110">
        <v>12</v>
      </c>
      <c r="G108" s="109">
        <v>45310</v>
      </c>
      <c r="H108" s="109">
        <v>45314</v>
      </c>
      <c r="I108" s="109">
        <v>45314</v>
      </c>
      <c r="J108" s="109"/>
      <c r="K108" s="110" t="s">
        <v>242</v>
      </c>
      <c r="L108" s="110">
        <v>2024</v>
      </c>
      <c r="M108" s="110" t="s">
        <v>465</v>
      </c>
      <c r="N108" t="str">
        <f t="shared" si="3"/>
        <v>ESBC200-CEA042024-01-23</v>
      </c>
      <c r="O108" t="s">
        <v>613</v>
      </c>
      <c r="P108" s="107">
        <v>45222</v>
      </c>
      <c r="Q108" t="s">
        <v>239</v>
      </c>
      <c r="R108" t="s">
        <v>614</v>
      </c>
      <c r="S108" t="s">
        <v>62</v>
      </c>
      <c r="T108">
        <v>30</v>
      </c>
      <c r="U108" s="107">
        <v>45310</v>
      </c>
      <c r="V108" s="107">
        <v>45314</v>
      </c>
      <c r="W108" s="107">
        <v>45323</v>
      </c>
      <c r="X108" t="s">
        <v>461</v>
      </c>
      <c r="Y108" t="s">
        <v>242</v>
      </c>
      <c r="Z108">
        <v>2024</v>
      </c>
      <c r="AA108" t="s">
        <v>465</v>
      </c>
    </row>
    <row r="109" spans="1:27">
      <c r="A109" t="str">
        <f t="shared" si="2"/>
        <v>ESBC200-CEA022024-01-23</v>
      </c>
      <c r="B109" s="109">
        <v>45225</v>
      </c>
      <c r="C109" s="110" t="s">
        <v>239</v>
      </c>
      <c r="D109" s="110" t="s">
        <v>512</v>
      </c>
      <c r="E109" s="111" t="s">
        <v>552</v>
      </c>
      <c r="F109" s="110">
        <v>32</v>
      </c>
      <c r="G109" s="109">
        <v>45302</v>
      </c>
      <c r="H109" s="109">
        <v>45306</v>
      </c>
      <c r="I109" s="109">
        <v>45314</v>
      </c>
      <c r="J109" s="109"/>
      <c r="K109" s="110" t="s">
        <v>242</v>
      </c>
      <c r="L109" s="110">
        <v>2024</v>
      </c>
      <c r="M109" s="110" t="s">
        <v>465</v>
      </c>
      <c r="N109" t="str">
        <f t="shared" si="3"/>
        <v>ESBC200-CEA022024-01-23</v>
      </c>
      <c r="O109" t="s">
        <v>615</v>
      </c>
      <c r="P109" s="107">
        <v>45370</v>
      </c>
      <c r="Q109" t="s">
        <v>239</v>
      </c>
      <c r="R109" t="s">
        <v>616</v>
      </c>
      <c r="S109" t="s">
        <v>62</v>
      </c>
      <c r="T109">
        <v>30</v>
      </c>
      <c r="U109" s="107">
        <v>45400</v>
      </c>
      <c r="V109" s="107">
        <v>45404</v>
      </c>
      <c r="W109" s="107">
        <v>45414</v>
      </c>
      <c r="X109" t="s">
        <v>461</v>
      </c>
      <c r="Y109" t="s">
        <v>242</v>
      </c>
      <c r="Z109">
        <v>2024</v>
      </c>
      <c r="AA109" t="s">
        <v>465</v>
      </c>
    </row>
    <row r="110" spans="1:27">
      <c r="A110" t="str">
        <f t="shared" si="2"/>
        <v>ESBC200-CEA032024-01-23</v>
      </c>
      <c r="B110" s="109">
        <v>44708</v>
      </c>
      <c r="C110" s="110" t="s">
        <v>540</v>
      </c>
      <c r="D110" s="110" t="s">
        <v>544</v>
      </c>
      <c r="E110" s="111" t="s">
        <v>564</v>
      </c>
      <c r="F110" s="110">
        <v>20</v>
      </c>
      <c r="G110" s="109">
        <v>45302</v>
      </c>
      <c r="H110" s="109">
        <v>45306</v>
      </c>
      <c r="I110" s="109">
        <v>45314</v>
      </c>
      <c r="J110" s="109"/>
      <c r="K110" s="110" t="s">
        <v>242</v>
      </c>
      <c r="L110" s="110">
        <v>2024</v>
      </c>
      <c r="M110" s="110" t="s">
        <v>465</v>
      </c>
      <c r="N110" t="str">
        <f t="shared" si="3"/>
        <v>ESBC200-CEA032024-01-23</v>
      </c>
      <c r="O110" t="s">
        <v>617</v>
      </c>
      <c r="P110" s="107">
        <v>45443</v>
      </c>
      <c r="Q110" t="s">
        <v>239</v>
      </c>
      <c r="R110" t="s">
        <v>618</v>
      </c>
      <c r="S110" t="s">
        <v>62</v>
      </c>
      <c r="T110">
        <v>65</v>
      </c>
      <c r="U110" s="107">
        <v>45483</v>
      </c>
      <c r="V110" s="107">
        <v>45487</v>
      </c>
      <c r="W110" s="107">
        <v>45497</v>
      </c>
      <c r="X110" t="s">
        <v>461</v>
      </c>
      <c r="Y110" t="s">
        <v>242</v>
      </c>
      <c r="Z110">
        <v>2024</v>
      </c>
      <c r="AA110" t="s">
        <v>465</v>
      </c>
    </row>
    <row r="111" spans="1:27">
      <c r="A111" t="str">
        <f t="shared" si="2"/>
        <v>ESBC200-CEA012024-01-23</v>
      </c>
      <c r="B111" s="109">
        <v>44708</v>
      </c>
      <c r="C111" s="110" t="s">
        <v>540</v>
      </c>
      <c r="D111" s="110" t="s">
        <v>544</v>
      </c>
      <c r="E111" s="111" t="s">
        <v>542</v>
      </c>
      <c r="F111" s="110">
        <v>30</v>
      </c>
      <c r="G111" s="109">
        <v>45302</v>
      </c>
      <c r="H111" s="109">
        <v>45306</v>
      </c>
      <c r="I111" s="109">
        <v>45314</v>
      </c>
      <c r="J111" s="109"/>
      <c r="K111" s="110" t="s">
        <v>242</v>
      </c>
      <c r="L111" s="110">
        <v>2024</v>
      </c>
      <c r="M111" s="110" t="s">
        <v>465</v>
      </c>
      <c r="N111" t="str">
        <f t="shared" si="3"/>
        <v>ESBC200-CEA012024-01-23</v>
      </c>
      <c r="O111" t="s">
        <v>619</v>
      </c>
      <c r="P111" s="107">
        <v>45474</v>
      </c>
      <c r="Q111" t="s">
        <v>239</v>
      </c>
      <c r="R111" t="s">
        <v>620</v>
      </c>
      <c r="S111" t="s">
        <v>62</v>
      </c>
      <c r="T111">
        <v>30</v>
      </c>
      <c r="U111" s="107">
        <v>45548</v>
      </c>
      <c r="V111" s="107">
        <v>45552</v>
      </c>
      <c r="W111" s="107">
        <v>45569</v>
      </c>
      <c r="X111" t="s">
        <v>461</v>
      </c>
      <c r="Y111" t="s">
        <v>242</v>
      </c>
      <c r="Z111">
        <v>2024</v>
      </c>
      <c r="AA111" t="s">
        <v>465</v>
      </c>
    </row>
    <row r="112" spans="1:27">
      <c r="A112" t="str">
        <f t="shared" si="2"/>
        <v>ESR-48/40D S-S2024-02-01</v>
      </c>
      <c r="B112" s="109">
        <v>45205</v>
      </c>
      <c r="C112" s="110" t="s">
        <v>239</v>
      </c>
      <c r="D112" s="110" t="s">
        <v>601</v>
      </c>
      <c r="E112" s="111" t="s">
        <v>832</v>
      </c>
      <c r="F112" s="110">
        <v>78</v>
      </c>
      <c r="G112" s="109">
        <v>45310</v>
      </c>
      <c r="H112" s="109">
        <v>45314</v>
      </c>
      <c r="I112" s="109">
        <v>45323</v>
      </c>
      <c r="J112" s="109"/>
      <c r="K112" s="110" t="s">
        <v>242</v>
      </c>
      <c r="L112" s="110">
        <v>2024</v>
      </c>
      <c r="M112" s="110" t="s">
        <v>465</v>
      </c>
      <c r="N112" t="str">
        <f t="shared" si="3"/>
        <v>ESR-48/40D S-S2024-02-01</v>
      </c>
      <c r="O112" t="s">
        <v>621</v>
      </c>
      <c r="P112" s="107">
        <v>45055</v>
      </c>
      <c r="Q112" t="s">
        <v>239</v>
      </c>
      <c r="R112" t="s">
        <v>622</v>
      </c>
      <c r="S112" t="s">
        <v>53</v>
      </c>
      <c r="T112">
        <v>80</v>
      </c>
      <c r="U112" s="107">
        <v>45121</v>
      </c>
      <c r="V112" s="107">
        <v>45125</v>
      </c>
      <c r="W112" s="107">
        <v>45134</v>
      </c>
      <c r="X112" t="s">
        <v>461</v>
      </c>
      <c r="Y112" t="s">
        <v>242</v>
      </c>
      <c r="Z112">
        <v>2023</v>
      </c>
      <c r="AA112" t="s">
        <v>465</v>
      </c>
    </row>
    <row r="113" spans="1:27">
      <c r="A113" t="str">
        <f t="shared" si="2"/>
        <v>ESR-48/40D S-S2024-02-01</v>
      </c>
      <c r="B113" s="109">
        <v>45134</v>
      </c>
      <c r="C113" s="110" t="s">
        <v>239</v>
      </c>
      <c r="D113" s="110" t="s">
        <v>597</v>
      </c>
      <c r="E113" s="111" t="s">
        <v>241</v>
      </c>
      <c r="F113" s="110">
        <v>22</v>
      </c>
      <c r="G113" s="109">
        <v>45310</v>
      </c>
      <c r="H113" s="109">
        <v>45314</v>
      </c>
      <c r="I113" s="109">
        <v>45323</v>
      </c>
      <c r="J113" s="109"/>
      <c r="K113" s="110" t="s">
        <v>242</v>
      </c>
      <c r="L113" s="110">
        <v>2024</v>
      </c>
      <c r="M113" s="110" t="s">
        <v>465</v>
      </c>
      <c r="N113" t="str">
        <f t="shared" si="3"/>
        <v>ESR-48/40D S-S2024-02-01</v>
      </c>
      <c r="O113" t="s">
        <v>623</v>
      </c>
      <c r="P113" s="107">
        <v>45061</v>
      </c>
      <c r="Q113" t="s">
        <v>239</v>
      </c>
      <c r="R113" t="s">
        <v>624</v>
      </c>
      <c r="S113" t="s">
        <v>53</v>
      </c>
      <c r="T113">
        <v>4</v>
      </c>
      <c r="U113" s="107">
        <v>45128</v>
      </c>
      <c r="V113" s="107">
        <v>45132</v>
      </c>
      <c r="W113" s="107">
        <v>45140</v>
      </c>
      <c r="X113" t="s">
        <v>461</v>
      </c>
      <c r="Y113" t="s">
        <v>242</v>
      </c>
      <c r="Z113">
        <v>2023</v>
      </c>
      <c r="AA113" t="s">
        <v>465</v>
      </c>
    </row>
    <row r="114" spans="1:27">
      <c r="A114" t="str">
        <f t="shared" si="2"/>
        <v>ESR-48/56C F-A2024-02-01</v>
      </c>
      <c r="B114" s="109">
        <v>45222</v>
      </c>
      <c r="C114" s="110" t="s">
        <v>239</v>
      </c>
      <c r="D114" s="110" t="s">
        <v>614</v>
      </c>
      <c r="E114" s="111" t="s">
        <v>62</v>
      </c>
      <c r="F114" s="110">
        <v>30</v>
      </c>
      <c r="G114" s="109">
        <v>45310</v>
      </c>
      <c r="H114" s="109">
        <v>45314</v>
      </c>
      <c r="I114" s="109">
        <v>45323</v>
      </c>
      <c r="J114" s="109"/>
      <c r="K114" s="110" t="s">
        <v>242</v>
      </c>
      <c r="L114" s="110">
        <v>2024</v>
      </c>
      <c r="M114" s="110" t="s">
        <v>465</v>
      </c>
      <c r="N114" t="str">
        <f t="shared" si="3"/>
        <v>ESR-48/56C F-A2024-02-01</v>
      </c>
      <c r="O114" t="s">
        <v>625</v>
      </c>
      <c r="P114" s="107">
        <v>45061</v>
      </c>
      <c r="Q114" t="s">
        <v>239</v>
      </c>
      <c r="R114" t="s">
        <v>624</v>
      </c>
      <c r="S114" t="s">
        <v>53</v>
      </c>
      <c r="T114">
        <v>16</v>
      </c>
      <c r="U114" s="107">
        <v>45155</v>
      </c>
      <c r="V114" s="107">
        <v>45159</v>
      </c>
      <c r="W114" s="107">
        <v>45166</v>
      </c>
      <c r="X114" t="s">
        <v>461</v>
      </c>
      <c r="Y114" t="s">
        <v>242</v>
      </c>
      <c r="Z114">
        <v>2023</v>
      </c>
      <c r="AA114" t="s">
        <v>465</v>
      </c>
    </row>
    <row r="115" spans="1:27">
      <c r="A115" t="str">
        <f t="shared" si="2"/>
        <v>37930865002024-02-01</v>
      </c>
      <c r="B115" s="109">
        <v>45226</v>
      </c>
      <c r="C115" s="110" t="s">
        <v>239</v>
      </c>
      <c r="D115" s="110" t="s">
        <v>698</v>
      </c>
      <c r="E115" s="111">
        <v>3793086500</v>
      </c>
      <c r="F115" s="110">
        <v>10</v>
      </c>
      <c r="G115" s="109">
        <v>45310</v>
      </c>
      <c r="H115" s="109">
        <v>45314</v>
      </c>
      <c r="I115" s="109">
        <v>45323</v>
      </c>
      <c r="J115" s="109"/>
      <c r="K115" s="110" t="s">
        <v>242</v>
      </c>
      <c r="L115" s="110">
        <v>2024</v>
      </c>
      <c r="M115" s="110" t="s">
        <v>465</v>
      </c>
      <c r="N115" t="e">
        <f t="shared" si="3"/>
        <v>#N/A</v>
      </c>
      <c r="O115" t="s">
        <v>626</v>
      </c>
      <c r="P115" s="107">
        <v>45110</v>
      </c>
      <c r="Q115" t="s">
        <v>239</v>
      </c>
      <c r="R115" t="s">
        <v>627</v>
      </c>
      <c r="S115" t="s">
        <v>53</v>
      </c>
      <c r="T115">
        <v>20</v>
      </c>
      <c r="U115" s="107">
        <v>45187</v>
      </c>
      <c r="V115" s="107">
        <v>45191</v>
      </c>
      <c r="W115" s="107">
        <v>45197</v>
      </c>
      <c r="X115" t="s">
        <v>461</v>
      </c>
      <c r="Y115" t="s">
        <v>242</v>
      </c>
      <c r="Z115">
        <v>2023</v>
      </c>
      <c r="AA115" t="s">
        <v>465</v>
      </c>
    </row>
    <row r="116" spans="1:27">
      <c r="A116" t="str">
        <f t="shared" si="2"/>
        <v>3798D000000278-S2024-02-01</v>
      </c>
      <c r="B116" s="109">
        <v>45226</v>
      </c>
      <c r="C116" s="110" t="s">
        <v>239</v>
      </c>
      <c r="D116" s="110" t="s">
        <v>698</v>
      </c>
      <c r="E116" s="111" t="s">
        <v>668</v>
      </c>
      <c r="F116" s="110">
        <v>42</v>
      </c>
      <c r="G116" s="109">
        <v>45310</v>
      </c>
      <c r="H116" s="109">
        <v>45314</v>
      </c>
      <c r="I116" s="109">
        <v>45323</v>
      </c>
      <c r="J116" s="109"/>
      <c r="K116" s="110" t="s">
        <v>242</v>
      </c>
      <c r="L116" s="110">
        <v>2024</v>
      </c>
      <c r="M116" s="110" t="s">
        <v>465</v>
      </c>
      <c r="N116" t="e">
        <f t="shared" si="3"/>
        <v>#N/A</v>
      </c>
      <c r="O116" t="s">
        <v>628</v>
      </c>
      <c r="P116" s="107">
        <v>45443</v>
      </c>
      <c r="Q116" t="s">
        <v>629</v>
      </c>
      <c r="R116" t="s">
        <v>630</v>
      </c>
      <c r="S116" t="s">
        <v>631</v>
      </c>
      <c r="T116">
        <v>90</v>
      </c>
      <c r="U116" s="107">
        <v>45654</v>
      </c>
      <c r="V116" s="107">
        <v>45658</v>
      </c>
      <c r="W116" s="107">
        <v>45672</v>
      </c>
      <c r="X116" t="s">
        <v>461</v>
      </c>
      <c r="Y116" t="s">
        <v>242</v>
      </c>
      <c r="Z116">
        <v>2025</v>
      </c>
      <c r="AA116" t="s">
        <v>249</v>
      </c>
    </row>
    <row r="117" spans="1:27">
      <c r="A117" t="str">
        <f t="shared" si="2"/>
        <v>3798D000000278-S  2024-02-01</v>
      </c>
      <c r="B117" s="109">
        <v>45251</v>
      </c>
      <c r="C117" s="110" t="s">
        <v>239</v>
      </c>
      <c r="D117" s="110" t="s">
        <v>702</v>
      </c>
      <c r="E117" s="111" t="s">
        <v>703</v>
      </c>
      <c r="F117" s="110">
        <v>56</v>
      </c>
      <c r="G117" s="109">
        <v>45310</v>
      </c>
      <c r="H117" s="109">
        <v>45314</v>
      </c>
      <c r="I117" s="109">
        <v>45323</v>
      </c>
      <c r="J117" s="109"/>
      <c r="K117" s="110" t="s">
        <v>242</v>
      </c>
      <c r="L117" s="110">
        <v>2024</v>
      </c>
      <c r="M117" s="110" t="s">
        <v>465</v>
      </c>
      <c r="N117" t="e">
        <f t="shared" si="3"/>
        <v>#N/A</v>
      </c>
      <c r="O117" t="s">
        <v>632</v>
      </c>
      <c r="P117" s="107">
        <v>45569</v>
      </c>
      <c r="Q117" t="s">
        <v>633</v>
      </c>
      <c r="R117" t="s">
        <v>630</v>
      </c>
      <c r="S117" t="s">
        <v>631</v>
      </c>
      <c r="T117">
        <v>150</v>
      </c>
      <c r="U117" s="107">
        <v>45703</v>
      </c>
      <c r="V117" s="107">
        <v>45707</v>
      </c>
      <c r="W117" s="107">
        <v>45721</v>
      </c>
      <c r="X117" t="s">
        <v>461</v>
      </c>
      <c r="Y117" t="s">
        <v>242</v>
      </c>
      <c r="Z117">
        <v>2025</v>
      </c>
      <c r="AA117" t="s">
        <v>249</v>
      </c>
    </row>
    <row r="118" spans="1:27">
      <c r="A118" t="str">
        <f t="shared" si="2"/>
        <v>3798D000000228-S 2024-02-01</v>
      </c>
      <c r="B118" s="109">
        <v>45251</v>
      </c>
      <c r="C118" s="110" t="s">
        <v>239</v>
      </c>
      <c r="D118" s="110" t="s">
        <v>702</v>
      </c>
      <c r="E118" s="111" t="s">
        <v>704</v>
      </c>
      <c r="F118" s="110">
        <v>120</v>
      </c>
      <c r="G118" s="109">
        <v>45310</v>
      </c>
      <c r="H118" s="109">
        <v>45314</v>
      </c>
      <c r="I118" s="109">
        <v>45323</v>
      </c>
      <c r="J118" s="109"/>
      <c r="K118" s="110" t="s">
        <v>242</v>
      </c>
      <c r="L118" s="110">
        <v>2024</v>
      </c>
      <c r="M118" s="110" t="s">
        <v>465</v>
      </c>
      <c r="N118" t="e">
        <f t="shared" si="3"/>
        <v>#N/A</v>
      </c>
      <c r="O118" t="s">
        <v>634</v>
      </c>
      <c r="P118" s="107">
        <v>45222</v>
      </c>
      <c r="Q118" t="s">
        <v>239</v>
      </c>
      <c r="R118" t="s">
        <v>580</v>
      </c>
      <c r="S118" t="s">
        <v>635</v>
      </c>
      <c r="T118">
        <v>10</v>
      </c>
      <c r="U118" s="107">
        <v>45279</v>
      </c>
      <c r="V118" s="107">
        <v>45282</v>
      </c>
      <c r="W118" s="107">
        <v>45296</v>
      </c>
      <c r="X118" t="s">
        <v>461</v>
      </c>
      <c r="Y118" t="s">
        <v>242</v>
      </c>
      <c r="Z118">
        <v>2024</v>
      </c>
      <c r="AA118" t="s">
        <v>465</v>
      </c>
    </row>
    <row r="119" spans="1:27">
      <c r="A119" t="str">
        <f t="shared" si="2"/>
        <v>3798C000000481-S2024-02-01</v>
      </c>
      <c r="B119" s="109">
        <v>45274</v>
      </c>
      <c r="C119" s="110" t="s">
        <v>239</v>
      </c>
      <c r="D119" s="110" t="s">
        <v>705</v>
      </c>
      <c r="E119" s="111" t="s">
        <v>670</v>
      </c>
      <c r="F119" s="110">
        <v>60</v>
      </c>
      <c r="G119" s="109">
        <v>45310</v>
      </c>
      <c r="H119" s="109">
        <v>45314</v>
      </c>
      <c r="I119" s="109">
        <v>45323</v>
      </c>
      <c r="J119" s="109"/>
      <c r="K119" s="110" t="s">
        <v>242</v>
      </c>
      <c r="L119" s="110">
        <v>2024</v>
      </c>
      <c r="M119" s="110" t="s">
        <v>465</v>
      </c>
      <c r="N119" t="e">
        <f t="shared" si="3"/>
        <v>#N/A</v>
      </c>
      <c r="O119" t="s">
        <v>636</v>
      </c>
      <c r="P119" s="107">
        <v>44419</v>
      </c>
      <c r="Q119" t="s">
        <v>246</v>
      </c>
      <c r="R119" t="s">
        <v>637</v>
      </c>
      <c r="S119" t="s">
        <v>248</v>
      </c>
      <c r="T119">
        <v>15</v>
      </c>
      <c r="U119" s="107">
        <v>45278</v>
      </c>
      <c r="V119" s="107">
        <v>45282</v>
      </c>
      <c r="W119" s="107">
        <v>45296</v>
      </c>
      <c r="X119" t="s">
        <v>461</v>
      </c>
      <c r="Y119" t="s">
        <v>242</v>
      </c>
      <c r="Z119">
        <v>2024</v>
      </c>
      <c r="AA119" t="s">
        <v>465</v>
      </c>
    </row>
    <row r="120" spans="1:27">
      <c r="A120" t="str">
        <f t="shared" si="2"/>
        <v>ESR-48/60C A-S2024-02-01</v>
      </c>
      <c r="B120" s="109">
        <v>44419</v>
      </c>
      <c r="C120" s="110" t="s">
        <v>697</v>
      </c>
      <c r="D120" s="110" t="s">
        <v>637</v>
      </c>
      <c r="E120" s="111" t="s">
        <v>248</v>
      </c>
      <c r="F120" s="110">
        <v>14</v>
      </c>
      <c r="G120" s="109">
        <v>45315</v>
      </c>
      <c r="H120" s="109">
        <v>45319</v>
      </c>
      <c r="I120" s="109">
        <v>45323</v>
      </c>
      <c r="J120" s="109"/>
      <c r="K120" s="110" t="s">
        <v>242</v>
      </c>
      <c r="L120" s="110">
        <v>2024</v>
      </c>
      <c r="M120" s="110" t="s">
        <v>465</v>
      </c>
      <c r="N120" t="str">
        <f t="shared" si="3"/>
        <v>ESR-48/60C A-S2024-02-01</v>
      </c>
      <c r="O120" t="s">
        <v>638</v>
      </c>
      <c r="P120" s="107">
        <v>44419</v>
      </c>
      <c r="Q120" t="s">
        <v>246</v>
      </c>
      <c r="R120" t="s">
        <v>637</v>
      </c>
      <c r="S120" t="s">
        <v>248</v>
      </c>
      <c r="T120">
        <v>14</v>
      </c>
      <c r="U120" s="107">
        <v>45315</v>
      </c>
      <c r="V120" s="107">
        <v>45319</v>
      </c>
      <c r="W120" s="107">
        <v>45323</v>
      </c>
      <c r="X120" t="s">
        <v>461</v>
      </c>
      <c r="Y120" t="s">
        <v>242</v>
      </c>
      <c r="Z120">
        <v>2024</v>
      </c>
      <c r="AA120" t="s">
        <v>465</v>
      </c>
    </row>
    <row r="121" spans="1:27">
      <c r="A121" t="str">
        <f t="shared" si="2"/>
        <v>ESAA75-CEA022024-02-01</v>
      </c>
      <c r="B121" s="109">
        <v>45225</v>
      </c>
      <c r="C121" s="110" t="s">
        <v>239</v>
      </c>
      <c r="D121" s="110" t="s">
        <v>512</v>
      </c>
      <c r="E121" s="111" t="s">
        <v>59</v>
      </c>
      <c r="F121" s="110">
        <v>9</v>
      </c>
      <c r="G121" s="109">
        <v>45315</v>
      </c>
      <c r="H121" s="109">
        <v>45319</v>
      </c>
      <c r="I121" s="109">
        <v>45323</v>
      </c>
      <c r="J121" s="109"/>
      <c r="K121" s="110" t="s">
        <v>242</v>
      </c>
      <c r="L121" s="110">
        <v>2024</v>
      </c>
      <c r="M121" s="110" t="s">
        <v>465</v>
      </c>
      <c r="N121" t="str">
        <f t="shared" si="3"/>
        <v>ESAA75-CEA022024-02-01</v>
      </c>
      <c r="O121" t="s">
        <v>639</v>
      </c>
      <c r="P121" s="107">
        <v>44419</v>
      </c>
      <c r="Q121" t="s">
        <v>246</v>
      </c>
      <c r="R121" t="s">
        <v>637</v>
      </c>
      <c r="S121" t="s">
        <v>248</v>
      </c>
      <c r="T121">
        <v>6</v>
      </c>
      <c r="U121" s="107">
        <v>45324</v>
      </c>
      <c r="V121" s="107">
        <v>45328</v>
      </c>
      <c r="W121" s="107">
        <v>45337</v>
      </c>
      <c r="X121" t="s">
        <v>461</v>
      </c>
      <c r="Y121" t="s">
        <v>242</v>
      </c>
      <c r="Z121">
        <v>2024</v>
      </c>
      <c r="AA121" t="s">
        <v>465</v>
      </c>
    </row>
    <row r="122" spans="1:27">
      <c r="A122" t="str">
        <f t="shared" si="2"/>
        <v>ESBC200-CEA042024-02-01</v>
      </c>
      <c r="B122" s="109">
        <v>44708</v>
      </c>
      <c r="C122" s="110" t="s">
        <v>540</v>
      </c>
      <c r="D122" s="110" t="s">
        <v>544</v>
      </c>
      <c r="E122" s="111" t="s">
        <v>838</v>
      </c>
      <c r="F122" s="110">
        <v>4</v>
      </c>
      <c r="G122" s="109">
        <v>45315</v>
      </c>
      <c r="H122" s="109">
        <v>45319</v>
      </c>
      <c r="I122" s="109">
        <v>45323</v>
      </c>
      <c r="J122" s="109"/>
      <c r="K122" s="110" t="s">
        <v>242</v>
      </c>
      <c r="L122" s="110">
        <v>2024</v>
      </c>
      <c r="M122" s="110" t="s">
        <v>465</v>
      </c>
      <c r="N122" t="str">
        <f t="shared" si="3"/>
        <v>ESBC200-CEA042024-02-01</v>
      </c>
      <c r="O122" t="s">
        <v>640</v>
      </c>
      <c r="P122" s="107">
        <v>44419</v>
      </c>
      <c r="Q122" t="s">
        <v>246</v>
      </c>
      <c r="R122" t="s">
        <v>637</v>
      </c>
      <c r="S122" t="s">
        <v>248</v>
      </c>
      <c r="T122">
        <v>5</v>
      </c>
      <c r="U122" s="107">
        <v>45345</v>
      </c>
      <c r="V122" s="107">
        <v>45349</v>
      </c>
      <c r="W122" s="107">
        <v>45356</v>
      </c>
      <c r="X122" t="s">
        <v>461</v>
      </c>
      <c r="Y122" t="s">
        <v>242</v>
      </c>
      <c r="Z122">
        <v>2024</v>
      </c>
      <c r="AA122" t="s">
        <v>465</v>
      </c>
    </row>
    <row r="123" spans="1:27">
      <c r="A123" t="str">
        <f t="shared" si="2"/>
        <v>ESBC200-CEA042024-02-01</v>
      </c>
      <c r="B123" s="109">
        <v>45230</v>
      </c>
      <c r="C123" s="110" t="s">
        <v>239</v>
      </c>
      <c r="D123" s="110" t="s">
        <v>575</v>
      </c>
      <c r="E123" s="111" t="s">
        <v>50</v>
      </c>
      <c r="F123" s="110">
        <v>12</v>
      </c>
      <c r="G123" s="109">
        <v>45315</v>
      </c>
      <c r="H123" s="109">
        <v>45319</v>
      </c>
      <c r="I123" s="109">
        <v>45323</v>
      </c>
      <c r="J123" s="109"/>
      <c r="K123" s="110" t="s">
        <v>242</v>
      </c>
      <c r="L123" s="110">
        <v>2024</v>
      </c>
      <c r="M123" s="110" t="s">
        <v>465</v>
      </c>
      <c r="N123" t="str">
        <f t="shared" si="3"/>
        <v>ESBC200-CEA042024-02-01</v>
      </c>
      <c r="O123" t="s">
        <v>641</v>
      </c>
      <c r="P123" s="107">
        <v>44526</v>
      </c>
      <c r="Q123" t="s">
        <v>246</v>
      </c>
      <c r="R123" t="s">
        <v>247</v>
      </c>
      <c r="S123" t="s">
        <v>248</v>
      </c>
      <c r="T123">
        <v>96</v>
      </c>
      <c r="U123" s="107">
        <v>45478</v>
      </c>
      <c r="V123" s="107">
        <v>45482</v>
      </c>
      <c r="W123" s="107">
        <v>45489</v>
      </c>
      <c r="X123" s="107">
        <v>45502</v>
      </c>
      <c r="Y123" t="s">
        <v>242</v>
      </c>
      <c r="Z123">
        <v>2024</v>
      </c>
      <c r="AA123" t="s">
        <v>465</v>
      </c>
    </row>
    <row r="124" spans="1:27">
      <c r="A124" t="str">
        <f t="shared" si="2"/>
        <v>ESR-48/60C A-S2024-02-15</v>
      </c>
      <c r="B124" s="109">
        <v>44419</v>
      </c>
      <c r="C124" s="110" t="s">
        <v>697</v>
      </c>
      <c r="D124" s="110" t="s">
        <v>637</v>
      </c>
      <c r="E124" s="111" t="s">
        <v>248</v>
      </c>
      <c r="F124" s="110">
        <v>6</v>
      </c>
      <c r="G124" s="109">
        <v>45324</v>
      </c>
      <c r="H124" s="109">
        <v>45328</v>
      </c>
      <c r="I124" s="109">
        <v>45337</v>
      </c>
      <c r="J124" s="109"/>
      <c r="K124" s="110" t="s">
        <v>242</v>
      </c>
      <c r="L124" s="110">
        <v>2024</v>
      </c>
      <c r="M124" s="110" t="s">
        <v>465</v>
      </c>
      <c r="N124" t="str">
        <f t="shared" si="3"/>
        <v>ESR-48/60C A-S2024-02-15</v>
      </c>
      <c r="O124" t="s">
        <v>642</v>
      </c>
      <c r="P124" s="107">
        <v>44526</v>
      </c>
      <c r="Q124" t="s">
        <v>246</v>
      </c>
      <c r="R124" t="s">
        <v>247</v>
      </c>
      <c r="S124" t="s">
        <v>248</v>
      </c>
      <c r="T124">
        <v>84</v>
      </c>
      <c r="U124" s="107">
        <v>45483</v>
      </c>
      <c r="V124" s="107">
        <v>45487</v>
      </c>
      <c r="W124" s="107">
        <v>45497</v>
      </c>
      <c r="X124" s="107">
        <v>45509</v>
      </c>
      <c r="Y124" t="s">
        <v>242</v>
      </c>
      <c r="Z124">
        <v>2024</v>
      </c>
      <c r="AA124" t="s">
        <v>465</v>
      </c>
    </row>
    <row r="125" spans="1:27">
      <c r="A125" t="str">
        <f t="shared" si="2"/>
        <v>ESBC200-CEA042024-02-15</v>
      </c>
      <c r="B125" s="109">
        <v>45230</v>
      </c>
      <c r="C125" s="110" t="s">
        <v>239</v>
      </c>
      <c r="D125" s="110" t="s">
        <v>575</v>
      </c>
      <c r="E125" s="111" t="s">
        <v>50</v>
      </c>
      <c r="F125" s="110">
        <v>8</v>
      </c>
      <c r="G125" s="109">
        <v>45325</v>
      </c>
      <c r="H125" s="109">
        <v>45329</v>
      </c>
      <c r="I125" s="109">
        <v>45337</v>
      </c>
      <c r="J125" s="109"/>
      <c r="K125" s="110" t="s">
        <v>242</v>
      </c>
      <c r="L125" s="110">
        <v>2024</v>
      </c>
      <c r="M125" s="110" t="s">
        <v>465</v>
      </c>
      <c r="N125" t="str">
        <f t="shared" si="3"/>
        <v>ESBC200-CEA042024-02-15</v>
      </c>
      <c r="O125" t="s">
        <v>643</v>
      </c>
      <c r="P125" s="107">
        <v>44526</v>
      </c>
      <c r="Q125" t="s">
        <v>246</v>
      </c>
      <c r="R125" t="s">
        <v>247</v>
      </c>
      <c r="S125" t="s">
        <v>248</v>
      </c>
      <c r="T125">
        <v>12</v>
      </c>
      <c r="U125" s="107">
        <v>45486</v>
      </c>
      <c r="V125" s="107">
        <v>45490</v>
      </c>
      <c r="W125" s="107">
        <v>45498</v>
      </c>
      <c r="X125" s="107">
        <v>45509</v>
      </c>
      <c r="Y125" t="s">
        <v>242</v>
      </c>
      <c r="Z125">
        <v>2024</v>
      </c>
      <c r="AA125" t="s">
        <v>465</v>
      </c>
    </row>
    <row r="126" spans="1:27">
      <c r="A126" t="str">
        <f t="shared" si="2"/>
        <v>ESR-48/60C A-S2024-03-05</v>
      </c>
      <c r="B126" s="109">
        <v>44419</v>
      </c>
      <c r="C126" s="110" t="s">
        <v>697</v>
      </c>
      <c r="D126" s="110" t="s">
        <v>637</v>
      </c>
      <c r="E126" s="111" t="s">
        <v>248</v>
      </c>
      <c r="F126" s="110">
        <v>5</v>
      </c>
      <c r="G126" s="109">
        <v>45345</v>
      </c>
      <c r="H126" s="109">
        <v>45349</v>
      </c>
      <c r="I126" s="109">
        <v>45356</v>
      </c>
      <c r="J126" s="109"/>
      <c r="K126" s="110" t="s">
        <v>242</v>
      </c>
      <c r="L126" s="110">
        <v>2024</v>
      </c>
      <c r="M126" s="110" t="s">
        <v>465</v>
      </c>
      <c r="N126" t="str">
        <f t="shared" si="3"/>
        <v>ESR-48/60C A-S2024-03-05</v>
      </c>
      <c r="O126" t="s">
        <v>644</v>
      </c>
      <c r="P126" s="107">
        <v>44526</v>
      </c>
      <c r="Q126" t="s">
        <v>246</v>
      </c>
      <c r="R126" t="s">
        <v>247</v>
      </c>
      <c r="S126" t="s">
        <v>248</v>
      </c>
      <c r="T126">
        <v>2</v>
      </c>
      <c r="U126" s="107">
        <v>45504</v>
      </c>
      <c r="V126" s="107">
        <v>45508</v>
      </c>
      <c r="W126" s="107">
        <v>45526</v>
      </c>
      <c r="X126" s="107">
        <v>45509</v>
      </c>
      <c r="Y126" t="s">
        <v>242</v>
      </c>
      <c r="Z126">
        <v>2024</v>
      </c>
      <c r="AA126" t="s">
        <v>465</v>
      </c>
    </row>
    <row r="127" spans="1:27">
      <c r="A127" t="str">
        <f t="shared" si="2"/>
        <v>30732536202024-02-05</v>
      </c>
      <c r="B127" s="109">
        <v>45301</v>
      </c>
      <c r="C127" s="110" t="s">
        <v>239</v>
      </c>
      <c r="D127" s="110" t="s">
        <v>706</v>
      </c>
      <c r="E127" s="111">
        <v>3073253620</v>
      </c>
      <c r="F127" s="110">
        <v>8</v>
      </c>
      <c r="G127" s="109">
        <v>45322</v>
      </c>
      <c r="H127" s="109">
        <v>45326</v>
      </c>
      <c r="I127" s="109">
        <v>45327</v>
      </c>
      <c r="J127" s="109"/>
      <c r="K127" s="110" t="s">
        <v>242</v>
      </c>
      <c r="L127" s="110">
        <v>2024</v>
      </c>
      <c r="M127" s="110" t="s">
        <v>465</v>
      </c>
      <c r="N127" t="e">
        <f t="shared" si="3"/>
        <v>#N/A</v>
      </c>
      <c r="O127" t="s">
        <v>645</v>
      </c>
      <c r="P127" s="107">
        <v>44526</v>
      </c>
      <c r="Q127" t="s">
        <v>246</v>
      </c>
      <c r="R127" t="s">
        <v>247</v>
      </c>
      <c r="S127" t="s">
        <v>248</v>
      </c>
      <c r="T127">
        <v>166</v>
      </c>
      <c r="U127" s="107">
        <v>45586</v>
      </c>
      <c r="V127" s="107">
        <v>45590</v>
      </c>
      <c r="W127" s="107">
        <v>45604</v>
      </c>
      <c r="X127" t="s">
        <v>461</v>
      </c>
      <c r="Y127" t="s">
        <v>242</v>
      </c>
      <c r="Z127">
        <v>2024</v>
      </c>
      <c r="AA127" t="s">
        <v>249</v>
      </c>
    </row>
    <row r="128" spans="1:27">
      <c r="A128" t="str">
        <f t="shared" si="2"/>
        <v>3798D000000325-S2024-03-30</v>
      </c>
      <c r="B128" s="109">
        <v>45274</v>
      </c>
      <c r="C128" s="110" t="s">
        <v>239</v>
      </c>
      <c r="D128" s="110" t="s">
        <v>705</v>
      </c>
      <c r="E128" s="111" t="s">
        <v>675</v>
      </c>
      <c r="F128" s="110">
        <v>30</v>
      </c>
      <c r="G128" s="109">
        <v>45362</v>
      </c>
      <c r="H128" s="109">
        <v>45366</v>
      </c>
      <c r="I128" s="109">
        <v>45381</v>
      </c>
      <c r="J128" s="109"/>
      <c r="K128" s="110" t="s">
        <v>242</v>
      </c>
      <c r="L128" s="110">
        <v>2024</v>
      </c>
      <c r="M128" s="110" t="s">
        <v>465</v>
      </c>
      <c r="N128" t="e">
        <f t="shared" si="3"/>
        <v>#N/A</v>
      </c>
      <c r="O128" t="s">
        <v>646</v>
      </c>
      <c r="P128" s="107">
        <v>44526</v>
      </c>
      <c r="Q128" t="s">
        <v>246</v>
      </c>
      <c r="R128" t="s">
        <v>247</v>
      </c>
      <c r="S128" t="s">
        <v>248</v>
      </c>
      <c r="T128">
        <v>144</v>
      </c>
      <c r="U128" s="107">
        <v>45611</v>
      </c>
      <c r="V128" s="107">
        <v>45615</v>
      </c>
      <c r="W128" s="107">
        <v>45629</v>
      </c>
      <c r="X128" s="107">
        <v>45604</v>
      </c>
      <c r="Y128" t="s">
        <v>242</v>
      </c>
      <c r="Z128">
        <v>2024</v>
      </c>
      <c r="AA128" t="s">
        <v>249</v>
      </c>
    </row>
    <row r="129" spans="1:27">
      <c r="A129" t="str">
        <f t="shared" si="2"/>
        <v>ESAA75-CEA022024-03-26</v>
      </c>
      <c r="B129" s="109">
        <v>45279</v>
      </c>
      <c r="C129" s="110" t="s">
        <v>239</v>
      </c>
      <c r="D129" s="110" t="s">
        <v>515</v>
      </c>
      <c r="E129" s="111" t="s">
        <v>839</v>
      </c>
      <c r="F129" s="110">
        <v>36</v>
      </c>
      <c r="G129" s="109">
        <v>45367</v>
      </c>
      <c r="H129" s="109">
        <v>45371</v>
      </c>
      <c r="I129" s="109">
        <v>45377</v>
      </c>
      <c r="J129" s="109"/>
      <c r="K129" s="110" t="s">
        <v>242</v>
      </c>
      <c r="L129" s="110">
        <v>2024</v>
      </c>
      <c r="M129" s="110" t="s">
        <v>465</v>
      </c>
      <c r="N129" t="str">
        <f t="shared" si="3"/>
        <v>ESAA75-CEA022024-03-26</v>
      </c>
      <c r="O129" t="s">
        <v>647</v>
      </c>
      <c r="P129" s="107">
        <v>45474</v>
      </c>
      <c r="Q129" t="s">
        <v>239</v>
      </c>
      <c r="R129" t="s">
        <v>620</v>
      </c>
      <c r="S129" t="s">
        <v>248</v>
      </c>
      <c r="T129">
        <v>215</v>
      </c>
      <c r="U129" s="107">
        <v>45616</v>
      </c>
      <c r="V129" s="107">
        <v>45620</v>
      </c>
      <c r="W129" s="107">
        <v>45634</v>
      </c>
      <c r="X129" t="s">
        <v>461</v>
      </c>
      <c r="Y129" t="s">
        <v>242</v>
      </c>
      <c r="Z129">
        <v>2024</v>
      </c>
      <c r="AA129" t="s">
        <v>249</v>
      </c>
    </row>
    <row r="130" spans="1:27">
      <c r="A130" t="str">
        <f t="shared" si="2"/>
        <v>ESAA75-CEA022024-03-26</v>
      </c>
      <c r="B130" s="109">
        <v>45252</v>
      </c>
      <c r="C130" s="110" t="s">
        <v>239</v>
      </c>
      <c r="D130" s="110" t="s">
        <v>491</v>
      </c>
      <c r="E130" s="111" t="s">
        <v>59</v>
      </c>
      <c r="F130" s="110">
        <v>45</v>
      </c>
      <c r="G130" s="109">
        <v>45367</v>
      </c>
      <c r="H130" s="109">
        <v>45371</v>
      </c>
      <c r="I130" s="109">
        <v>45377</v>
      </c>
      <c r="J130" s="109"/>
      <c r="K130" s="110" t="s">
        <v>707</v>
      </c>
      <c r="L130" s="110">
        <v>2024</v>
      </c>
      <c r="M130" s="110" t="s">
        <v>465</v>
      </c>
      <c r="N130" t="str">
        <f t="shared" si="3"/>
        <v>ESAA75-CEA022024-03-26</v>
      </c>
      <c r="O130" t="s">
        <v>648</v>
      </c>
      <c r="P130" s="107">
        <v>44419</v>
      </c>
      <c r="Q130" t="s">
        <v>246</v>
      </c>
      <c r="R130" t="s">
        <v>637</v>
      </c>
      <c r="S130" t="s">
        <v>248</v>
      </c>
      <c r="T130">
        <v>257</v>
      </c>
      <c r="U130" s="107">
        <v>45265</v>
      </c>
      <c r="V130" s="107">
        <v>45269</v>
      </c>
      <c r="W130" s="107">
        <v>45640</v>
      </c>
      <c r="X130" t="s">
        <v>461</v>
      </c>
      <c r="Y130" t="s">
        <v>242</v>
      </c>
      <c r="Z130">
        <v>2024</v>
      </c>
      <c r="AA130" t="s">
        <v>465</v>
      </c>
    </row>
    <row r="131" spans="1:27">
      <c r="A131" t="str">
        <f t="shared" si="2"/>
        <v>ESAA75-CEA012024-03-26</v>
      </c>
      <c r="B131" s="109">
        <v>45252</v>
      </c>
      <c r="C131" s="110" t="s">
        <v>239</v>
      </c>
      <c r="D131" s="110" t="s">
        <v>491</v>
      </c>
      <c r="E131" s="111" t="s">
        <v>56</v>
      </c>
      <c r="F131" s="110">
        <v>9</v>
      </c>
      <c r="G131" s="109">
        <v>45367</v>
      </c>
      <c r="H131" s="109">
        <v>45371</v>
      </c>
      <c r="I131" s="109">
        <v>45377</v>
      </c>
      <c r="J131" s="109"/>
      <c r="K131" s="110" t="s">
        <v>242</v>
      </c>
      <c r="L131" s="110">
        <v>2024</v>
      </c>
      <c r="M131" s="110" t="s">
        <v>465</v>
      </c>
      <c r="N131" t="str">
        <f t="shared" si="3"/>
        <v>ESAA75-CEA012024-03-26</v>
      </c>
      <c r="O131" t="s">
        <v>649</v>
      </c>
      <c r="P131" s="107">
        <v>45530</v>
      </c>
      <c r="Q131" t="s">
        <v>239</v>
      </c>
      <c r="R131" t="s">
        <v>500</v>
      </c>
      <c r="S131" t="s">
        <v>248</v>
      </c>
      <c r="T131">
        <v>200</v>
      </c>
      <c r="U131" s="107">
        <v>45716</v>
      </c>
      <c r="V131" s="107">
        <v>45720</v>
      </c>
      <c r="W131" s="107">
        <v>45734</v>
      </c>
      <c r="X131" t="s">
        <v>461</v>
      </c>
      <c r="Y131" t="s">
        <v>242</v>
      </c>
      <c r="Z131">
        <v>2024</v>
      </c>
      <c r="AA131" t="s">
        <v>249</v>
      </c>
    </row>
    <row r="132" spans="1:27">
      <c r="A132" t="str">
        <f t="shared" si="2"/>
        <v>ESAA75-CEA052024-03-26</v>
      </c>
      <c r="B132" s="109">
        <v>45252</v>
      </c>
      <c r="C132" s="110" t="s">
        <v>239</v>
      </c>
      <c r="D132" s="110" t="s">
        <v>491</v>
      </c>
      <c r="E132" s="111" t="s">
        <v>840</v>
      </c>
      <c r="F132" s="110">
        <v>12</v>
      </c>
      <c r="G132" s="109">
        <v>45367</v>
      </c>
      <c r="H132" s="109">
        <v>45371</v>
      </c>
      <c r="I132" s="109">
        <v>45377</v>
      </c>
      <c r="J132" s="109"/>
      <c r="K132" s="110" t="s">
        <v>242</v>
      </c>
      <c r="L132" s="110">
        <v>2024</v>
      </c>
      <c r="M132" s="110" t="s">
        <v>465</v>
      </c>
      <c r="N132" t="str">
        <f t="shared" si="3"/>
        <v>ESAA75-CEA052024-03-26</v>
      </c>
      <c r="O132" t="s">
        <v>650</v>
      </c>
      <c r="P132" s="107">
        <v>45169</v>
      </c>
      <c r="Q132" t="s">
        <v>239</v>
      </c>
      <c r="R132" t="s">
        <v>580</v>
      </c>
      <c r="S132" t="s">
        <v>651</v>
      </c>
      <c r="T132">
        <v>2</v>
      </c>
      <c r="U132" s="107">
        <v>45655</v>
      </c>
      <c r="V132" s="107">
        <v>45293</v>
      </c>
      <c r="W132" s="107">
        <v>45296</v>
      </c>
      <c r="X132" t="s">
        <v>461</v>
      </c>
      <c r="Y132" t="s">
        <v>652</v>
      </c>
      <c r="Z132">
        <v>2024</v>
      </c>
      <c r="AA132" t="s">
        <v>465</v>
      </c>
    </row>
    <row r="133" spans="1:27">
      <c r="A133" t="str">
        <f t="shared" si="2"/>
        <v>ESAA75-CEA052024-03-26</v>
      </c>
      <c r="B133" s="109">
        <v>45265</v>
      </c>
      <c r="C133" s="110" t="s">
        <v>239</v>
      </c>
      <c r="D133" s="110" t="s">
        <v>522</v>
      </c>
      <c r="E133" s="111" t="s">
        <v>66</v>
      </c>
      <c r="F133" s="110">
        <v>6</v>
      </c>
      <c r="G133" s="109">
        <v>45367</v>
      </c>
      <c r="H133" s="109">
        <v>45371</v>
      </c>
      <c r="I133" s="109">
        <v>45377</v>
      </c>
      <c r="J133" s="109"/>
      <c r="K133" s="110" t="s">
        <v>242</v>
      </c>
      <c r="L133" s="110">
        <v>2024</v>
      </c>
      <c r="M133" s="110" t="s">
        <v>465</v>
      </c>
      <c r="N133" t="str">
        <f t="shared" si="3"/>
        <v>ESAA75-CEA052024-03-26</v>
      </c>
      <c r="O133" t="s">
        <v>653</v>
      </c>
      <c r="P133" s="107">
        <v>45533</v>
      </c>
      <c r="Q133" t="s">
        <v>629</v>
      </c>
      <c r="R133" t="s">
        <v>654</v>
      </c>
      <c r="S133" t="s">
        <v>655</v>
      </c>
      <c r="T133">
        <v>5</v>
      </c>
      <c r="U133" s="107">
        <v>45654</v>
      </c>
      <c r="V133" s="107">
        <v>45658</v>
      </c>
      <c r="W133" s="107">
        <v>45672</v>
      </c>
      <c r="X133" t="s">
        <v>461</v>
      </c>
      <c r="Y133" t="s">
        <v>242</v>
      </c>
      <c r="Z133">
        <v>2025</v>
      </c>
      <c r="AA133" t="s">
        <v>249</v>
      </c>
    </row>
    <row r="134" spans="1:27">
      <c r="A134" t="str">
        <f t="shared" si="2"/>
        <v>ESAA75-CEA032024-03-26</v>
      </c>
      <c r="B134" s="109">
        <v>45265</v>
      </c>
      <c r="C134" s="110" t="s">
        <v>239</v>
      </c>
      <c r="D134" s="110" t="s">
        <v>522</v>
      </c>
      <c r="E134" s="111" t="s">
        <v>841</v>
      </c>
      <c r="F134" s="110">
        <v>6</v>
      </c>
      <c r="G134" s="109">
        <v>45367</v>
      </c>
      <c r="H134" s="109">
        <v>45371</v>
      </c>
      <c r="I134" s="109">
        <v>45377</v>
      </c>
      <c r="J134" s="109"/>
      <c r="K134" s="110" t="s">
        <v>242</v>
      </c>
      <c r="L134" s="110">
        <v>2024</v>
      </c>
      <c r="M134" s="110" t="s">
        <v>465</v>
      </c>
      <c r="N134" t="str">
        <f t="shared" si="3"/>
        <v>ESAA75-CEA032024-03-26</v>
      </c>
      <c r="O134" t="s">
        <v>656</v>
      </c>
      <c r="P134" s="107">
        <v>45505</v>
      </c>
      <c r="Q134" t="s">
        <v>239</v>
      </c>
      <c r="R134" t="s">
        <v>657</v>
      </c>
      <c r="S134" t="s">
        <v>658</v>
      </c>
      <c r="T134">
        <v>100</v>
      </c>
      <c r="U134" s="107">
        <v>45656</v>
      </c>
      <c r="V134" s="107">
        <v>45660</v>
      </c>
      <c r="W134" s="107">
        <v>45674</v>
      </c>
      <c r="X134" t="s">
        <v>461</v>
      </c>
      <c r="Y134" t="s">
        <v>659</v>
      </c>
      <c r="Z134">
        <v>2024</v>
      </c>
      <c r="AA134" t="s">
        <v>249</v>
      </c>
    </row>
    <row r="135" spans="1:27">
      <c r="A135" t="str">
        <f t="shared" si="2"/>
        <v>ESAA75-CEA032024-03-26</v>
      </c>
      <c r="B135" s="109">
        <v>45300</v>
      </c>
      <c r="C135" s="110" t="s">
        <v>239</v>
      </c>
      <c r="D135" s="110" t="s">
        <v>708</v>
      </c>
      <c r="E135" s="111" t="s">
        <v>72</v>
      </c>
      <c r="F135" s="110">
        <v>6</v>
      </c>
      <c r="G135" s="109">
        <v>45367</v>
      </c>
      <c r="H135" s="109">
        <v>45371</v>
      </c>
      <c r="I135" s="109">
        <v>45377</v>
      </c>
      <c r="J135" s="109"/>
      <c r="K135" s="110" t="s">
        <v>242</v>
      </c>
      <c r="L135" s="110">
        <v>2024</v>
      </c>
      <c r="M135" s="110" t="s">
        <v>465</v>
      </c>
      <c r="N135" t="str">
        <f t="shared" si="3"/>
        <v>ESAA75-CEA032024-03-26</v>
      </c>
      <c r="O135" t="s">
        <v>660</v>
      </c>
      <c r="P135" s="107">
        <v>45560</v>
      </c>
      <c r="Q135" t="s">
        <v>239</v>
      </c>
      <c r="R135" t="s">
        <v>661</v>
      </c>
      <c r="S135" t="s">
        <v>658</v>
      </c>
      <c r="T135">
        <v>100</v>
      </c>
      <c r="U135" s="107">
        <v>45713</v>
      </c>
      <c r="V135" s="107">
        <v>45717</v>
      </c>
      <c r="W135" s="107">
        <v>45731</v>
      </c>
      <c r="X135" t="s">
        <v>461</v>
      </c>
      <c r="Y135" t="s">
        <v>242</v>
      </c>
      <c r="Z135">
        <v>2025</v>
      </c>
      <c r="AA135" t="s">
        <v>249</v>
      </c>
    </row>
    <row r="136" spans="1:27">
      <c r="A136" t="str">
        <f t="shared" si="2"/>
        <v>ESAA75-CEA012024-04-02</v>
      </c>
      <c r="B136" s="109">
        <v>45252</v>
      </c>
      <c r="C136" s="110" t="s">
        <v>239</v>
      </c>
      <c r="D136" s="110" t="s">
        <v>491</v>
      </c>
      <c r="E136" s="111" t="s">
        <v>56</v>
      </c>
      <c r="F136" s="110">
        <v>18</v>
      </c>
      <c r="G136" s="109">
        <v>45373</v>
      </c>
      <c r="H136" s="109">
        <v>45377</v>
      </c>
      <c r="I136" s="109">
        <v>45384</v>
      </c>
      <c r="J136" s="109"/>
      <c r="K136" s="110" t="s">
        <v>242</v>
      </c>
      <c r="L136" s="110">
        <v>2024</v>
      </c>
      <c r="M136" s="110" t="s">
        <v>482</v>
      </c>
      <c r="N136" t="str">
        <f t="shared" si="3"/>
        <v>ESAA75-CEA012024-04-02</v>
      </c>
      <c r="O136" t="s">
        <v>662</v>
      </c>
      <c r="P136" s="107">
        <v>45447</v>
      </c>
      <c r="Q136" t="s">
        <v>239</v>
      </c>
      <c r="R136" t="s">
        <v>663</v>
      </c>
      <c r="S136" t="s">
        <v>664</v>
      </c>
      <c r="T136">
        <v>1</v>
      </c>
      <c r="U136" s="107">
        <v>45586</v>
      </c>
      <c r="V136" s="107">
        <v>45590</v>
      </c>
      <c r="W136" s="107">
        <v>45604</v>
      </c>
      <c r="X136" s="107">
        <v>45568</v>
      </c>
      <c r="Y136" t="s">
        <v>242</v>
      </c>
      <c r="Z136">
        <v>2024</v>
      </c>
      <c r="AA136" t="s">
        <v>249</v>
      </c>
    </row>
    <row r="137" spans="1:27">
      <c r="A137" t="str">
        <f t="shared" si="2"/>
        <v>ESR-48/40D S-S2024-04-24</v>
      </c>
      <c r="B137" s="109">
        <v>45205</v>
      </c>
      <c r="C137" s="110" t="s">
        <v>239</v>
      </c>
      <c r="D137" s="110" t="s">
        <v>601</v>
      </c>
      <c r="E137" s="111" t="s">
        <v>241</v>
      </c>
      <c r="F137" s="110">
        <v>11</v>
      </c>
      <c r="G137" s="109">
        <v>45394</v>
      </c>
      <c r="H137" s="109">
        <v>45398</v>
      </c>
      <c r="I137" s="109">
        <v>45406</v>
      </c>
      <c r="J137" s="109"/>
      <c r="K137" s="110" t="s">
        <v>242</v>
      </c>
      <c r="L137" s="110">
        <v>2024</v>
      </c>
      <c r="M137" s="110" t="s">
        <v>465</v>
      </c>
      <c r="N137" t="str">
        <f t="shared" si="3"/>
        <v>ESR-48/40D S-S2024-04-24</v>
      </c>
    </row>
    <row r="138" spans="1:27">
      <c r="A138" t="str">
        <f t="shared" ref="A138:A201" si="4">E138&amp;TEXT(I138, "yyyy-mm-dd")</f>
        <v>3798D000000226-S2024-04-24</v>
      </c>
      <c r="B138" s="109">
        <v>45279</v>
      </c>
      <c r="C138" s="110" t="s">
        <v>239</v>
      </c>
      <c r="D138" s="110" t="s">
        <v>515</v>
      </c>
      <c r="E138" s="111" t="s">
        <v>689</v>
      </c>
      <c r="F138" s="110">
        <v>80</v>
      </c>
      <c r="G138" s="109">
        <v>45394</v>
      </c>
      <c r="H138" s="109">
        <v>45398</v>
      </c>
      <c r="I138" s="109">
        <v>45406</v>
      </c>
      <c r="J138" s="109"/>
      <c r="K138" s="110" t="s">
        <v>242</v>
      </c>
      <c r="L138" s="110">
        <v>2024</v>
      </c>
      <c r="M138" s="110" t="s">
        <v>465</v>
      </c>
      <c r="N138" t="e">
        <f t="shared" ref="N138:N201" si="5">VLOOKUP(A138,O:O,1,0)</f>
        <v>#N/A</v>
      </c>
    </row>
    <row r="139" spans="1:27">
      <c r="A139" t="str">
        <f t="shared" si="4"/>
        <v>3798D000000325-S2024-04-24</v>
      </c>
      <c r="B139" s="109">
        <v>45344</v>
      </c>
      <c r="C139" s="110" t="s">
        <v>239</v>
      </c>
      <c r="D139" s="110" t="s">
        <v>709</v>
      </c>
      <c r="E139" s="111" t="s">
        <v>675</v>
      </c>
      <c r="F139" s="110">
        <v>30</v>
      </c>
      <c r="G139" s="109">
        <v>45394</v>
      </c>
      <c r="H139" s="109">
        <v>45398</v>
      </c>
      <c r="I139" s="109">
        <v>45406</v>
      </c>
      <c r="J139" s="109"/>
      <c r="K139" s="110" t="s">
        <v>242</v>
      </c>
      <c r="L139" s="110">
        <v>2024</v>
      </c>
      <c r="M139" s="110" t="s">
        <v>465</v>
      </c>
      <c r="N139" t="e">
        <f t="shared" si="5"/>
        <v>#N/A</v>
      </c>
    </row>
    <row r="140" spans="1:27">
      <c r="A140" t="str">
        <f t="shared" si="4"/>
        <v>DD225F-005A-A-S2024-04-24</v>
      </c>
      <c r="B140" s="109">
        <v>45316</v>
      </c>
      <c r="C140" s="110" t="s">
        <v>239</v>
      </c>
      <c r="D140" s="110" t="s">
        <v>473</v>
      </c>
      <c r="E140" s="111" t="s">
        <v>460</v>
      </c>
      <c r="F140" s="110">
        <v>30</v>
      </c>
      <c r="G140" s="109">
        <v>45394</v>
      </c>
      <c r="H140" s="109">
        <v>45398</v>
      </c>
      <c r="I140" s="109">
        <v>45406</v>
      </c>
      <c r="J140" s="109"/>
      <c r="K140" s="110" t="s">
        <v>242</v>
      </c>
      <c r="L140" s="110">
        <v>2024</v>
      </c>
      <c r="M140" s="110" t="s">
        <v>465</v>
      </c>
      <c r="N140" t="str">
        <f t="shared" si="5"/>
        <v>DD225F-005A-A-S2024-04-24</v>
      </c>
    </row>
    <row r="141" spans="1:27">
      <c r="A141" t="str">
        <f t="shared" si="4"/>
        <v>3798D000000228-S2024-05-02</v>
      </c>
      <c r="B141" s="109">
        <v>45344</v>
      </c>
      <c r="C141" s="110" t="s">
        <v>239</v>
      </c>
      <c r="D141" s="110" t="s">
        <v>709</v>
      </c>
      <c r="E141" s="111" t="s">
        <v>678</v>
      </c>
      <c r="F141" s="110">
        <v>180</v>
      </c>
      <c r="G141" s="109">
        <v>45400</v>
      </c>
      <c r="H141" s="109">
        <v>45404</v>
      </c>
      <c r="I141" s="109">
        <v>45414</v>
      </c>
      <c r="J141" s="109"/>
      <c r="K141" s="110" t="s">
        <v>242</v>
      </c>
      <c r="L141" s="110">
        <v>2024</v>
      </c>
      <c r="M141" s="110" t="s">
        <v>465</v>
      </c>
      <c r="N141" t="e">
        <f t="shared" si="5"/>
        <v>#N/A</v>
      </c>
    </row>
    <row r="142" spans="1:27">
      <c r="A142" t="str">
        <f t="shared" si="4"/>
        <v>ESR-48/56C F-A2024-05-02</v>
      </c>
      <c r="B142" s="109">
        <v>45370</v>
      </c>
      <c r="C142" s="110" t="s">
        <v>239</v>
      </c>
      <c r="D142" s="110" t="s">
        <v>616</v>
      </c>
      <c r="E142" s="111" t="s">
        <v>62</v>
      </c>
      <c r="F142" s="110">
        <v>30</v>
      </c>
      <c r="G142" s="109">
        <v>45400</v>
      </c>
      <c r="H142" s="109">
        <v>45404</v>
      </c>
      <c r="I142" s="109">
        <v>45414</v>
      </c>
      <c r="J142" s="109"/>
      <c r="K142" s="110" t="s">
        <v>242</v>
      </c>
      <c r="L142" s="110">
        <v>2024</v>
      </c>
      <c r="M142" s="110" t="s">
        <v>465</v>
      </c>
      <c r="N142" t="str">
        <f t="shared" si="5"/>
        <v>ESR-48/56C F-A2024-05-02</v>
      </c>
    </row>
    <row r="143" spans="1:27">
      <c r="A143" t="str">
        <f t="shared" si="4"/>
        <v>ESAA75-CEA042024-05-09</v>
      </c>
      <c r="B143" s="109">
        <v>45265</v>
      </c>
      <c r="C143" s="110" t="s">
        <v>239</v>
      </c>
      <c r="D143" s="110" t="s">
        <v>529</v>
      </c>
      <c r="E143" s="111" t="s">
        <v>69</v>
      </c>
      <c r="F143" s="110">
        <v>6</v>
      </c>
      <c r="G143" s="109">
        <v>45401</v>
      </c>
      <c r="H143" s="109">
        <v>45405</v>
      </c>
      <c r="I143" s="109">
        <v>45421</v>
      </c>
      <c r="J143" s="109"/>
      <c r="K143" s="110" t="s">
        <v>242</v>
      </c>
      <c r="L143" s="110">
        <v>2024</v>
      </c>
      <c r="M143" s="110" t="s">
        <v>465</v>
      </c>
      <c r="N143" t="str">
        <f t="shared" si="5"/>
        <v>ESAA75-CEA042024-05-09</v>
      </c>
    </row>
    <row r="144" spans="1:27">
      <c r="A144" t="str">
        <f t="shared" si="4"/>
        <v>ESAA75-CEA042024-05-16</v>
      </c>
      <c r="B144" s="109">
        <v>45300</v>
      </c>
      <c r="C144" s="110" t="s">
        <v>239</v>
      </c>
      <c r="D144" s="110" t="s">
        <v>531</v>
      </c>
      <c r="E144" s="111" t="s">
        <v>69</v>
      </c>
      <c r="F144" s="110">
        <v>6</v>
      </c>
      <c r="G144" s="109">
        <v>45411</v>
      </c>
      <c r="H144" s="109">
        <v>45415</v>
      </c>
      <c r="I144" s="109">
        <v>45428</v>
      </c>
      <c r="J144" s="109"/>
      <c r="K144" s="110" t="s">
        <v>242</v>
      </c>
      <c r="L144" s="110">
        <v>2024</v>
      </c>
      <c r="M144" s="110" t="s">
        <v>465</v>
      </c>
      <c r="N144" t="str">
        <f t="shared" si="5"/>
        <v>ESAA75-CEA042024-05-16</v>
      </c>
    </row>
    <row r="145" spans="1:14">
      <c r="A145" t="str">
        <f t="shared" si="4"/>
        <v>ESAA75-CEA012024-05-20</v>
      </c>
      <c r="B145" s="109">
        <v>45316</v>
      </c>
      <c r="C145" s="110" t="s">
        <v>239</v>
      </c>
      <c r="D145" s="110" t="s">
        <v>494</v>
      </c>
      <c r="E145" s="111" t="s">
        <v>835</v>
      </c>
      <c r="F145" s="110">
        <v>27</v>
      </c>
      <c r="G145" s="109">
        <v>45420</v>
      </c>
      <c r="H145" s="109">
        <v>45424</v>
      </c>
      <c r="I145" s="109">
        <v>45432</v>
      </c>
      <c r="J145" s="109"/>
      <c r="K145" s="110" t="s">
        <v>242</v>
      </c>
      <c r="L145" s="110">
        <v>2024</v>
      </c>
      <c r="M145" s="110" t="s">
        <v>465</v>
      </c>
      <c r="N145" t="str">
        <f t="shared" si="5"/>
        <v>ESAA75-CEA012024-05-20</v>
      </c>
    </row>
    <row r="146" spans="1:14">
      <c r="A146" t="str">
        <f t="shared" si="4"/>
        <v>ESAA75-CEA012024-05-20</v>
      </c>
      <c r="B146" s="109">
        <v>45316</v>
      </c>
      <c r="C146" s="110" t="s">
        <v>239</v>
      </c>
      <c r="D146" s="110" t="s">
        <v>494</v>
      </c>
      <c r="E146" s="111" t="s">
        <v>56</v>
      </c>
      <c r="F146" s="110">
        <v>23</v>
      </c>
      <c r="G146" s="109">
        <v>45420</v>
      </c>
      <c r="H146" s="109">
        <v>45424</v>
      </c>
      <c r="I146" s="109">
        <v>45432</v>
      </c>
      <c r="J146" s="109"/>
      <c r="K146" s="110" t="s">
        <v>242</v>
      </c>
      <c r="L146" s="110">
        <v>2024</v>
      </c>
      <c r="M146" s="110" t="s">
        <v>465</v>
      </c>
      <c r="N146" t="str">
        <f t="shared" si="5"/>
        <v>ESAA75-CEA012024-05-20</v>
      </c>
    </row>
    <row r="147" spans="1:14">
      <c r="A147" t="str">
        <f t="shared" si="4"/>
        <v>ESR-48/40D S-S2024-05-22</v>
      </c>
      <c r="B147" s="109">
        <v>45205</v>
      </c>
      <c r="C147" s="110" t="s">
        <v>239</v>
      </c>
      <c r="D147" s="110" t="s">
        <v>601</v>
      </c>
      <c r="E147" s="111" t="s">
        <v>832</v>
      </c>
      <c r="F147" s="110">
        <v>11</v>
      </c>
      <c r="G147" s="109">
        <v>45423</v>
      </c>
      <c r="H147" s="109">
        <v>45427</v>
      </c>
      <c r="I147" s="109">
        <v>45434</v>
      </c>
      <c r="J147" s="109"/>
      <c r="K147" s="110" t="s">
        <v>242</v>
      </c>
      <c r="L147" s="110">
        <v>2024</v>
      </c>
      <c r="M147" s="110" t="s">
        <v>465</v>
      </c>
      <c r="N147" t="str">
        <f t="shared" si="5"/>
        <v>ESR-48/40D S-S2024-05-22</v>
      </c>
    </row>
    <row r="148" spans="1:14">
      <c r="A148" t="str">
        <f t="shared" si="4"/>
        <v>ESR-48/40D S-S2024-05-22</v>
      </c>
      <c r="B148" s="109">
        <v>45300</v>
      </c>
      <c r="C148" s="110" t="s">
        <v>239</v>
      </c>
      <c r="D148" s="110" t="s">
        <v>710</v>
      </c>
      <c r="E148" s="111" t="s">
        <v>241</v>
      </c>
      <c r="F148" s="110">
        <v>100</v>
      </c>
      <c r="G148" s="109">
        <v>45423</v>
      </c>
      <c r="H148" s="109">
        <v>45427</v>
      </c>
      <c r="I148" s="109">
        <v>45434</v>
      </c>
      <c r="J148" s="109"/>
      <c r="K148" s="110" t="s">
        <v>242</v>
      </c>
      <c r="L148" s="110">
        <v>2024</v>
      </c>
      <c r="M148" s="110" t="s">
        <v>465</v>
      </c>
      <c r="N148" t="str">
        <f t="shared" si="5"/>
        <v>ESR-48/40D S-S2024-05-22</v>
      </c>
    </row>
    <row r="149" spans="1:14">
      <c r="A149" t="str">
        <f t="shared" si="4"/>
        <v>39003532002024-05-23</v>
      </c>
      <c r="B149" s="109">
        <v>45370</v>
      </c>
      <c r="C149" s="110" t="s">
        <v>239</v>
      </c>
      <c r="D149" s="110" t="s">
        <v>616</v>
      </c>
      <c r="E149" s="111">
        <v>3900353200</v>
      </c>
      <c r="F149" s="110">
        <v>20</v>
      </c>
      <c r="G149" s="109">
        <v>45434</v>
      </c>
      <c r="H149" s="109">
        <v>45436</v>
      </c>
      <c r="I149" s="109">
        <v>45435</v>
      </c>
      <c r="J149" s="109"/>
      <c r="K149" s="110" t="s">
        <v>506</v>
      </c>
      <c r="L149" s="110">
        <v>2024</v>
      </c>
      <c r="M149" s="110" t="s">
        <v>465</v>
      </c>
      <c r="N149" t="e">
        <f t="shared" si="5"/>
        <v>#N/A</v>
      </c>
    </row>
    <row r="150" spans="1:14">
      <c r="A150" t="str">
        <f t="shared" si="4"/>
        <v>ESBC200-CEA012024-06-06</v>
      </c>
      <c r="B150" s="109">
        <v>45316</v>
      </c>
      <c r="C150" s="110" t="s">
        <v>239</v>
      </c>
      <c r="D150" s="110" t="s">
        <v>473</v>
      </c>
      <c r="E150" s="111" t="s">
        <v>542</v>
      </c>
      <c r="F150" s="110">
        <v>8</v>
      </c>
      <c r="G150" s="109">
        <v>45429</v>
      </c>
      <c r="H150" s="109">
        <v>45433</v>
      </c>
      <c r="I150" s="109">
        <v>45449</v>
      </c>
      <c r="J150" s="109"/>
      <c r="K150" s="110" t="s">
        <v>242</v>
      </c>
      <c r="L150" s="110">
        <v>2024</v>
      </c>
      <c r="M150" s="110" t="s">
        <v>465</v>
      </c>
      <c r="N150" t="str">
        <f t="shared" si="5"/>
        <v>ESBC200-CEA012024-06-06</v>
      </c>
    </row>
    <row r="151" spans="1:14">
      <c r="A151" t="str">
        <f t="shared" si="4"/>
        <v>ESBC200-CEA022024-06-06</v>
      </c>
      <c r="B151" s="109">
        <v>45316</v>
      </c>
      <c r="C151" s="110" t="s">
        <v>239</v>
      </c>
      <c r="D151" s="110" t="s">
        <v>473</v>
      </c>
      <c r="E151" s="111" t="s">
        <v>552</v>
      </c>
      <c r="F151" s="110">
        <v>8</v>
      </c>
      <c r="G151" s="109">
        <v>45429</v>
      </c>
      <c r="H151" s="109">
        <v>45433</v>
      </c>
      <c r="I151" s="109">
        <v>45449</v>
      </c>
      <c r="J151" s="109"/>
      <c r="K151" s="110" t="s">
        <v>242</v>
      </c>
      <c r="L151" s="110">
        <v>2024</v>
      </c>
      <c r="M151" s="110" t="s">
        <v>465</v>
      </c>
      <c r="N151" t="str">
        <f t="shared" si="5"/>
        <v>ESBC200-CEA022024-06-06</v>
      </c>
    </row>
    <row r="152" spans="1:14">
      <c r="A152" t="str">
        <f t="shared" si="4"/>
        <v>36721716012024-06-05</v>
      </c>
      <c r="B152" s="109">
        <v>45415</v>
      </c>
      <c r="C152" s="110" t="s">
        <v>239</v>
      </c>
      <c r="D152" s="110" t="s">
        <v>711</v>
      </c>
      <c r="E152" s="111">
        <v>3672171601</v>
      </c>
      <c r="F152" s="110">
        <v>10</v>
      </c>
      <c r="G152" s="109">
        <v>45434</v>
      </c>
      <c r="H152" s="109">
        <v>45438</v>
      </c>
      <c r="I152" s="109">
        <v>45448</v>
      </c>
      <c r="J152" s="109"/>
      <c r="K152" s="110" t="s">
        <v>242</v>
      </c>
      <c r="L152" s="110">
        <v>2024</v>
      </c>
      <c r="M152" s="110" t="s">
        <v>465</v>
      </c>
      <c r="N152" t="e">
        <f t="shared" si="5"/>
        <v>#N/A</v>
      </c>
    </row>
    <row r="153" spans="1:14">
      <c r="A153" t="str">
        <f t="shared" si="4"/>
        <v>3798D000000226-S2024-06-05</v>
      </c>
      <c r="B153" s="109">
        <v>45344</v>
      </c>
      <c r="C153" s="110" t="s">
        <v>239</v>
      </c>
      <c r="D153" s="110" t="s">
        <v>709</v>
      </c>
      <c r="E153" s="111" t="s">
        <v>689</v>
      </c>
      <c r="F153" s="110">
        <v>60</v>
      </c>
      <c r="G153" s="109">
        <v>45434</v>
      </c>
      <c r="H153" s="109">
        <v>45438</v>
      </c>
      <c r="I153" s="109">
        <v>45448</v>
      </c>
      <c r="J153" s="109"/>
      <c r="K153" s="110" t="s">
        <v>242</v>
      </c>
      <c r="L153" s="110">
        <v>2024</v>
      </c>
      <c r="M153" s="110" t="s">
        <v>465</v>
      </c>
      <c r="N153" t="e">
        <f t="shared" si="5"/>
        <v>#N/A</v>
      </c>
    </row>
    <row r="154" spans="1:14">
      <c r="A154" t="str">
        <f t="shared" si="4"/>
        <v>ESBC200-CEA032024-06-14</v>
      </c>
      <c r="B154" s="109">
        <v>45316</v>
      </c>
      <c r="C154" s="110" t="s">
        <v>239</v>
      </c>
      <c r="D154" s="110" t="s">
        <v>473</v>
      </c>
      <c r="E154" s="111" t="s">
        <v>564</v>
      </c>
      <c r="F154" s="110">
        <v>12</v>
      </c>
      <c r="G154" s="109">
        <v>45448</v>
      </c>
      <c r="H154" s="109">
        <v>45452</v>
      </c>
      <c r="I154" s="109">
        <v>45457</v>
      </c>
      <c r="J154" s="109"/>
      <c r="K154" s="110" t="s">
        <v>242</v>
      </c>
      <c r="L154" s="110">
        <v>2024</v>
      </c>
      <c r="M154" s="110" t="s">
        <v>465</v>
      </c>
      <c r="N154" t="str">
        <f t="shared" si="5"/>
        <v>ESBC200-CEA032024-06-14</v>
      </c>
    </row>
    <row r="155" spans="1:14">
      <c r="A155" t="str">
        <f t="shared" si="4"/>
        <v>3798D000000325-S2024-07-05</v>
      </c>
      <c r="B155" s="109">
        <v>45415</v>
      </c>
      <c r="C155" s="110" t="s">
        <v>239</v>
      </c>
      <c r="D155" s="110" t="s">
        <v>711</v>
      </c>
      <c r="E155" s="111" t="s">
        <v>675</v>
      </c>
      <c r="F155" s="110">
        <v>30</v>
      </c>
      <c r="G155" s="109">
        <v>45469</v>
      </c>
      <c r="H155" s="109">
        <v>45471</v>
      </c>
      <c r="I155" s="109">
        <v>45478</v>
      </c>
      <c r="J155" s="109"/>
      <c r="K155" s="110" t="s">
        <v>242</v>
      </c>
      <c r="L155" s="110">
        <v>2024</v>
      </c>
      <c r="M155" s="110" t="s">
        <v>465</v>
      </c>
      <c r="N155" t="e">
        <f t="shared" si="5"/>
        <v>#N/A</v>
      </c>
    </row>
    <row r="156" spans="1:14">
      <c r="A156" t="str">
        <f t="shared" si="4"/>
        <v>33104056002024-06-22</v>
      </c>
      <c r="B156" s="109">
        <v>45435</v>
      </c>
      <c r="C156" s="110" t="s">
        <v>239</v>
      </c>
      <c r="D156" s="110" t="s">
        <v>475</v>
      </c>
      <c r="E156" s="111">
        <v>3310405600</v>
      </c>
      <c r="F156" s="110">
        <v>30</v>
      </c>
      <c r="G156" s="109">
        <v>45462</v>
      </c>
      <c r="H156" s="109">
        <v>45464</v>
      </c>
      <c r="I156" s="109">
        <v>45465</v>
      </c>
      <c r="J156" s="109"/>
      <c r="K156" s="110" t="s">
        <v>242</v>
      </c>
      <c r="L156" s="110">
        <v>2024</v>
      </c>
      <c r="M156" s="110" t="s">
        <v>482</v>
      </c>
      <c r="N156" t="e">
        <f t="shared" si="5"/>
        <v>#N/A</v>
      </c>
    </row>
    <row r="157" spans="1:14">
      <c r="A157" t="str">
        <f t="shared" si="4"/>
        <v>ESR-48/40D S-S2024-07-05</v>
      </c>
      <c r="B157" s="109">
        <v>45443</v>
      </c>
      <c r="C157" s="110" t="s">
        <v>712</v>
      </c>
      <c r="D157" s="110" t="s">
        <v>606</v>
      </c>
      <c r="E157" s="111" t="s">
        <v>241</v>
      </c>
      <c r="F157" s="110">
        <v>5</v>
      </c>
      <c r="G157" s="109">
        <v>45469</v>
      </c>
      <c r="H157" s="109">
        <v>45473</v>
      </c>
      <c r="I157" s="109">
        <v>45478</v>
      </c>
      <c r="J157" s="109">
        <v>45580</v>
      </c>
      <c r="K157" s="110" t="s">
        <v>242</v>
      </c>
      <c r="L157" s="110">
        <v>2024</v>
      </c>
      <c r="M157" s="110" t="s">
        <v>465</v>
      </c>
      <c r="N157" t="str">
        <f t="shared" si="5"/>
        <v>ESR-48/40D S-S2024-07-05</v>
      </c>
    </row>
    <row r="158" spans="1:14">
      <c r="A158" t="str">
        <f t="shared" si="4"/>
        <v>ESR-48/60C A-S2024-07-16</v>
      </c>
      <c r="B158" s="109">
        <v>44526</v>
      </c>
      <c r="C158" s="110" t="s">
        <v>697</v>
      </c>
      <c r="D158" s="110" t="s">
        <v>247</v>
      </c>
      <c r="E158" s="111" t="s">
        <v>248</v>
      </c>
      <c r="F158" s="110">
        <v>96</v>
      </c>
      <c r="G158" s="109">
        <v>45478</v>
      </c>
      <c r="H158" s="109">
        <v>45482</v>
      </c>
      <c r="I158" s="109">
        <v>45489</v>
      </c>
      <c r="J158" s="109">
        <v>45502</v>
      </c>
      <c r="K158" s="110" t="s">
        <v>242</v>
      </c>
      <c r="L158" s="110">
        <v>2024</v>
      </c>
      <c r="M158" s="110" t="s">
        <v>465</v>
      </c>
      <c r="N158" t="str">
        <f t="shared" si="5"/>
        <v>ESR-48/60C A-S2024-07-16</v>
      </c>
    </row>
    <row r="159" spans="1:14">
      <c r="A159" t="str">
        <f t="shared" si="4"/>
        <v>3798D000000228-S2024-07-25</v>
      </c>
      <c r="B159" s="109">
        <v>45443</v>
      </c>
      <c r="C159" s="110" t="s">
        <v>239</v>
      </c>
      <c r="D159" s="110" t="s">
        <v>533</v>
      </c>
      <c r="E159" s="111" t="s">
        <v>678</v>
      </c>
      <c r="F159" s="110">
        <v>80</v>
      </c>
      <c r="G159" s="109">
        <v>45486</v>
      </c>
      <c r="H159" s="109">
        <v>45490</v>
      </c>
      <c r="I159" s="109">
        <v>45498</v>
      </c>
      <c r="J159" s="109"/>
      <c r="K159" s="110" t="s">
        <v>242</v>
      </c>
      <c r="L159" s="110">
        <v>2024</v>
      </c>
      <c r="M159" s="110" t="s">
        <v>465</v>
      </c>
      <c r="N159" t="e">
        <f t="shared" si="5"/>
        <v>#N/A</v>
      </c>
    </row>
    <row r="160" spans="1:14">
      <c r="A160" t="str">
        <f t="shared" si="4"/>
        <v>39003532002024-07-25</v>
      </c>
      <c r="B160" s="109">
        <v>45435</v>
      </c>
      <c r="C160" s="110" t="s">
        <v>239</v>
      </c>
      <c r="D160" s="110" t="s">
        <v>475</v>
      </c>
      <c r="E160" s="111">
        <v>3900353200</v>
      </c>
      <c r="F160" s="110">
        <v>30</v>
      </c>
      <c r="G160" s="109">
        <v>45496</v>
      </c>
      <c r="H160" s="109">
        <v>45499</v>
      </c>
      <c r="I160" s="109">
        <v>45498</v>
      </c>
      <c r="J160" s="109">
        <v>45506</v>
      </c>
      <c r="K160" s="110" t="s">
        <v>506</v>
      </c>
      <c r="L160" s="110">
        <v>2024</v>
      </c>
      <c r="M160" s="110" t="s">
        <v>482</v>
      </c>
      <c r="N160" t="e">
        <f t="shared" si="5"/>
        <v>#N/A</v>
      </c>
    </row>
    <row r="161" spans="1:14">
      <c r="A161" t="str">
        <f t="shared" si="4"/>
        <v>ESR-48/60C A-S2024-07-24</v>
      </c>
      <c r="B161" s="109">
        <v>44526</v>
      </c>
      <c r="C161" s="110" t="s">
        <v>697</v>
      </c>
      <c r="D161" s="110" t="s">
        <v>247</v>
      </c>
      <c r="E161" s="111" t="s">
        <v>248</v>
      </c>
      <c r="F161" s="110">
        <v>84</v>
      </c>
      <c r="G161" s="109">
        <v>45483</v>
      </c>
      <c r="H161" s="109">
        <v>45487</v>
      </c>
      <c r="I161" s="109">
        <v>45497</v>
      </c>
      <c r="J161" s="109">
        <v>45509</v>
      </c>
      <c r="K161" s="110" t="s">
        <v>242</v>
      </c>
      <c r="L161" s="110">
        <v>2024</v>
      </c>
      <c r="M161" s="110" t="s">
        <v>465</v>
      </c>
      <c r="N161" t="str">
        <f t="shared" si="5"/>
        <v>ESR-48/60C A-S2024-07-24</v>
      </c>
    </row>
    <row r="162" spans="1:14">
      <c r="A162" t="str">
        <f t="shared" si="4"/>
        <v>ESR-48/60C A-S2024-07-25</v>
      </c>
      <c r="B162" s="109">
        <v>44526</v>
      </c>
      <c r="C162" s="110" t="s">
        <v>697</v>
      </c>
      <c r="D162" s="110" t="s">
        <v>247</v>
      </c>
      <c r="E162" s="111" t="s">
        <v>248</v>
      </c>
      <c r="F162" s="110">
        <v>12</v>
      </c>
      <c r="G162" s="109">
        <v>45486</v>
      </c>
      <c r="H162" s="109">
        <v>45490</v>
      </c>
      <c r="I162" s="109">
        <v>45498</v>
      </c>
      <c r="J162" s="109">
        <v>45509</v>
      </c>
      <c r="K162" s="110" t="s">
        <v>242</v>
      </c>
      <c r="L162" s="110">
        <v>2024</v>
      </c>
      <c r="M162" s="110" t="s">
        <v>465</v>
      </c>
      <c r="N162" t="str">
        <f t="shared" si="5"/>
        <v>ESR-48/60C A-S2024-07-25</v>
      </c>
    </row>
    <row r="163" spans="1:14">
      <c r="A163" t="str">
        <f t="shared" si="4"/>
        <v>ESR-48/56C F-A2024-07-24</v>
      </c>
      <c r="B163" s="109">
        <v>45443</v>
      </c>
      <c r="C163" s="110" t="s">
        <v>239</v>
      </c>
      <c r="D163" s="110" t="s">
        <v>618</v>
      </c>
      <c r="E163" s="111" t="s">
        <v>62</v>
      </c>
      <c r="F163" s="110">
        <v>65</v>
      </c>
      <c r="G163" s="109">
        <v>45483</v>
      </c>
      <c r="H163" s="109">
        <v>45487</v>
      </c>
      <c r="I163" s="109">
        <v>45497</v>
      </c>
      <c r="J163" s="109"/>
      <c r="K163" s="110" t="s">
        <v>242</v>
      </c>
      <c r="L163" s="110">
        <v>2024</v>
      </c>
      <c r="M163" s="110" t="s">
        <v>465</v>
      </c>
      <c r="N163" t="str">
        <f t="shared" si="5"/>
        <v>ESR-48/56C F-A2024-07-24</v>
      </c>
    </row>
    <row r="164" spans="1:14">
      <c r="A164" t="str">
        <f t="shared" si="4"/>
        <v>ESAA75-CEA032024-08-23</v>
      </c>
      <c r="B164" s="109">
        <v>45390</v>
      </c>
      <c r="C164" s="110" t="s">
        <v>239</v>
      </c>
      <c r="D164" s="110" t="s">
        <v>524</v>
      </c>
      <c r="E164" s="111" t="s">
        <v>72</v>
      </c>
      <c r="F164" s="110">
        <v>12</v>
      </c>
      <c r="G164" s="109">
        <v>45512</v>
      </c>
      <c r="H164" s="109">
        <v>45516</v>
      </c>
      <c r="I164" s="109">
        <v>45527</v>
      </c>
      <c r="J164" s="109"/>
      <c r="K164" s="110" t="s">
        <v>242</v>
      </c>
      <c r="L164" s="110">
        <v>2024</v>
      </c>
      <c r="M164" s="110" t="s">
        <v>465</v>
      </c>
      <c r="N164" t="str">
        <f t="shared" si="5"/>
        <v>ESAA75-CEA032024-08-23</v>
      </c>
    </row>
    <row r="165" spans="1:14">
      <c r="A165" t="str">
        <f t="shared" si="4"/>
        <v>ESAA75-CEA052024-08-23</v>
      </c>
      <c r="B165" s="109">
        <v>45435</v>
      </c>
      <c r="C165" s="110" t="s">
        <v>239</v>
      </c>
      <c r="D165" s="110" t="s">
        <v>475</v>
      </c>
      <c r="E165" s="111" t="s">
        <v>66</v>
      </c>
      <c r="F165" s="110">
        <v>6</v>
      </c>
      <c r="G165" s="109">
        <v>45512</v>
      </c>
      <c r="H165" s="109">
        <v>45516</v>
      </c>
      <c r="I165" s="109">
        <v>45527</v>
      </c>
      <c r="J165" s="109"/>
      <c r="K165" s="110" t="s">
        <v>242</v>
      </c>
      <c r="L165" s="110">
        <v>2024</v>
      </c>
      <c r="M165" s="110" t="s">
        <v>465</v>
      </c>
      <c r="N165" t="str">
        <f t="shared" si="5"/>
        <v>ESAA75-CEA052024-08-23</v>
      </c>
    </row>
    <row r="166" spans="1:14">
      <c r="A166" t="str">
        <f t="shared" si="4"/>
        <v>ESAA75-CEA012024-08-28</v>
      </c>
      <c r="B166" s="109">
        <v>45316</v>
      </c>
      <c r="C166" s="110" t="s">
        <v>239</v>
      </c>
      <c r="D166" s="110" t="s">
        <v>494</v>
      </c>
      <c r="E166" s="111" t="s">
        <v>56</v>
      </c>
      <c r="F166" s="110">
        <v>36</v>
      </c>
      <c r="G166" s="109">
        <v>45518</v>
      </c>
      <c r="H166" s="109">
        <v>45522</v>
      </c>
      <c r="I166" s="109">
        <v>45532</v>
      </c>
      <c r="J166" s="109"/>
      <c r="K166" s="110" t="s">
        <v>242</v>
      </c>
      <c r="L166" s="110">
        <v>2024</v>
      </c>
      <c r="M166" s="110" t="s">
        <v>465</v>
      </c>
      <c r="N166" t="str">
        <f t="shared" si="5"/>
        <v>ESAA75-CEA012024-08-28</v>
      </c>
    </row>
    <row r="167" spans="1:14">
      <c r="A167" t="str">
        <f t="shared" si="4"/>
        <v>ESAA75-CEA022024-08-28</v>
      </c>
      <c r="B167" s="109">
        <v>45316</v>
      </c>
      <c r="C167" s="110" t="s">
        <v>239</v>
      </c>
      <c r="D167" s="110" t="s">
        <v>494</v>
      </c>
      <c r="E167" s="111" t="s">
        <v>59</v>
      </c>
      <c r="F167" s="110">
        <v>9</v>
      </c>
      <c r="G167" s="109">
        <v>45518</v>
      </c>
      <c r="H167" s="109">
        <v>45522</v>
      </c>
      <c r="I167" s="109">
        <v>45532</v>
      </c>
      <c r="J167" s="109"/>
      <c r="K167" s="110" t="s">
        <v>242</v>
      </c>
      <c r="L167" s="110">
        <v>2024</v>
      </c>
      <c r="M167" s="110" t="s">
        <v>465</v>
      </c>
      <c r="N167" t="str">
        <f t="shared" si="5"/>
        <v>ESAA75-CEA022024-08-28</v>
      </c>
    </row>
    <row r="168" spans="1:14">
      <c r="A168" t="str">
        <f t="shared" si="4"/>
        <v>ESAA75-CEA042024-08-28</v>
      </c>
      <c r="B168" s="109">
        <v>45443</v>
      </c>
      <c r="C168" s="110" t="s">
        <v>239</v>
      </c>
      <c r="D168" s="110" t="s">
        <v>533</v>
      </c>
      <c r="E168" s="111" t="s">
        <v>69</v>
      </c>
      <c r="F168" s="110">
        <v>12</v>
      </c>
      <c r="G168" s="109">
        <v>45518</v>
      </c>
      <c r="H168" s="109">
        <v>45522</v>
      </c>
      <c r="I168" s="109">
        <v>45532</v>
      </c>
      <c r="J168" s="109"/>
      <c r="K168" s="110" t="s">
        <v>242</v>
      </c>
      <c r="L168" s="110">
        <v>2024</v>
      </c>
      <c r="M168" s="110" t="s">
        <v>465</v>
      </c>
      <c r="N168" t="str">
        <f t="shared" si="5"/>
        <v>ESAA75-CEA042024-08-28</v>
      </c>
    </row>
    <row r="169" spans="1:14">
      <c r="A169" t="str">
        <f t="shared" si="4"/>
        <v>ESBC200-CEA012024-08-28</v>
      </c>
      <c r="B169" s="109">
        <v>45427</v>
      </c>
      <c r="C169" s="110" t="s">
        <v>239</v>
      </c>
      <c r="D169" s="110" t="s">
        <v>547</v>
      </c>
      <c r="E169" s="111" t="s">
        <v>542</v>
      </c>
      <c r="F169" s="110">
        <v>8</v>
      </c>
      <c r="G169" s="109">
        <v>45520</v>
      </c>
      <c r="H169" s="109">
        <v>45524</v>
      </c>
      <c r="I169" s="109">
        <v>45532</v>
      </c>
      <c r="J169" s="109">
        <v>45553</v>
      </c>
      <c r="K169" s="110" t="s">
        <v>242</v>
      </c>
      <c r="L169" s="110">
        <v>2024</v>
      </c>
      <c r="M169" s="110" t="s">
        <v>465</v>
      </c>
      <c r="N169" t="str">
        <f t="shared" si="5"/>
        <v>ESBC200-CEA012024-08-28</v>
      </c>
    </row>
    <row r="170" spans="1:14">
      <c r="A170" t="str">
        <f t="shared" si="4"/>
        <v>ESBC200-CEA032024-08-28</v>
      </c>
      <c r="B170" s="109">
        <v>45427</v>
      </c>
      <c r="C170" s="110" t="s">
        <v>239</v>
      </c>
      <c r="D170" s="110" t="s">
        <v>547</v>
      </c>
      <c r="E170" s="111" t="s">
        <v>564</v>
      </c>
      <c r="F170" s="110">
        <v>12</v>
      </c>
      <c r="G170" s="109">
        <v>45520</v>
      </c>
      <c r="H170" s="109">
        <v>45524</v>
      </c>
      <c r="I170" s="109">
        <v>45532</v>
      </c>
      <c r="J170" s="109">
        <v>45553</v>
      </c>
      <c r="K170" s="110" t="s">
        <v>242</v>
      </c>
      <c r="L170" s="110">
        <v>2024</v>
      </c>
      <c r="M170" s="110" t="s">
        <v>465</v>
      </c>
      <c r="N170" t="str">
        <f t="shared" si="5"/>
        <v>ESBC200-CEA032024-08-28</v>
      </c>
    </row>
    <row r="171" spans="1:14">
      <c r="A171" t="str">
        <f t="shared" si="4"/>
        <v>ESR-48/60C A-S2024-08-22</v>
      </c>
      <c r="B171" s="109">
        <v>44526</v>
      </c>
      <c r="C171" s="110" t="s">
        <v>697</v>
      </c>
      <c r="D171" s="110" t="s">
        <v>247</v>
      </c>
      <c r="E171" s="111" t="s">
        <v>248</v>
      </c>
      <c r="F171" s="110">
        <v>2</v>
      </c>
      <c r="G171" s="109">
        <v>45504</v>
      </c>
      <c r="H171" s="109">
        <v>45508</v>
      </c>
      <c r="I171" s="109">
        <v>45526</v>
      </c>
      <c r="J171" s="109">
        <v>45509</v>
      </c>
      <c r="K171" s="110" t="s">
        <v>242</v>
      </c>
      <c r="L171" s="110">
        <v>2024</v>
      </c>
      <c r="M171" s="110" t="s">
        <v>465</v>
      </c>
      <c r="N171" t="str">
        <f t="shared" si="5"/>
        <v>ESR-48/60C A-S2024-08-22</v>
      </c>
    </row>
    <row r="172" spans="1:14">
      <c r="A172" t="str">
        <f t="shared" si="4"/>
        <v>ESBC200-CEA022024-09-10</v>
      </c>
      <c r="B172" s="112">
        <v>45427</v>
      </c>
      <c r="C172" s="113" t="s">
        <v>239</v>
      </c>
      <c r="D172" s="113" t="s">
        <v>547</v>
      </c>
      <c r="E172" s="114" t="s">
        <v>552</v>
      </c>
      <c r="F172" s="113">
        <v>8</v>
      </c>
      <c r="G172" s="112">
        <v>45527</v>
      </c>
      <c r="H172" s="112">
        <v>45531</v>
      </c>
      <c r="I172" s="112">
        <v>45545</v>
      </c>
      <c r="J172" s="112"/>
      <c r="K172" s="113" t="s">
        <v>242</v>
      </c>
      <c r="L172" s="113">
        <v>2024</v>
      </c>
      <c r="M172" s="113" t="s">
        <v>713</v>
      </c>
      <c r="N172" t="str">
        <f t="shared" si="5"/>
        <v>ESBC200-CEA022024-09-10</v>
      </c>
    </row>
    <row r="173" spans="1:14">
      <c r="A173" t="str">
        <f t="shared" si="4"/>
        <v>ESBC200-CEA042024-09-10</v>
      </c>
      <c r="B173" s="112">
        <v>45427</v>
      </c>
      <c r="C173" s="113" t="s">
        <v>239</v>
      </c>
      <c r="D173" s="113" t="s">
        <v>547</v>
      </c>
      <c r="E173" s="114" t="s">
        <v>50</v>
      </c>
      <c r="F173" s="113">
        <v>8</v>
      </c>
      <c r="G173" s="112">
        <v>45527</v>
      </c>
      <c r="H173" s="112">
        <v>45531</v>
      </c>
      <c r="I173" s="112">
        <v>45545</v>
      </c>
      <c r="J173" s="112"/>
      <c r="K173" s="113" t="s">
        <v>242</v>
      </c>
      <c r="L173" s="113">
        <v>2024</v>
      </c>
      <c r="M173" s="113" t="s">
        <v>713</v>
      </c>
      <c r="N173" t="str">
        <f t="shared" si="5"/>
        <v>ESBC200-CEA042024-09-10</v>
      </c>
    </row>
    <row r="174" spans="1:14">
      <c r="A174" t="str">
        <f t="shared" si="4"/>
        <v>ESBC200-CEA042024-09-25</v>
      </c>
      <c r="B174" s="112">
        <v>45446</v>
      </c>
      <c r="C174" s="113" t="s">
        <v>239</v>
      </c>
      <c r="D174" s="113" t="s">
        <v>533</v>
      </c>
      <c r="E174" s="114" t="s">
        <v>838</v>
      </c>
      <c r="F174" s="113">
        <v>8</v>
      </c>
      <c r="G174" s="112">
        <v>45541</v>
      </c>
      <c r="H174" s="112">
        <v>45545</v>
      </c>
      <c r="I174" s="112">
        <v>45560</v>
      </c>
      <c r="J174" s="112"/>
      <c r="K174" s="113" t="s">
        <v>242</v>
      </c>
      <c r="L174" s="113">
        <v>2024</v>
      </c>
      <c r="M174" s="113" t="s">
        <v>714</v>
      </c>
      <c r="N174" t="str">
        <f t="shared" si="5"/>
        <v>ESBC200-CEA042024-09-25</v>
      </c>
    </row>
    <row r="175" spans="1:14">
      <c r="A175" t="str">
        <f t="shared" si="4"/>
        <v>ESBC200-CEA042024-09-25</v>
      </c>
      <c r="B175" s="112">
        <v>45446</v>
      </c>
      <c r="C175" s="113" t="s">
        <v>239</v>
      </c>
      <c r="D175" s="113" t="s">
        <v>533</v>
      </c>
      <c r="E175" s="114" t="s">
        <v>50</v>
      </c>
      <c r="F175" s="113">
        <v>4</v>
      </c>
      <c r="G175" s="112">
        <v>45541</v>
      </c>
      <c r="H175" s="112">
        <v>45545</v>
      </c>
      <c r="I175" s="112">
        <v>45560</v>
      </c>
      <c r="J175" s="112"/>
      <c r="K175" s="113" t="s">
        <v>242</v>
      </c>
      <c r="L175" s="113">
        <v>2024</v>
      </c>
      <c r="M175" s="113" t="s">
        <v>714</v>
      </c>
      <c r="N175" t="str">
        <f t="shared" si="5"/>
        <v>ESBC200-CEA042024-09-25</v>
      </c>
    </row>
    <row r="176" spans="1:14">
      <c r="A176" t="str">
        <f t="shared" si="4"/>
        <v>ESBC200-CEA042024-09-25</v>
      </c>
      <c r="B176" s="112">
        <v>45446</v>
      </c>
      <c r="C176" s="113" t="s">
        <v>239</v>
      </c>
      <c r="D176" s="113" t="s">
        <v>533</v>
      </c>
      <c r="E176" s="114" t="s">
        <v>50</v>
      </c>
      <c r="F176" s="113">
        <v>4</v>
      </c>
      <c r="G176" s="112">
        <v>45541</v>
      </c>
      <c r="H176" s="112">
        <v>45545</v>
      </c>
      <c r="I176" s="112">
        <v>45560</v>
      </c>
      <c r="J176" s="112"/>
      <c r="K176" s="113" t="s">
        <v>242</v>
      </c>
      <c r="L176" s="113">
        <v>2024</v>
      </c>
      <c r="M176" s="113" t="s">
        <v>714</v>
      </c>
      <c r="N176" t="str">
        <f t="shared" si="5"/>
        <v>ESBC200-CEA042024-09-25</v>
      </c>
    </row>
    <row r="177" spans="1:16">
      <c r="A177" t="str">
        <f t="shared" si="4"/>
        <v>ESR-48/56C F-A2024-10-04</v>
      </c>
      <c r="B177" s="112">
        <v>45474</v>
      </c>
      <c r="C177" s="113" t="s">
        <v>239</v>
      </c>
      <c r="D177" s="113" t="s">
        <v>620</v>
      </c>
      <c r="E177" s="114" t="s">
        <v>62</v>
      </c>
      <c r="F177" s="113">
        <v>30</v>
      </c>
      <c r="G177" s="112">
        <v>45548</v>
      </c>
      <c r="H177" s="112">
        <v>45552</v>
      </c>
      <c r="I177" s="112">
        <v>45569</v>
      </c>
      <c r="J177" s="112"/>
      <c r="K177" s="113" t="s">
        <v>242</v>
      </c>
      <c r="L177" s="113">
        <v>2024</v>
      </c>
      <c r="M177" s="113" t="s">
        <v>714</v>
      </c>
      <c r="N177" t="str">
        <f t="shared" si="5"/>
        <v>ESR-48/56C F-A2024-10-04</v>
      </c>
    </row>
    <row r="178" spans="1:16">
      <c r="A178" t="str">
        <f t="shared" si="4"/>
        <v>DD016U-013A-A-S2024-10-07</v>
      </c>
      <c r="B178" s="115">
        <v>45485</v>
      </c>
      <c r="C178" s="116" t="s">
        <v>239</v>
      </c>
      <c r="D178" s="116" t="s">
        <v>611</v>
      </c>
      <c r="E178" s="117" t="s">
        <v>715</v>
      </c>
      <c r="F178" s="116">
        <v>18</v>
      </c>
      <c r="G178" s="115">
        <v>45555</v>
      </c>
      <c r="H178" s="115">
        <v>45559</v>
      </c>
      <c r="I178" s="115">
        <v>45572</v>
      </c>
      <c r="J178" s="115">
        <v>45603</v>
      </c>
      <c r="K178" s="116" t="s">
        <v>242</v>
      </c>
      <c r="L178" s="116">
        <v>2024</v>
      </c>
      <c r="M178" s="116" t="s">
        <v>713</v>
      </c>
      <c r="N178" t="e">
        <f t="shared" si="5"/>
        <v>#N/A</v>
      </c>
    </row>
    <row r="179" spans="1:16">
      <c r="A179" t="str">
        <f t="shared" si="4"/>
        <v>DD016U-013A-A-S2024-10-07</v>
      </c>
      <c r="B179" s="115">
        <v>45498</v>
      </c>
      <c r="C179" s="116" t="s">
        <v>239</v>
      </c>
      <c r="D179" s="116" t="s">
        <v>244</v>
      </c>
      <c r="E179" s="117" t="s">
        <v>673</v>
      </c>
      <c r="F179" s="116">
        <v>18</v>
      </c>
      <c r="G179" s="115">
        <v>45555</v>
      </c>
      <c r="H179" s="115">
        <v>45559</v>
      </c>
      <c r="I179" s="115">
        <v>45572</v>
      </c>
      <c r="J179" s="115">
        <v>45603</v>
      </c>
      <c r="K179" s="116" t="s">
        <v>242</v>
      </c>
      <c r="L179" s="116">
        <v>2024</v>
      </c>
      <c r="M179" s="116" t="s">
        <v>713</v>
      </c>
      <c r="N179" t="e">
        <f t="shared" si="5"/>
        <v>#N/A</v>
      </c>
      <c r="O179" s="145" t="s">
        <v>822</v>
      </c>
      <c r="P179" t="s">
        <v>824</v>
      </c>
    </row>
    <row r="180" spans="1:16">
      <c r="A180" t="str">
        <f t="shared" si="4"/>
        <v>3798D000000325-S2024-10-07</v>
      </c>
      <c r="B180" s="112">
        <v>45524</v>
      </c>
      <c r="C180" s="113" t="s">
        <v>239</v>
      </c>
      <c r="D180" s="113" t="s">
        <v>716</v>
      </c>
      <c r="E180" s="114" t="s">
        <v>675</v>
      </c>
      <c r="F180" s="113">
        <v>60</v>
      </c>
      <c r="G180" s="112">
        <v>45555</v>
      </c>
      <c r="H180" s="112">
        <v>45559</v>
      </c>
      <c r="I180" s="112">
        <v>45572</v>
      </c>
      <c r="J180" s="112">
        <v>45619</v>
      </c>
      <c r="K180" s="113" t="s">
        <v>242</v>
      </c>
      <c r="L180" s="113">
        <v>2024</v>
      </c>
      <c r="M180" s="113" t="s">
        <v>714</v>
      </c>
      <c r="N180" t="e">
        <f t="shared" si="5"/>
        <v>#N/A</v>
      </c>
      <c r="O180" s="146">
        <v>3073253620</v>
      </c>
      <c r="P180" s="147">
        <v>8</v>
      </c>
    </row>
    <row r="181" spans="1:16">
      <c r="A181" t="str">
        <f t="shared" si="4"/>
        <v>ESR-48/40D S-S2024-10-18</v>
      </c>
      <c r="B181" s="118">
        <v>45448</v>
      </c>
      <c r="C181" s="119" t="s">
        <v>239</v>
      </c>
      <c r="D181" s="119" t="s">
        <v>240</v>
      </c>
      <c r="E181" s="120" t="s">
        <v>241</v>
      </c>
      <c r="F181" s="119">
        <v>80</v>
      </c>
      <c r="G181" s="118">
        <v>45565</v>
      </c>
      <c r="H181" s="118">
        <v>45575</v>
      </c>
      <c r="I181" s="118">
        <v>45583</v>
      </c>
      <c r="J181" s="118"/>
      <c r="K181" s="119" t="s">
        <v>242</v>
      </c>
      <c r="L181" s="119">
        <v>2024</v>
      </c>
      <c r="M181" s="119" t="s">
        <v>243</v>
      </c>
      <c r="N181" t="str">
        <f t="shared" si="5"/>
        <v>ESR-48/40D S-S2024-10-18</v>
      </c>
      <c r="O181" s="146">
        <v>3310405600</v>
      </c>
      <c r="P181" s="147">
        <v>30</v>
      </c>
    </row>
    <row r="182" spans="1:16">
      <c r="A182" t="str">
        <f t="shared" si="4"/>
        <v>ESAA75-CEA012024-10-18</v>
      </c>
      <c r="B182" s="118">
        <v>45498</v>
      </c>
      <c r="C182" s="119" t="s">
        <v>239</v>
      </c>
      <c r="D182" s="119" t="s">
        <v>244</v>
      </c>
      <c r="E182" s="120" t="s">
        <v>245</v>
      </c>
      <c r="F182" s="119">
        <v>27</v>
      </c>
      <c r="G182" s="118">
        <v>45565</v>
      </c>
      <c r="H182" s="118">
        <v>45575</v>
      </c>
      <c r="I182" s="118">
        <v>45583</v>
      </c>
      <c r="J182" s="118">
        <v>45613</v>
      </c>
      <c r="K182" s="119" t="s">
        <v>242</v>
      </c>
      <c r="L182" s="119">
        <v>2024</v>
      </c>
      <c r="M182" s="119" t="s">
        <v>243</v>
      </c>
      <c r="N182" t="str">
        <f t="shared" si="5"/>
        <v>ESAA75-CEA012024-10-18</v>
      </c>
      <c r="O182" s="146">
        <v>3513714900</v>
      </c>
      <c r="P182" s="147">
        <v>105</v>
      </c>
    </row>
    <row r="183" spans="1:16">
      <c r="A183" t="str">
        <f t="shared" si="4"/>
        <v>ESR-48/40D S-S2024-11-02</v>
      </c>
      <c r="B183" s="121">
        <v>45443</v>
      </c>
      <c r="C183" s="122" t="s">
        <v>239</v>
      </c>
      <c r="D183" s="122" t="s">
        <v>609</v>
      </c>
      <c r="E183" s="123" t="s">
        <v>832</v>
      </c>
      <c r="F183" s="122">
        <v>9</v>
      </c>
      <c r="G183" s="121">
        <v>45580</v>
      </c>
      <c r="H183" s="121">
        <v>45584</v>
      </c>
      <c r="I183" s="121">
        <v>45598</v>
      </c>
      <c r="J183" s="121"/>
      <c r="K183" s="122" t="s">
        <v>242</v>
      </c>
      <c r="L183" s="122">
        <v>2024</v>
      </c>
      <c r="M183" s="122" t="s">
        <v>249</v>
      </c>
      <c r="N183" t="str">
        <f t="shared" si="5"/>
        <v>ESR-48/40D S-S2024-11-02</v>
      </c>
      <c r="O183" s="146">
        <v>3672171601</v>
      </c>
      <c r="P183" s="147">
        <v>20</v>
      </c>
    </row>
    <row r="184" spans="1:16">
      <c r="A184" t="str">
        <f t="shared" si="4"/>
        <v>TPS1020023AJ04-S2024-11-08</v>
      </c>
      <c r="B184" s="121">
        <v>45447</v>
      </c>
      <c r="C184" s="122" t="s">
        <v>239</v>
      </c>
      <c r="D184" s="122" t="s">
        <v>663</v>
      </c>
      <c r="E184" s="123" t="s">
        <v>664</v>
      </c>
      <c r="F184" s="122">
        <v>1</v>
      </c>
      <c r="G184" s="121">
        <v>45586</v>
      </c>
      <c r="H184" s="121">
        <v>45590</v>
      </c>
      <c r="I184" s="121">
        <v>45604</v>
      </c>
      <c r="J184" s="121">
        <v>45568</v>
      </c>
      <c r="K184" s="122" t="s">
        <v>242</v>
      </c>
      <c r="L184" s="122">
        <v>2024</v>
      </c>
      <c r="M184" s="122" t="s">
        <v>249</v>
      </c>
      <c r="N184" t="str">
        <f t="shared" si="5"/>
        <v>TPS1020023AJ04-S2024-11-08</v>
      </c>
      <c r="O184" s="146">
        <v>3793086500</v>
      </c>
      <c r="P184" s="147">
        <v>54</v>
      </c>
    </row>
    <row r="185" spans="1:16">
      <c r="A185" t="str">
        <f t="shared" si="4"/>
        <v>ESR-48/40D S-S2024-11-02</v>
      </c>
      <c r="B185" s="121">
        <v>45448</v>
      </c>
      <c r="C185" s="122" t="s">
        <v>239</v>
      </c>
      <c r="D185" s="122" t="s">
        <v>240</v>
      </c>
      <c r="E185" s="123" t="s">
        <v>241</v>
      </c>
      <c r="F185" s="122">
        <v>20</v>
      </c>
      <c r="G185" s="121">
        <v>45580</v>
      </c>
      <c r="H185" s="121">
        <v>45584</v>
      </c>
      <c r="I185" s="121">
        <v>45598</v>
      </c>
      <c r="J185" s="121"/>
      <c r="K185" s="122" t="s">
        <v>242</v>
      </c>
      <c r="L185" s="122">
        <v>2024</v>
      </c>
      <c r="M185" s="122" t="s">
        <v>249</v>
      </c>
      <c r="N185" t="str">
        <f t="shared" si="5"/>
        <v>ESR-48/40D S-S2024-11-02</v>
      </c>
      <c r="O185" s="146">
        <v>3900353200</v>
      </c>
      <c r="P185" s="147">
        <v>75</v>
      </c>
    </row>
    <row r="186" spans="1:16">
      <c r="A186" t="str">
        <f t="shared" si="4"/>
        <v>ESBC200-CEA022024-12-02</v>
      </c>
      <c r="B186" s="124">
        <v>45469</v>
      </c>
      <c r="C186" s="125" t="s">
        <v>239</v>
      </c>
      <c r="D186" s="125" t="s">
        <v>560</v>
      </c>
      <c r="E186" s="126" t="s">
        <v>552</v>
      </c>
      <c r="F186" s="125">
        <v>40</v>
      </c>
      <c r="G186" s="124">
        <v>45610</v>
      </c>
      <c r="H186" s="124">
        <v>45614</v>
      </c>
      <c r="I186" s="124">
        <v>45628</v>
      </c>
      <c r="J186" s="124">
        <v>45614</v>
      </c>
      <c r="K186" s="125" t="s">
        <v>242</v>
      </c>
      <c r="L186" s="125">
        <v>2024</v>
      </c>
      <c r="M186" s="125" t="s">
        <v>249</v>
      </c>
      <c r="N186" t="str">
        <f t="shared" si="5"/>
        <v>ESBC200-CEA022024-12-02</v>
      </c>
      <c r="O186" s="146" t="s">
        <v>670</v>
      </c>
      <c r="P186" s="147">
        <v>160</v>
      </c>
    </row>
    <row r="187" spans="1:16">
      <c r="A187" t="str">
        <f t="shared" si="4"/>
        <v>ESBC200-CEA022025-01-17</v>
      </c>
      <c r="B187" s="121">
        <v>45469</v>
      </c>
      <c r="C187" s="122" t="s">
        <v>239</v>
      </c>
      <c r="D187" s="122" t="s">
        <v>560</v>
      </c>
      <c r="E187" s="123" t="s">
        <v>842</v>
      </c>
      <c r="F187" s="122">
        <v>20</v>
      </c>
      <c r="G187" s="121">
        <v>45656</v>
      </c>
      <c r="H187" s="121">
        <v>45660</v>
      </c>
      <c r="I187" s="121">
        <v>45674</v>
      </c>
      <c r="J187" s="121"/>
      <c r="K187" s="122" t="s">
        <v>242</v>
      </c>
      <c r="L187" s="122">
        <v>2024</v>
      </c>
      <c r="M187" s="122" t="s">
        <v>249</v>
      </c>
      <c r="N187" t="str">
        <f t="shared" si="5"/>
        <v>ESBC200-CEA022025-01-17</v>
      </c>
      <c r="O187" s="146" t="s">
        <v>729</v>
      </c>
      <c r="P187" s="147">
        <v>320</v>
      </c>
    </row>
    <row r="188" spans="1:16">
      <c r="A188" t="str">
        <f t="shared" si="4"/>
        <v>ESR-48/60C A-S2024-12-08</v>
      </c>
      <c r="B188" s="121">
        <v>45474</v>
      </c>
      <c r="C188" s="122" t="s">
        <v>239</v>
      </c>
      <c r="D188" s="122" t="s">
        <v>620</v>
      </c>
      <c r="E188" s="123" t="s">
        <v>831</v>
      </c>
      <c r="F188" s="122">
        <v>200</v>
      </c>
      <c r="G188" s="121">
        <v>45616</v>
      </c>
      <c r="H188" s="121">
        <v>45620</v>
      </c>
      <c r="I188" s="121">
        <v>45634</v>
      </c>
      <c r="J188" s="121"/>
      <c r="K188" s="122" t="s">
        <v>242</v>
      </c>
      <c r="L188" s="122">
        <v>2024</v>
      </c>
      <c r="M188" s="122" t="s">
        <v>249</v>
      </c>
      <c r="N188" t="str">
        <f t="shared" si="5"/>
        <v>ESR-48/60C A-S2024-12-08</v>
      </c>
      <c r="O188" s="146" t="s">
        <v>689</v>
      </c>
      <c r="P188" s="147">
        <v>660</v>
      </c>
    </row>
    <row r="189" spans="1:16">
      <c r="A189" t="str">
        <f t="shared" si="4"/>
        <v>ESR-48/40D S-S2024-12-08</v>
      </c>
      <c r="B189" s="121">
        <v>45485</v>
      </c>
      <c r="C189" s="122" t="s">
        <v>239</v>
      </c>
      <c r="D189" s="122" t="s">
        <v>611</v>
      </c>
      <c r="E189" s="123" t="s">
        <v>241</v>
      </c>
      <c r="F189" s="122">
        <v>100</v>
      </c>
      <c r="G189" s="121">
        <v>45616</v>
      </c>
      <c r="H189" s="121">
        <v>45620</v>
      </c>
      <c r="I189" s="121">
        <v>45634</v>
      </c>
      <c r="J189" s="121"/>
      <c r="K189" s="122" t="s">
        <v>242</v>
      </c>
      <c r="L189" s="122">
        <v>2024</v>
      </c>
      <c r="M189" s="122" t="s">
        <v>249</v>
      </c>
      <c r="N189" t="str">
        <f t="shared" si="5"/>
        <v>ESR-48/40D S-S2024-12-08</v>
      </c>
      <c r="O189" s="146" t="s">
        <v>678</v>
      </c>
      <c r="P189" s="147">
        <v>1400</v>
      </c>
    </row>
    <row r="190" spans="1:16">
      <c r="A190" t="str">
        <f t="shared" si="4"/>
        <v>ESAA75-CEA012024-11-02</v>
      </c>
      <c r="B190" s="127">
        <v>45498</v>
      </c>
      <c r="C190" s="128" t="s">
        <v>239</v>
      </c>
      <c r="D190" s="128" t="s">
        <v>244</v>
      </c>
      <c r="E190" s="129" t="s">
        <v>245</v>
      </c>
      <c r="F190" s="128">
        <v>27</v>
      </c>
      <c r="G190" s="127">
        <v>45580</v>
      </c>
      <c r="H190" s="127">
        <v>45584</v>
      </c>
      <c r="I190" s="127">
        <v>45598</v>
      </c>
      <c r="J190" s="127">
        <v>45613</v>
      </c>
      <c r="K190" s="128" t="s">
        <v>242</v>
      </c>
      <c r="L190" s="128">
        <v>2024</v>
      </c>
      <c r="M190" s="128" t="s">
        <v>249</v>
      </c>
      <c r="N190" t="str">
        <f t="shared" si="5"/>
        <v>ESAA75-CEA012024-11-02</v>
      </c>
      <c r="O190" s="146" t="s">
        <v>704</v>
      </c>
      <c r="P190" s="147">
        <v>120</v>
      </c>
    </row>
    <row r="191" spans="1:16">
      <c r="A191" t="str">
        <f t="shared" si="4"/>
        <v>ESAA75-CEA022024-11-03</v>
      </c>
      <c r="B191" s="130">
        <v>45498</v>
      </c>
      <c r="C191" s="131" t="s">
        <v>239</v>
      </c>
      <c r="D191" s="131" t="s">
        <v>244</v>
      </c>
      <c r="E191" s="132" t="s">
        <v>59</v>
      </c>
      <c r="F191" s="131">
        <v>54</v>
      </c>
      <c r="G191" s="130">
        <v>45581</v>
      </c>
      <c r="H191" s="130">
        <v>45585</v>
      </c>
      <c r="I191" s="130">
        <v>45599</v>
      </c>
      <c r="J191" s="130">
        <v>45613</v>
      </c>
      <c r="K191" s="131" t="s">
        <v>242</v>
      </c>
      <c r="L191" s="131">
        <v>2024</v>
      </c>
      <c r="M191" s="131" t="s">
        <v>249</v>
      </c>
      <c r="N191" t="str">
        <f t="shared" si="5"/>
        <v>ESAA75-CEA022024-11-03</v>
      </c>
      <c r="O191" s="146" t="s">
        <v>668</v>
      </c>
      <c r="P191" s="147">
        <v>342</v>
      </c>
    </row>
    <row r="192" spans="1:16">
      <c r="A192" t="str">
        <f t="shared" si="4"/>
        <v>DD225F-005A-A-S2024-12-03</v>
      </c>
      <c r="B192" s="121">
        <v>45505</v>
      </c>
      <c r="C192" s="122" t="s">
        <v>239</v>
      </c>
      <c r="D192" s="122" t="s">
        <v>478</v>
      </c>
      <c r="E192" s="123" t="s">
        <v>460</v>
      </c>
      <c r="F192" s="122">
        <v>45</v>
      </c>
      <c r="G192" s="121">
        <v>45611</v>
      </c>
      <c r="H192" s="121">
        <v>45615</v>
      </c>
      <c r="I192" s="121">
        <v>45629</v>
      </c>
      <c r="J192" s="121">
        <v>45613</v>
      </c>
      <c r="K192" s="122" t="s">
        <v>242</v>
      </c>
      <c r="L192" s="122">
        <v>2024</v>
      </c>
      <c r="M192" s="122" t="s">
        <v>249</v>
      </c>
      <c r="N192" t="str">
        <f t="shared" si="5"/>
        <v>DD225F-005A-A-S2024-12-03</v>
      </c>
      <c r="O192" s="146" t="s">
        <v>703</v>
      </c>
      <c r="P192" s="147">
        <v>56</v>
      </c>
    </row>
    <row r="193" spans="1:16">
      <c r="A193" t="str">
        <f t="shared" si="4"/>
        <v>NSR-48/60D J1-S 2025-01-17</v>
      </c>
      <c r="B193" s="121">
        <v>45505</v>
      </c>
      <c r="C193" s="122" t="s">
        <v>239</v>
      </c>
      <c r="D193" s="122" t="s">
        <v>657</v>
      </c>
      <c r="E193" s="123" t="s">
        <v>717</v>
      </c>
      <c r="F193" s="122">
        <v>100</v>
      </c>
      <c r="G193" s="121">
        <v>45656</v>
      </c>
      <c r="H193" s="121">
        <v>45660</v>
      </c>
      <c r="I193" s="121">
        <v>45674</v>
      </c>
      <c r="J193" s="121"/>
      <c r="K193" s="122" t="s">
        <v>718</v>
      </c>
      <c r="L193" s="122">
        <v>2024</v>
      </c>
      <c r="M193" s="122" t="s">
        <v>249</v>
      </c>
      <c r="N193" t="str">
        <f t="shared" si="5"/>
        <v>NSR-48/60D J1-S 2025-01-17</v>
      </c>
      <c r="O193" s="146" t="s">
        <v>686</v>
      </c>
      <c r="P193" s="147">
        <v>300</v>
      </c>
    </row>
    <row r="194" spans="1:16">
      <c r="A194" t="str">
        <f t="shared" si="4"/>
        <v>3798D000000558-S2024-11-17</v>
      </c>
      <c r="B194" s="121">
        <v>45505</v>
      </c>
      <c r="C194" s="122" t="s">
        <v>239</v>
      </c>
      <c r="D194" s="122" t="s">
        <v>657</v>
      </c>
      <c r="E194" s="123" t="s">
        <v>719</v>
      </c>
      <c r="F194" s="122">
        <v>70</v>
      </c>
      <c r="G194" s="121">
        <v>45595</v>
      </c>
      <c r="H194" s="121">
        <v>45599</v>
      </c>
      <c r="I194" s="121">
        <v>45613</v>
      </c>
      <c r="J194" s="121"/>
      <c r="K194" s="122" t="s">
        <v>242</v>
      </c>
      <c r="L194" s="122">
        <v>2024</v>
      </c>
      <c r="M194" s="122" t="s">
        <v>249</v>
      </c>
      <c r="N194" t="e">
        <f t="shared" si="5"/>
        <v>#N/A</v>
      </c>
      <c r="O194" s="146" t="s">
        <v>675</v>
      </c>
      <c r="P194" s="147">
        <v>320</v>
      </c>
    </row>
    <row r="195" spans="1:16">
      <c r="A195" t="str">
        <f t="shared" si="4"/>
        <v>3798D000000228-S2024-11-02</v>
      </c>
      <c r="B195" s="121">
        <v>45505</v>
      </c>
      <c r="C195" s="122" t="s">
        <v>239</v>
      </c>
      <c r="D195" s="122" t="s">
        <v>657</v>
      </c>
      <c r="E195" s="123" t="s">
        <v>678</v>
      </c>
      <c r="F195" s="122">
        <v>70</v>
      </c>
      <c r="G195" s="121">
        <v>45580</v>
      </c>
      <c r="H195" s="121">
        <v>45584</v>
      </c>
      <c r="I195" s="121">
        <v>45598</v>
      </c>
      <c r="J195" s="121"/>
      <c r="K195" s="122" t="s">
        <v>242</v>
      </c>
      <c r="L195" s="122">
        <v>2024</v>
      </c>
      <c r="M195" s="122" t="s">
        <v>249</v>
      </c>
      <c r="N195" t="e">
        <f t="shared" si="5"/>
        <v>#N/A</v>
      </c>
      <c r="O195" s="146" t="s">
        <v>719</v>
      </c>
      <c r="P195" s="147">
        <v>210</v>
      </c>
    </row>
    <row r="196" spans="1:16">
      <c r="A196" t="str">
        <f t="shared" si="4"/>
        <v>ESR-48/60C A-S2024-12-08</v>
      </c>
      <c r="B196" s="121">
        <v>45513</v>
      </c>
      <c r="C196" s="122" t="s">
        <v>239</v>
      </c>
      <c r="D196" s="122" t="s">
        <v>720</v>
      </c>
      <c r="E196" s="123" t="s">
        <v>248</v>
      </c>
      <c r="F196" s="122">
        <v>15</v>
      </c>
      <c r="G196" s="121">
        <v>45616</v>
      </c>
      <c r="H196" s="121">
        <v>45620</v>
      </c>
      <c r="I196" s="121">
        <v>45634</v>
      </c>
      <c r="J196" s="121"/>
      <c r="K196" s="122" t="s">
        <v>242</v>
      </c>
      <c r="L196" s="122">
        <v>2024</v>
      </c>
      <c r="M196" s="122" t="s">
        <v>249</v>
      </c>
      <c r="N196" t="str">
        <f t="shared" si="5"/>
        <v>ESR-48/60C A-S2024-12-08</v>
      </c>
      <c r="O196" s="146" t="s">
        <v>810</v>
      </c>
      <c r="P196" s="147">
        <v>10</v>
      </c>
    </row>
    <row r="197" spans="1:16">
      <c r="A197" t="str">
        <f t="shared" si="4"/>
        <v>ESR-48/56L J-S2025-01-15</v>
      </c>
      <c r="B197" s="133">
        <v>45443</v>
      </c>
      <c r="C197" s="122" t="s">
        <v>721</v>
      </c>
      <c r="D197" s="134" t="s">
        <v>722</v>
      </c>
      <c r="E197" s="123" t="s">
        <v>631</v>
      </c>
      <c r="F197" s="122">
        <v>90</v>
      </c>
      <c r="G197" s="121">
        <v>45654</v>
      </c>
      <c r="H197" s="121">
        <v>45658</v>
      </c>
      <c r="I197" s="121">
        <v>45672</v>
      </c>
      <c r="J197" s="121"/>
      <c r="K197" s="122" t="s">
        <v>242</v>
      </c>
      <c r="L197" s="122">
        <v>2025</v>
      </c>
      <c r="M197" s="122" t="s">
        <v>249</v>
      </c>
      <c r="N197" t="str">
        <f t="shared" si="5"/>
        <v>ESR-48/56L J-S2025-01-15</v>
      </c>
      <c r="O197" s="146" t="s">
        <v>812</v>
      </c>
      <c r="P197" s="147">
        <v>5</v>
      </c>
    </row>
    <row r="198" spans="1:16">
      <c r="A198" t="str">
        <f t="shared" si="4"/>
        <v>ESR-48/60C A-S2025-03-18</v>
      </c>
      <c r="B198" s="121">
        <v>45530</v>
      </c>
      <c r="C198" s="122" t="s">
        <v>239</v>
      </c>
      <c r="D198" s="122" t="s">
        <v>500</v>
      </c>
      <c r="E198" s="123" t="s">
        <v>248</v>
      </c>
      <c r="F198" s="122">
        <v>200</v>
      </c>
      <c r="G198" s="121">
        <v>45716</v>
      </c>
      <c r="H198" s="121">
        <v>45720</v>
      </c>
      <c r="I198" s="121">
        <v>45734</v>
      </c>
      <c r="J198" s="121"/>
      <c r="K198" s="122" t="s">
        <v>242</v>
      </c>
      <c r="L198" s="122">
        <v>2024</v>
      </c>
      <c r="M198" s="122" t="s">
        <v>249</v>
      </c>
      <c r="N198" t="str">
        <f t="shared" si="5"/>
        <v>ESR-48/60C A-S2025-03-18</v>
      </c>
      <c r="O198" s="146" t="s">
        <v>673</v>
      </c>
      <c r="P198" s="147">
        <v>251</v>
      </c>
    </row>
    <row r="199" spans="1:16">
      <c r="A199" t="str">
        <f t="shared" si="4"/>
        <v>ESBC200-CEA012025-01-07</v>
      </c>
      <c r="B199" s="121">
        <v>45524</v>
      </c>
      <c r="C199" s="122" t="s">
        <v>239</v>
      </c>
      <c r="D199" s="122" t="s">
        <v>549</v>
      </c>
      <c r="E199" s="123" t="s">
        <v>542</v>
      </c>
      <c r="F199" s="122">
        <v>24</v>
      </c>
      <c r="G199" s="121">
        <v>45646</v>
      </c>
      <c r="H199" s="121">
        <v>45650</v>
      </c>
      <c r="I199" s="121">
        <v>45664</v>
      </c>
      <c r="J199" s="121"/>
      <c r="K199" s="122" t="s">
        <v>242</v>
      </c>
      <c r="L199" s="122">
        <v>2024</v>
      </c>
      <c r="M199" s="122" t="s">
        <v>249</v>
      </c>
      <c r="N199" t="str">
        <f t="shared" si="5"/>
        <v>ESBC200-CEA012025-01-07</v>
      </c>
      <c r="O199" s="146" t="s">
        <v>682</v>
      </c>
      <c r="P199" s="147">
        <v>21</v>
      </c>
    </row>
    <row r="200" spans="1:16">
      <c r="A200" t="str">
        <f t="shared" si="4"/>
        <v>ESBC200-CEA022025-01-17</v>
      </c>
      <c r="B200" s="121">
        <v>45524</v>
      </c>
      <c r="C200" s="122" t="s">
        <v>239</v>
      </c>
      <c r="D200" s="122" t="s">
        <v>549</v>
      </c>
      <c r="E200" s="123" t="s">
        <v>552</v>
      </c>
      <c r="F200" s="122">
        <v>32</v>
      </c>
      <c r="G200" s="121">
        <v>45656</v>
      </c>
      <c r="H200" s="121">
        <v>45660</v>
      </c>
      <c r="I200" s="121">
        <v>45674</v>
      </c>
      <c r="J200" s="121"/>
      <c r="K200" s="122" t="s">
        <v>242</v>
      </c>
      <c r="L200" s="122">
        <v>2024</v>
      </c>
      <c r="M200" s="122" t="s">
        <v>249</v>
      </c>
      <c r="N200" t="str">
        <f t="shared" si="5"/>
        <v>ESBC200-CEA022025-01-17</v>
      </c>
      <c r="O200" s="146" t="s">
        <v>460</v>
      </c>
      <c r="P200" s="147">
        <v>623</v>
      </c>
    </row>
    <row r="201" spans="1:16">
      <c r="A201" t="str">
        <f t="shared" si="4"/>
        <v>ESBC200-CEA032025-03-15</v>
      </c>
      <c r="B201" s="121">
        <v>45524</v>
      </c>
      <c r="C201" s="122" t="s">
        <v>239</v>
      </c>
      <c r="D201" s="122" t="s">
        <v>549</v>
      </c>
      <c r="E201" s="123" t="s">
        <v>723</v>
      </c>
      <c r="F201" s="122">
        <v>32</v>
      </c>
      <c r="G201" s="121">
        <v>45713</v>
      </c>
      <c r="H201" s="121">
        <v>45717</v>
      </c>
      <c r="I201" s="121">
        <v>45731</v>
      </c>
      <c r="J201" s="121"/>
      <c r="K201" s="122" t="s">
        <v>242</v>
      </c>
      <c r="L201" s="122">
        <v>2024</v>
      </c>
      <c r="M201" s="122" t="s">
        <v>249</v>
      </c>
      <c r="N201" t="str">
        <f t="shared" si="5"/>
        <v>ESBC200-CEA032025-03-15</v>
      </c>
      <c r="O201" s="146" t="s">
        <v>56</v>
      </c>
      <c r="P201" s="147">
        <v>1004</v>
      </c>
    </row>
    <row r="202" spans="1:16">
      <c r="A202" t="str">
        <f t="shared" ref="A202:A230" si="6">E202&amp;TEXT(I202, "yyyy-mm-dd")</f>
        <v>ESBC200-CEA042025-03-15</v>
      </c>
      <c r="B202" s="121">
        <v>45524</v>
      </c>
      <c r="C202" s="122" t="s">
        <v>239</v>
      </c>
      <c r="D202" s="122" t="s">
        <v>549</v>
      </c>
      <c r="E202" s="123" t="s">
        <v>838</v>
      </c>
      <c r="F202" s="122">
        <v>16</v>
      </c>
      <c r="G202" s="121">
        <v>45713</v>
      </c>
      <c r="H202" s="121">
        <v>45717</v>
      </c>
      <c r="I202" s="121">
        <v>45731</v>
      </c>
      <c r="J202" s="121"/>
      <c r="K202" s="122" t="s">
        <v>242</v>
      </c>
      <c r="L202" s="122">
        <v>2024</v>
      </c>
      <c r="M202" s="122" t="s">
        <v>249</v>
      </c>
      <c r="N202" t="str">
        <f t="shared" ref="N202:N230" si="7">VLOOKUP(A202,O:O,1,0)</f>
        <v>ESBC200-CEA042025-03-15</v>
      </c>
      <c r="O202" s="146" t="s">
        <v>59</v>
      </c>
      <c r="P202" s="147">
        <v>324</v>
      </c>
    </row>
    <row r="203" spans="1:16">
      <c r="A203" t="str">
        <f t="shared" si="6"/>
        <v>ESAA75-CEA012024-12-18</v>
      </c>
      <c r="B203" s="121">
        <v>45530</v>
      </c>
      <c r="C203" s="122" t="s">
        <v>239</v>
      </c>
      <c r="D203" s="122" t="s">
        <v>500</v>
      </c>
      <c r="E203" s="123" t="s">
        <v>56</v>
      </c>
      <c r="F203" s="122">
        <v>54</v>
      </c>
      <c r="G203" s="121">
        <v>45626</v>
      </c>
      <c r="H203" s="121">
        <v>45630</v>
      </c>
      <c r="I203" s="121">
        <v>45644</v>
      </c>
      <c r="J203" s="121"/>
      <c r="K203" s="122" t="s">
        <v>242</v>
      </c>
      <c r="L203" s="122">
        <v>2024</v>
      </c>
      <c r="M203" s="122" t="s">
        <v>249</v>
      </c>
      <c r="N203" t="str">
        <f t="shared" si="7"/>
        <v>ESAA75-CEA012024-12-18</v>
      </c>
      <c r="O203" s="146" t="s">
        <v>72</v>
      </c>
      <c r="P203" s="147">
        <v>42</v>
      </c>
    </row>
    <row r="204" spans="1:16">
      <c r="A204" t="str">
        <f t="shared" si="6"/>
        <v>ESAA75-CEA012024-12-23</v>
      </c>
      <c r="B204" s="121">
        <v>45530</v>
      </c>
      <c r="C204" s="122" t="s">
        <v>239</v>
      </c>
      <c r="D204" s="122" t="s">
        <v>503</v>
      </c>
      <c r="E204" s="123" t="s">
        <v>56</v>
      </c>
      <c r="F204" s="122">
        <v>315</v>
      </c>
      <c r="G204" s="121">
        <v>45631</v>
      </c>
      <c r="H204" s="121">
        <v>45635</v>
      </c>
      <c r="I204" s="121">
        <v>45649</v>
      </c>
      <c r="J204" s="121"/>
      <c r="K204" s="122" t="s">
        <v>242</v>
      </c>
      <c r="L204" s="122">
        <v>2024</v>
      </c>
      <c r="M204" s="122" t="s">
        <v>249</v>
      </c>
      <c r="N204" t="str">
        <f t="shared" si="7"/>
        <v>ESAA75-CEA012024-12-23</v>
      </c>
      <c r="O204" s="146" t="s">
        <v>69</v>
      </c>
      <c r="P204" s="147">
        <v>78</v>
      </c>
    </row>
    <row r="205" spans="1:16">
      <c r="A205" t="str">
        <f t="shared" si="6"/>
        <v>ESBC200-CEA012025-03-18</v>
      </c>
      <c r="B205" s="121">
        <v>45530</v>
      </c>
      <c r="C205" s="122" t="s">
        <v>239</v>
      </c>
      <c r="D205" s="122" t="s">
        <v>503</v>
      </c>
      <c r="E205" s="123" t="s">
        <v>542</v>
      </c>
      <c r="F205" s="122">
        <v>160</v>
      </c>
      <c r="G205" s="121">
        <v>45716</v>
      </c>
      <c r="H205" s="121">
        <v>45720</v>
      </c>
      <c r="I205" s="121">
        <v>45734</v>
      </c>
      <c r="J205" s="121"/>
      <c r="K205" s="122" t="s">
        <v>242</v>
      </c>
      <c r="L205" s="122">
        <v>2025</v>
      </c>
      <c r="M205" s="122" t="s">
        <v>249</v>
      </c>
      <c r="N205" t="str">
        <f t="shared" si="7"/>
        <v>ESBC200-CEA012025-03-18</v>
      </c>
      <c r="O205" s="146" t="s">
        <v>66</v>
      </c>
      <c r="P205" s="147">
        <v>36</v>
      </c>
    </row>
    <row r="206" spans="1:16">
      <c r="A206" t="str">
        <f t="shared" si="6"/>
        <v>ESBC200-CEA022025-03-18</v>
      </c>
      <c r="B206" s="121">
        <v>45530</v>
      </c>
      <c r="C206" s="122" t="s">
        <v>239</v>
      </c>
      <c r="D206" s="122" t="s">
        <v>503</v>
      </c>
      <c r="E206" s="123" t="s">
        <v>552</v>
      </c>
      <c r="F206" s="122">
        <v>200</v>
      </c>
      <c r="G206" s="121">
        <v>45716</v>
      </c>
      <c r="H206" s="121">
        <v>45720</v>
      </c>
      <c r="I206" s="121">
        <v>45734</v>
      </c>
      <c r="J206" s="121"/>
      <c r="K206" s="122" t="s">
        <v>242</v>
      </c>
      <c r="L206" s="122">
        <v>2025</v>
      </c>
      <c r="M206" s="122" t="s">
        <v>249</v>
      </c>
      <c r="N206" t="str">
        <f t="shared" si="7"/>
        <v>ESBC200-CEA022025-03-18</v>
      </c>
      <c r="O206" s="146" t="s">
        <v>542</v>
      </c>
      <c r="P206" s="147">
        <v>260</v>
      </c>
    </row>
    <row r="207" spans="1:16">
      <c r="A207" t="str">
        <f t="shared" si="6"/>
        <v>ESBC200-CEA032025-03-18</v>
      </c>
      <c r="B207" s="121">
        <v>45530</v>
      </c>
      <c r="C207" s="122" t="s">
        <v>239</v>
      </c>
      <c r="D207" s="122" t="s">
        <v>503</v>
      </c>
      <c r="E207" s="123" t="s">
        <v>564</v>
      </c>
      <c r="F207" s="122">
        <v>60</v>
      </c>
      <c r="G207" s="121">
        <v>45716</v>
      </c>
      <c r="H207" s="121">
        <v>45720</v>
      </c>
      <c r="I207" s="121">
        <v>45734</v>
      </c>
      <c r="J207" s="121"/>
      <c r="K207" s="122" t="s">
        <v>242</v>
      </c>
      <c r="L207" s="122">
        <v>2025</v>
      </c>
      <c r="M207" s="122" t="s">
        <v>249</v>
      </c>
      <c r="N207" t="str">
        <f t="shared" si="7"/>
        <v>ESBC200-CEA032025-03-18</v>
      </c>
      <c r="O207" s="146" t="s">
        <v>552</v>
      </c>
      <c r="P207" s="147">
        <v>408</v>
      </c>
    </row>
    <row r="208" spans="1:16">
      <c r="A208" t="str">
        <f t="shared" si="6"/>
        <v>EX-B01 A-A2025-01-15</v>
      </c>
      <c r="B208" s="121">
        <v>45533</v>
      </c>
      <c r="C208" s="122" t="s">
        <v>629</v>
      </c>
      <c r="D208" s="122" t="s">
        <v>654</v>
      </c>
      <c r="E208" s="123" t="s">
        <v>655</v>
      </c>
      <c r="F208" s="122">
        <v>5</v>
      </c>
      <c r="G208" s="121">
        <v>45654</v>
      </c>
      <c r="H208" s="121">
        <v>45658</v>
      </c>
      <c r="I208" s="121">
        <v>45672</v>
      </c>
      <c r="J208" s="121"/>
      <c r="K208" s="122" t="s">
        <v>242</v>
      </c>
      <c r="L208" s="122">
        <v>2025</v>
      </c>
      <c r="M208" s="122" t="s">
        <v>249</v>
      </c>
      <c r="N208" t="str">
        <f t="shared" si="7"/>
        <v>EX-B01 A-A2025-01-15</v>
      </c>
      <c r="O208" s="146" t="s">
        <v>564</v>
      </c>
      <c r="P208" s="147">
        <v>156</v>
      </c>
    </row>
    <row r="209" spans="1:16">
      <c r="A209" t="str">
        <f t="shared" si="6"/>
        <v>DD016U-013A-A-S2025-02-02</v>
      </c>
      <c r="B209" s="121">
        <v>45538</v>
      </c>
      <c r="C209" s="122" t="s">
        <v>239</v>
      </c>
      <c r="D209" s="122" t="s">
        <v>724</v>
      </c>
      <c r="E209" s="123" t="s">
        <v>673</v>
      </c>
      <c r="F209" s="122">
        <v>36</v>
      </c>
      <c r="G209" s="121">
        <v>45672</v>
      </c>
      <c r="H209" s="121">
        <v>45676</v>
      </c>
      <c r="I209" s="121">
        <v>45690</v>
      </c>
      <c r="J209" s="121"/>
      <c r="K209" s="122" t="s">
        <v>242</v>
      </c>
      <c r="L209" s="122">
        <v>2025</v>
      </c>
      <c r="M209" s="122" t="s">
        <v>249</v>
      </c>
      <c r="N209" t="e">
        <f t="shared" si="7"/>
        <v>#N/A</v>
      </c>
      <c r="O209" s="146" t="s">
        <v>50</v>
      </c>
      <c r="P209" s="147">
        <v>188</v>
      </c>
    </row>
    <row r="210" spans="1:16">
      <c r="A210" t="str">
        <f t="shared" si="6"/>
        <v>3798D000000226-S2024-12-03</v>
      </c>
      <c r="B210" s="121">
        <v>45538</v>
      </c>
      <c r="C210" s="122" t="s">
        <v>239</v>
      </c>
      <c r="D210" s="122" t="s">
        <v>724</v>
      </c>
      <c r="E210" s="123" t="s">
        <v>689</v>
      </c>
      <c r="F210" s="122">
        <v>120</v>
      </c>
      <c r="G210" s="121">
        <v>45611</v>
      </c>
      <c r="H210" s="121">
        <v>45615</v>
      </c>
      <c r="I210" s="121">
        <v>45629</v>
      </c>
      <c r="J210" s="121"/>
      <c r="K210" s="122" t="s">
        <v>242</v>
      </c>
      <c r="L210" s="122">
        <v>2025</v>
      </c>
      <c r="M210" s="122" t="s">
        <v>249</v>
      </c>
      <c r="N210" t="e">
        <f t="shared" si="7"/>
        <v>#N/A</v>
      </c>
      <c r="O210" s="146" t="s">
        <v>581</v>
      </c>
      <c r="P210" s="147">
        <v>8</v>
      </c>
    </row>
    <row r="211" spans="1:16">
      <c r="A211" t="str">
        <f t="shared" si="6"/>
        <v>37930865002024-12-03</v>
      </c>
      <c r="B211" s="121">
        <v>45538</v>
      </c>
      <c r="C211" s="122" t="s">
        <v>239</v>
      </c>
      <c r="D211" s="122" t="s">
        <v>724</v>
      </c>
      <c r="E211" s="123">
        <v>3793086500</v>
      </c>
      <c r="F211" s="122">
        <v>20</v>
      </c>
      <c r="G211" s="121">
        <v>45611</v>
      </c>
      <c r="H211" s="121">
        <v>45615</v>
      </c>
      <c r="I211" s="121">
        <v>45629</v>
      </c>
      <c r="J211" s="121"/>
      <c r="K211" s="122" t="s">
        <v>242</v>
      </c>
      <c r="L211" s="122">
        <v>2025</v>
      </c>
      <c r="M211" s="122" t="s">
        <v>249</v>
      </c>
      <c r="N211" t="e">
        <f t="shared" si="7"/>
        <v>#N/A</v>
      </c>
      <c r="O211" s="146" t="s">
        <v>241</v>
      </c>
      <c r="P211" s="147">
        <v>1318</v>
      </c>
    </row>
    <row r="212" spans="1:16">
      <c r="A212" t="str">
        <f t="shared" si="6"/>
        <v>ESAA75-CEA042025-01-18</v>
      </c>
      <c r="B212" s="134">
        <v>45546</v>
      </c>
      <c r="C212" s="135" t="s">
        <v>725</v>
      </c>
      <c r="D212" s="134" t="s">
        <v>505</v>
      </c>
      <c r="E212" s="136" t="s">
        <v>69</v>
      </c>
      <c r="F212" s="137">
        <v>24</v>
      </c>
      <c r="G212" s="121">
        <v>45657</v>
      </c>
      <c r="H212" s="121">
        <v>45661</v>
      </c>
      <c r="I212" s="121">
        <v>45675</v>
      </c>
      <c r="J212" s="121"/>
      <c r="K212" s="122" t="s">
        <v>726</v>
      </c>
      <c r="L212" s="122">
        <v>2025</v>
      </c>
      <c r="M212" s="122" t="s">
        <v>249</v>
      </c>
      <c r="N212" t="str">
        <f t="shared" si="7"/>
        <v>ESAA75-CEA042025-01-18</v>
      </c>
      <c r="O212" s="146" t="s">
        <v>584</v>
      </c>
      <c r="P212" s="147">
        <v>11</v>
      </c>
    </row>
    <row r="213" spans="1:16">
      <c r="A213" t="str">
        <f t="shared" si="6"/>
        <v>ESAA75-CEA012025-01-15</v>
      </c>
      <c r="B213" s="134">
        <v>45546</v>
      </c>
      <c r="C213" s="135" t="s">
        <v>725</v>
      </c>
      <c r="D213" s="134" t="s">
        <v>505</v>
      </c>
      <c r="E213" s="136" t="s">
        <v>56</v>
      </c>
      <c r="F213" s="137">
        <v>72</v>
      </c>
      <c r="G213" s="121">
        <v>45654</v>
      </c>
      <c r="H213" s="121">
        <v>45658</v>
      </c>
      <c r="I213" s="121">
        <v>45672</v>
      </c>
      <c r="J213" s="121"/>
      <c r="K213" s="122" t="s">
        <v>506</v>
      </c>
      <c r="L213" s="122">
        <v>2025</v>
      </c>
      <c r="M213" s="122" t="s">
        <v>249</v>
      </c>
      <c r="N213" t="str">
        <f t="shared" si="7"/>
        <v>ESAA75-CEA012025-01-15</v>
      </c>
      <c r="O213" s="146" t="s">
        <v>62</v>
      </c>
      <c r="P213" s="147">
        <v>185</v>
      </c>
    </row>
    <row r="214" spans="1:16">
      <c r="A214" t="str">
        <f t="shared" si="6"/>
        <v>ESAA75-CEA022024-12-18</v>
      </c>
      <c r="B214" s="134">
        <v>45546</v>
      </c>
      <c r="C214" s="135" t="s">
        <v>725</v>
      </c>
      <c r="D214" s="134" t="s">
        <v>505</v>
      </c>
      <c r="E214" s="136" t="s">
        <v>59</v>
      </c>
      <c r="F214" s="137">
        <v>54</v>
      </c>
      <c r="G214" s="121">
        <v>45626</v>
      </c>
      <c r="H214" s="121">
        <v>45630</v>
      </c>
      <c r="I214" s="121">
        <v>45644</v>
      </c>
      <c r="J214" s="121"/>
      <c r="K214" s="122" t="s">
        <v>506</v>
      </c>
      <c r="L214" s="122">
        <v>2025</v>
      </c>
      <c r="M214" s="122" t="s">
        <v>249</v>
      </c>
      <c r="N214" t="str">
        <f t="shared" si="7"/>
        <v>ESAA75-CEA022024-12-18</v>
      </c>
      <c r="O214" s="146" t="s">
        <v>53</v>
      </c>
      <c r="P214" s="147">
        <v>120</v>
      </c>
    </row>
    <row r="215" spans="1:16">
      <c r="A215" t="str">
        <f t="shared" si="6"/>
        <v>3798D000000228-S2024-12-03</v>
      </c>
      <c r="B215" s="134">
        <v>45546</v>
      </c>
      <c r="C215" s="135" t="s">
        <v>725</v>
      </c>
      <c r="D215" s="134" t="s">
        <v>505</v>
      </c>
      <c r="E215" s="136" t="s">
        <v>678</v>
      </c>
      <c r="F215" s="137">
        <v>70</v>
      </c>
      <c r="G215" s="121">
        <v>45611</v>
      </c>
      <c r="H215" s="121">
        <v>45615</v>
      </c>
      <c r="I215" s="121">
        <v>45629</v>
      </c>
      <c r="J215" s="121"/>
      <c r="K215" s="122" t="s">
        <v>726</v>
      </c>
      <c r="L215" s="122">
        <v>2025</v>
      </c>
      <c r="M215" s="122" t="s">
        <v>249</v>
      </c>
      <c r="N215" t="e">
        <f t="shared" si="7"/>
        <v>#N/A</v>
      </c>
      <c r="O215" s="146" t="s">
        <v>631</v>
      </c>
      <c r="P215" s="147">
        <v>240</v>
      </c>
    </row>
    <row r="216" spans="1:16">
      <c r="A216" t="str">
        <f t="shared" si="6"/>
        <v>3798D000000228-S2025-01-02</v>
      </c>
      <c r="B216" s="134">
        <v>45560</v>
      </c>
      <c r="C216" s="135" t="s">
        <v>725</v>
      </c>
      <c r="D216" s="134" t="s">
        <v>727</v>
      </c>
      <c r="E216" s="136" t="s">
        <v>678</v>
      </c>
      <c r="F216" s="137">
        <v>140</v>
      </c>
      <c r="G216" s="121">
        <v>45641</v>
      </c>
      <c r="H216" s="121">
        <v>45645</v>
      </c>
      <c r="I216" s="121">
        <v>45659</v>
      </c>
      <c r="J216" s="138"/>
      <c r="K216" s="122" t="s">
        <v>726</v>
      </c>
      <c r="L216" s="122">
        <v>2025</v>
      </c>
      <c r="M216" s="139" t="s">
        <v>728</v>
      </c>
      <c r="N216" t="e">
        <f t="shared" si="7"/>
        <v>#N/A</v>
      </c>
      <c r="O216" s="146" t="s">
        <v>635</v>
      </c>
      <c r="P216" s="147">
        <v>10</v>
      </c>
    </row>
    <row r="217" spans="1:16">
      <c r="A217" t="str">
        <f t="shared" si="6"/>
        <v>3798D000000225-S2024-12-18</v>
      </c>
      <c r="B217" s="134">
        <v>45560</v>
      </c>
      <c r="C217" s="135" t="s">
        <v>725</v>
      </c>
      <c r="D217" s="134" t="s">
        <v>727</v>
      </c>
      <c r="E217" s="136" t="s">
        <v>729</v>
      </c>
      <c r="F217" s="137">
        <v>320</v>
      </c>
      <c r="G217" s="121">
        <v>45626</v>
      </c>
      <c r="H217" s="121">
        <v>45630</v>
      </c>
      <c r="I217" s="121">
        <v>45644</v>
      </c>
      <c r="J217" s="138"/>
      <c r="K217" s="122" t="s">
        <v>726</v>
      </c>
      <c r="L217" s="139">
        <v>2024</v>
      </c>
      <c r="M217" s="139" t="s">
        <v>728</v>
      </c>
      <c r="N217" t="e">
        <f t="shared" si="7"/>
        <v>#N/A</v>
      </c>
      <c r="O217" s="146" t="s">
        <v>248</v>
      </c>
      <c r="P217" s="147">
        <v>1216</v>
      </c>
    </row>
    <row r="218" spans="1:16">
      <c r="A218" t="str">
        <f t="shared" si="6"/>
        <v>3798D000000558-S2024-12-18</v>
      </c>
      <c r="B218" s="134">
        <v>45560</v>
      </c>
      <c r="C218" s="135" t="s">
        <v>725</v>
      </c>
      <c r="D218" s="134" t="s">
        <v>727</v>
      </c>
      <c r="E218" s="136" t="s">
        <v>719</v>
      </c>
      <c r="F218" s="137">
        <v>140</v>
      </c>
      <c r="G218" s="121">
        <v>45626</v>
      </c>
      <c r="H218" s="121">
        <v>45630</v>
      </c>
      <c r="I218" s="121">
        <v>45644</v>
      </c>
      <c r="J218" s="138"/>
      <c r="K218" s="122" t="s">
        <v>726</v>
      </c>
      <c r="L218" s="139">
        <v>2024</v>
      </c>
      <c r="M218" s="139" t="s">
        <v>728</v>
      </c>
      <c r="N218" t="e">
        <f t="shared" si="7"/>
        <v>#N/A</v>
      </c>
      <c r="O218" s="146" t="s">
        <v>651</v>
      </c>
      <c r="P218" s="147">
        <v>2</v>
      </c>
    </row>
    <row r="219" spans="1:16">
      <c r="A219" t="str">
        <f t="shared" si="6"/>
        <v>NSR-48/60D J1-S 2025-03-15</v>
      </c>
      <c r="B219" s="134">
        <v>45560</v>
      </c>
      <c r="C219" s="135" t="s">
        <v>725</v>
      </c>
      <c r="D219" s="134" t="s">
        <v>727</v>
      </c>
      <c r="E219" s="136" t="s">
        <v>658</v>
      </c>
      <c r="F219" s="137">
        <v>100</v>
      </c>
      <c r="G219" s="121">
        <v>45713</v>
      </c>
      <c r="H219" s="121">
        <v>45717</v>
      </c>
      <c r="I219" s="121">
        <v>45731</v>
      </c>
      <c r="J219" s="138"/>
      <c r="K219" s="139" t="s">
        <v>726</v>
      </c>
      <c r="L219" s="139">
        <v>2025</v>
      </c>
      <c r="M219" s="139" t="s">
        <v>728</v>
      </c>
      <c r="N219" t="str">
        <f t="shared" si="7"/>
        <v>NSR-48/60D J1-S 2025-03-15</v>
      </c>
      <c r="O219" s="146" t="s">
        <v>655</v>
      </c>
      <c r="P219" s="147">
        <v>5</v>
      </c>
    </row>
    <row r="220" spans="1:16">
      <c r="A220" t="str">
        <f t="shared" si="6"/>
        <v>ESAA75-CEA032025-02-05</v>
      </c>
      <c r="B220" s="134">
        <v>45569</v>
      </c>
      <c r="C220" s="135" t="s">
        <v>725</v>
      </c>
      <c r="D220" s="134" t="s">
        <v>730</v>
      </c>
      <c r="E220" s="136" t="s">
        <v>72</v>
      </c>
      <c r="F220" s="137">
        <v>12</v>
      </c>
      <c r="G220" s="121">
        <v>45675</v>
      </c>
      <c r="H220" s="121">
        <v>45679</v>
      </c>
      <c r="I220" s="121">
        <v>45693</v>
      </c>
      <c r="J220" s="138"/>
      <c r="K220" s="122" t="s">
        <v>726</v>
      </c>
      <c r="L220" s="122">
        <v>2025</v>
      </c>
      <c r="M220" s="139" t="s">
        <v>728</v>
      </c>
      <c r="N220" t="str">
        <f t="shared" si="7"/>
        <v>ESAA75-CEA032025-02-05</v>
      </c>
      <c r="O220" s="146" t="s">
        <v>658</v>
      </c>
      <c r="P220" s="147">
        <v>200</v>
      </c>
    </row>
    <row r="221" spans="1:16">
      <c r="A221" t="str">
        <f t="shared" si="6"/>
        <v>ESAA75-CEA042025-02-05</v>
      </c>
      <c r="B221" s="134">
        <v>45569</v>
      </c>
      <c r="C221" s="135" t="s">
        <v>725</v>
      </c>
      <c r="D221" s="134" t="s">
        <v>730</v>
      </c>
      <c r="E221" s="136" t="s">
        <v>69</v>
      </c>
      <c r="F221" s="137">
        <v>24</v>
      </c>
      <c r="G221" s="121">
        <v>45675</v>
      </c>
      <c r="H221" s="121">
        <v>45679</v>
      </c>
      <c r="I221" s="121">
        <v>45693</v>
      </c>
      <c r="J221" s="138"/>
      <c r="K221" s="122" t="s">
        <v>726</v>
      </c>
      <c r="L221" s="122">
        <v>2025</v>
      </c>
      <c r="M221" s="139" t="s">
        <v>728</v>
      </c>
      <c r="N221" t="str">
        <f t="shared" si="7"/>
        <v>ESAA75-CEA042025-02-05</v>
      </c>
      <c r="O221" s="146" t="s">
        <v>664</v>
      </c>
      <c r="P221" s="147">
        <v>1</v>
      </c>
    </row>
    <row r="222" spans="1:16">
      <c r="A222" t="str">
        <f t="shared" si="6"/>
        <v>DD016U-013A-A-S2025-03-05</v>
      </c>
      <c r="B222" s="134">
        <v>45569</v>
      </c>
      <c r="C222" s="135" t="s">
        <v>725</v>
      </c>
      <c r="D222" s="134" t="s">
        <v>730</v>
      </c>
      <c r="E222" s="136" t="s">
        <v>825</v>
      </c>
      <c r="F222" s="137">
        <v>18</v>
      </c>
      <c r="G222" s="121">
        <v>45703</v>
      </c>
      <c r="H222" s="121">
        <v>45707</v>
      </c>
      <c r="I222" s="121">
        <v>45721</v>
      </c>
      <c r="J222" s="138"/>
      <c r="K222" s="139"/>
      <c r="L222" s="139"/>
      <c r="M222" s="139" t="s">
        <v>728</v>
      </c>
      <c r="N222" t="e">
        <f t="shared" si="7"/>
        <v>#N/A</v>
      </c>
      <c r="O222" s="146" t="s">
        <v>823</v>
      </c>
      <c r="P222" s="147">
        <v>10902</v>
      </c>
    </row>
    <row r="223" spans="1:16">
      <c r="A223" t="str">
        <f t="shared" si="6"/>
        <v>37930865002024-12-18</v>
      </c>
      <c r="B223" s="134">
        <v>45569</v>
      </c>
      <c r="C223" s="135" t="s">
        <v>725</v>
      </c>
      <c r="D223" s="134" t="s">
        <v>730</v>
      </c>
      <c r="E223" s="136">
        <v>3793086500</v>
      </c>
      <c r="F223" s="137">
        <v>24</v>
      </c>
      <c r="G223" s="121">
        <v>45626</v>
      </c>
      <c r="H223" s="121">
        <v>45630</v>
      </c>
      <c r="I223" s="121">
        <v>45644</v>
      </c>
      <c r="J223" s="138"/>
      <c r="K223" s="122" t="s">
        <v>242</v>
      </c>
      <c r="L223" s="139">
        <v>2024</v>
      </c>
      <c r="M223" s="139" t="s">
        <v>728</v>
      </c>
      <c r="N223" t="e">
        <f t="shared" si="7"/>
        <v>#N/A</v>
      </c>
    </row>
    <row r="224" spans="1:16">
      <c r="A224" t="str">
        <f t="shared" si="6"/>
        <v>3798D000000325-S2025-01-17</v>
      </c>
      <c r="B224" s="134">
        <v>45569</v>
      </c>
      <c r="C224" s="135" t="s">
        <v>725</v>
      </c>
      <c r="D224" s="134" t="s">
        <v>730</v>
      </c>
      <c r="E224" s="136" t="s">
        <v>675</v>
      </c>
      <c r="F224" s="137">
        <v>60</v>
      </c>
      <c r="G224" s="121">
        <v>45656</v>
      </c>
      <c r="H224" s="121">
        <v>45660</v>
      </c>
      <c r="I224" s="121">
        <v>45674</v>
      </c>
      <c r="J224" s="138"/>
      <c r="K224" s="122" t="s">
        <v>726</v>
      </c>
      <c r="L224" s="139">
        <v>2025</v>
      </c>
      <c r="M224" s="139" t="s">
        <v>728</v>
      </c>
      <c r="N224" t="e">
        <f t="shared" si="7"/>
        <v>#N/A</v>
      </c>
    </row>
    <row r="225" spans="1:14">
      <c r="A225" t="str">
        <f t="shared" si="6"/>
        <v>ESR-48/56L J-S2025-03-05</v>
      </c>
      <c r="B225" s="134">
        <v>45569</v>
      </c>
      <c r="C225" s="134" t="s">
        <v>731</v>
      </c>
      <c r="D225" s="134" t="s">
        <v>722</v>
      </c>
      <c r="E225" s="136" t="s">
        <v>732</v>
      </c>
      <c r="F225" s="137">
        <v>90</v>
      </c>
      <c r="G225" s="121">
        <v>45703</v>
      </c>
      <c r="H225" s="121">
        <v>45707</v>
      </c>
      <c r="I225" s="121">
        <v>45721</v>
      </c>
      <c r="J225" s="138"/>
      <c r="K225" s="122" t="s">
        <v>242</v>
      </c>
      <c r="L225" s="122">
        <v>2025</v>
      </c>
      <c r="M225" s="139" t="s">
        <v>728</v>
      </c>
      <c r="N225" t="str">
        <f t="shared" si="7"/>
        <v>ESR-48/56L J-S2025-03-05</v>
      </c>
    </row>
    <row r="226" spans="1:14">
      <c r="A226" t="str">
        <f t="shared" si="6"/>
        <v>CU-19C AJ02-S2025-03-02</v>
      </c>
      <c r="B226" s="134">
        <v>45569</v>
      </c>
      <c r="C226" s="134" t="s">
        <v>731</v>
      </c>
      <c r="D226" s="134" t="s">
        <v>733</v>
      </c>
      <c r="E226" s="136" t="s">
        <v>734</v>
      </c>
      <c r="F226" s="137">
        <v>10</v>
      </c>
      <c r="G226" s="121">
        <v>45700</v>
      </c>
      <c r="H226" s="121">
        <v>45704</v>
      </c>
      <c r="I226" s="121">
        <v>45718</v>
      </c>
      <c r="J226" s="121"/>
      <c r="K226" s="122" t="s">
        <v>726</v>
      </c>
      <c r="L226" s="122">
        <v>2025</v>
      </c>
      <c r="M226" s="122" t="s">
        <v>728</v>
      </c>
      <c r="N226" t="e">
        <f t="shared" si="7"/>
        <v>#N/A</v>
      </c>
    </row>
    <row r="227" spans="1:14">
      <c r="A227" t="str">
        <f t="shared" si="6"/>
        <v>CU-19C AJ03-S2025-03-02</v>
      </c>
      <c r="B227" s="134">
        <v>45569</v>
      </c>
      <c r="C227" s="134" t="s">
        <v>731</v>
      </c>
      <c r="D227" s="134" t="s">
        <v>733</v>
      </c>
      <c r="E227" s="136" t="s">
        <v>735</v>
      </c>
      <c r="F227" s="137">
        <v>5</v>
      </c>
      <c r="G227" s="121">
        <v>45700</v>
      </c>
      <c r="H227" s="121">
        <v>45704</v>
      </c>
      <c r="I227" s="121">
        <v>45718</v>
      </c>
      <c r="J227" s="121"/>
      <c r="K227" s="122" t="s">
        <v>726</v>
      </c>
      <c r="L227" s="122"/>
      <c r="M227" s="122" t="s">
        <v>728</v>
      </c>
      <c r="N227" t="e">
        <f t="shared" si="7"/>
        <v>#N/A</v>
      </c>
    </row>
    <row r="228" spans="1:14">
      <c r="A228" t="str">
        <f t="shared" si="6"/>
        <v>DD016U-013A-A-S2025-03-05</v>
      </c>
      <c r="B228" s="134">
        <v>45569</v>
      </c>
      <c r="C228" s="134" t="s">
        <v>725</v>
      </c>
      <c r="D228" s="134" t="s">
        <v>736</v>
      </c>
      <c r="E228" s="136" t="s">
        <v>737</v>
      </c>
      <c r="F228" s="137">
        <v>18</v>
      </c>
      <c r="G228" s="121">
        <v>45703</v>
      </c>
      <c r="H228" s="121">
        <v>45707</v>
      </c>
      <c r="I228" s="121">
        <v>45721</v>
      </c>
      <c r="J228" s="138"/>
      <c r="K228" s="139"/>
      <c r="L228" s="139"/>
      <c r="M228" s="139" t="s">
        <v>728</v>
      </c>
      <c r="N228" t="e">
        <f t="shared" si="7"/>
        <v>#N/A</v>
      </c>
    </row>
    <row r="229" spans="1:14">
      <c r="A229" t="str">
        <f t="shared" si="6"/>
        <v>ESR-48/56L J-S2025-03-05</v>
      </c>
      <c r="B229" s="134">
        <v>45569</v>
      </c>
      <c r="C229" s="134" t="s">
        <v>725</v>
      </c>
      <c r="D229" s="134" t="s">
        <v>736</v>
      </c>
      <c r="E229" s="136" t="s">
        <v>732</v>
      </c>
      <c r="F229" s="137">
        <v>60</v>
      </c>
      <c r="G229" s="121">
        <v>45703</v>
      </c>
      <c r="H229" s="121">
        <v>45707</v>
      </c>
      <c r="I229" s="121">
        <v>45721</v>
      </c>
      <c r="J229" s="138"/>
      <c r="K229" s="122" t="s">
        <v>242</v>
      </c>
      <c r="L229" s="122">
        <v>2025</v>
      </c>
      <c r="M229" s="139" t="s">
        <v>728</v>
      </c>
      <c r="N229" t="str">
        <f t="shared" si="7"/>
        <v>ESR-48/56L J-S2025-03-05</v>
      </c>
    </row>
    <row r="230" spans="1:14">
      <c r="A230" t="str">
        <f t="shared" si="6"/>
        <v>ESBC200-CEA042025-03-15</v>
      </c>
      <c r="B230" s="140">
        <v>45530</v>
      </c>
      <c r="C230" s="140" t="s">
        <v>725</v>
      </c>
      <c r="D230" s="140" t="s">
        <v>503</v>
      </c>
      <c r="E230" s="141" t="s">
        <v>50</v>
      </c>
      <c r="F230" s="142">
        <v>100</v>
      </c>
      <c r="G230" s="121">
        <v>45713</v>
      </c>
      <c r="H230" s="121">
        <v>45717</v>
      </c>
      <c r="I230" s="121">
        <v>45731</v>
      </c>
      <c r="J230" s="121"/>
      <c r="K230" s="122" t="s">
        <v>242</v>
      </c>
      <c r="L230" s="122">
        <v>2024</v>
      </c>
      <c r="M230" s="122" t="s">
        <v>249</v>
      </c>
      <c r="N230" t="str">
        <f t="shared" si="7"/>
        <v>ESBC200-CEA042025-03-15</v>
      </c>
    </row>
  </sheetData>
  <autoFilter ref="A8:AA230" xr:uid="{63E7B4F6-E150-453A-ADD9-F5E958B32662}"/>
  <phoneticPr fontId="40" type="noConversion"/>
  <conditionalFormatting sqref="A9:A23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3AF-C679-4401-8C2F-D55B22C47A1C}">
  <dimension ref="H5:Z206"/>
  <sheetViews>
    <sheetView topLeftCell="G5" zoomScale="85" zoomScaleNormal="85" workbookViewId="0">
      <selection activeCell="M13" sqref="M13"/>
    </sheetView>
  </sheetViews>
  <sheetFormatPr defaultRowHeight="15.75"/>
  <cols>
    <col min="8" max="8" width="30.85546875" bestFit="1" customWidth="1"/>
    <col min="9" max="9" width="20" bestFit="1" customWidth="1"/>
    <col min="10" max="10" width="17.5703125" bestFit="1" customWidth="1"/>
    <col min="11" max="11" width="5.140625" bestFit="1" customWidth="1"/>
    <col min="12" max="12" width="15.28515625" bestFit="1" customWidth="1"/>
    <col min="13" max="13" width="20.28515625" bestFit="1" customWidth="1"/>
    <col min="14" max="14" width="21.85546875" bestFit="1" customWidth="1"/>
    <col min="15" max="17" width="20" bestFit="1" customWidth="1"/>
    <col min="18" max="18" width="14" bestFit="1" customWidth="1"/>
    <col min="19" max="19" width="11.85546875" bestFit="1" customWidth="1"/>
    <col min="20" max="20" width="10.140625" bestFit="1" customWidth="1"/>
    <col min="25" max="25" width="31.28515625" bestFit="1" customWidth="1"/>
    <col min="26" max="26" width="12.28515625" bestFit="1" customWidth="1"/>
  </cols>
  <sheetData>
    <row r="5" spans="8:26">
      <c r="H5" s="143" t="s">
        <v>739</v>
      </c>
      <c r="I5" s="143" t="s">
        <v>740</v>
      </c>
      <c r="J5" s="143" t="s">
        <v>741</v>
      </c>
      <c r="K5" s="143" t="s">
        <v>231</v>
      </c>
      <c r="L5" s="143" t="s">
        <v>742</v>
      </c>
      <c r="M5" s="143" t="s">
        <v>743</v>
      </c>
      <c r="N5" s="143" t="s">
        <v>744</v>
      </c>
      <c r="O5" s="143" t="s">
        <v>745</v>
      </c>
      <c r="P5" s="143" t="s">
        <v>746</v>
      </c>
      <c r="Q5" s="143" t="s">
        <v>747</v>
      </c>
      <c r="R5" s="143" t="s">
        <v>748</v>
      </c>
      <c r="S5" s="143" t="s">
        <v>749</v>
      </c>
      <c r="T5" s="143" t="s">
        <v>750</v>
      </c>
    </row>
    <row r="6" spans="8:26">
      <c r="H6" t="s">
        <v>751</v>
      </c>
      <c r="I6" s="144">
        <v>45301</v>
      </c>
      <c r="J6" t="s">
        <v>239</v>
      </c>
      <c r="K6">
        <v>8</v>
      </c>
      <c r="L6" t="s">
        <v>706</v>
      </c>
      <c r="M6">
        <v>3073253620</v>
      </c>
      <c r="N6" s="144">
        <v>45322</v>
      </c>
      <c r="O6" s="144">
        <v>45326</v>
      </c>
      <c r="P6" s="144">
        <v>45327</v>
      </c>
      <c r="R6" t="s">
        <v>242</v>
      </c>
      <c r="S6">
        <v>2024</v>
      </c>
      <c r="T6" t="s">
        <v>465</v>
      </c>
    </row>
    <row r="7" spans="8:26">
      <c r="H7" t="s">
        <v>752</v>
      </c>
      <c r="I7" s="144">
        <v>45435</v>
      </c>
      <c r="J7" t="s">
        <v>239</v>
      </c>
      <c r="K7">
        <v>30</v>
      </c>
      <c r="L7" t="s">
        <v>475</v>
      </c>
      <c r="M7">
        <v>3310405600</v>
      </c>
      <c r="N7" s="144">
        <v>45462</v>
      </c>
      <c r="O7" s="144">
        <v>45464</v>
      </c>
      <c r="P7" s="144">
        <v>45465</v>
      </c>
      <c r="R7" t="s">
        <v>242</v>
      </c>
      <c r="S7">
        <v>2024</v>
      </c>
      <c r="T7" t="s">
        <v>482</v>
      </c>
    </row>
    <row r="8" spans="8:26">
      <c r="H8" t="s">
        <v>753</v>
      </c>
      <c r="I8" s="144">
        <v>45169</v>
      </c>
      <c r="J8" t="s">
        <v>239</v>
      </c>
      <c r="K8">
        <v>105</v>
      </c>
      <c r="L8" t="s">
        <v>694</v>
      </c>
      <c r="M8">
        <v>3513714900</v>
      </c>
      <c r="N8" s="144">
        <v>45183</v>
      </c>
      <c r="O8" s="144">
        <v>45187</v>
      </c>
      <c r="P8" s="144">
        <v>45197</v>
      </c>
      <c r="R8" t="s">
        <v>242</v>
      </c>
      <c r="S8">
        <v>2023</v>
      </c>
      <c r="T8" t="s">
        <v>465</v>
      </c>
    </row>
    <row r="9" spans="8:26">
      <c r="H9" t="s">
        <v>754</v>
      </c>
      <c r="I9" s="144">
        <v>45191</v>
      </c>
      <c r="J9" t="s">
        <v>239</v>
      </c>
      <c r="K9">
        <v>10</v>
      </c>
      <c r="L9" t="s">
        <v>696</v>
      </c>
      <c r="M9">
        <v>3672171601</v>
      </c>
      <c r="N9" s="144">
        <v>45240</v>
      </c>
      <c r="O9" s="144">
        <v>45244</v>
      </c>
      <c r="P9" s="144">
        <v>45258</v>
      </c>
      <c r="R9" t="s">
        <v>242</v>
      </c>
      <c r="S9">
        <v>2023</v>
      </c>
      <c r="T9" t="s">
        <v>465</v>
      </c>
    </row>
    <row r="10" spans="8:26">
      <c r="H10" t="s">
        <v>755</v>
      </c>
      <c r="I10" s="144">
        <v>45415</v>
      </c>
      <c r="J10" t="s">
        <v>239</v>
      </c>
      <c r="K10">
        <v>10</v>
      </c>
      <c r="L10" t="s">
        <v>711</v>
      </c>
      <c r="M10">
        <v>3672171601</v>
      </c>
      <c r="N10" s="144">
        <v>45434</v>
      </c>
      <c r="O10" s="144">
        <v>45438</v>
      </c>
      <c r="P10" s="144">
        <v>45448</v>
      </c>
      <c r="R10" t="s">
        <v>242</v>
      </c>
      <c r="S10">
        <v>2024</v>
      </c>
      <c r="T10" t="s">
        <v>465</v>
      </c>
    </row>
    <row r="11" spans="8:26">
      <c r="H11" t="s">
        <v>756</v>
      </c>
      <c r="I11" s="144">
        <v>45226</v>
      </c>
      <c r="J11" t="s">
        <v>239</v>
      </c>
      <c r="K11">
        <v>10</v>
      </c>
      <c r="L11" t="s">
        <v>698</v>
      </c>
      <c r="M11">
        <v>3793086500</v>
      </c>
      <c r="N11" s="144">
        <v>45310</v>
      </c>
      <c r="O11" s="144">
        <v>45314</v>
      </c>
      <c r="P11" s="144">
        <v>45323</v>
      </c>
      <c r="R11" t="s">
        <v>242</v>
      </c>
      <c r="S11">
        <v>2024</v>
      </c>
      <c r="T11" t="s">
        <v>465</v>
      </c>
    </row>
    <row r="12" spans="8:26">
      <c r="H12" t="s">
        <v>757</v>
      </c>
      <c r="I12" s="144">
        <v>45538</v>
      </c>
      <c r="J12" t="s">
        <v>239</v>
      </c>
      <c r="K12">
        <v>20</v>
      </c>
      <c r="L12" t="s">
        <v>724</v>
      </c>
      <c r="M12">
        <v>3793086500</v>
      </c>
      <c r="N12" s="144">
        <v>45611</v>
      </c>
      <c r="O12" s="144">
        <v>45615</v>
      </c>
      <c r="P12" s="144">
        <v>45629</v>
      </c>
      <c r="R12" t="s">
        <v>242</v>
      </c>
      <c r="S12">
        <v>2025</v>
      </c>
      <c r="T12" t="s">
        <v>249</v>
      </c>
      <c r="Y12" s="145" t="s">
        <v>822</v>
      </c>
      <c r="Z12" t="s">
        <v>824</v>
      </c>
    </row>
    <row r="13" spans="8:26">
      <c r="H13" t="s">
        <v>758</v>
      </c>
      <c r="I13" s="144">
        <v>45569</v>
      </c>
      <c r="J13" t="s">
        <v>239</v>
      </c>
      <c r="K13">
        <v>24</v>
      </c>
      <c r="L13" t="s">
        <v>526</v>
      </c>
      <c r="M13">
        <v>3793086500</v>
      </c>
      <c r="N13" s="144">
        <v>45626</v>
      </c>
      <c r="O13" s="144">
        <v>45630</v>
      </c>
      <c r="P13" s="144">
        <v>45644</v>
      </c>
      <c r="R13" t="s">
        <v>242</v>
      </c>
      <c r="S13">
        <v>2024</v>
      </c>
      <c r="T13" t="s">
        <v>249</v>
      </c>
      <c r="Y13" s="146" t="s">
        <v>751</v>
      </c>
      <c r="Z13" s="147">
        <v>8</v>
      </c>
    </row>
    <row r="14" spans="8:26">
      <c r="H14" t="s">
        <v>759</v>
      </c>
      <c r="I14" s="144">
        <v>44888</v>
      </c>
      <c r="J14" t="s">
        <v>239</v>
      </c>
      <c r="K14">
        <v>30</v>
      </c>
      <c r="L14" t="s">
        <v>669</v>
      </c>
      <c r="M14" t="s">
        <v>670</v>
      </c>
      <c r="N14" s="144">
        <v>44938</v>
      </c>
      <c r="O14" s="144">
        <v>44941</v>
      </c>
      <c r="P14" s="144">
        <v>44943</v>
      </c>
      <c r="R14" t="s">
        <v>506</v>
      </c>
      <c r="S14">
        <v>2023</v>
      </c>
      <c r="T14" t="s">
        <v>465</v>
      </c>
      <c r="Y14" s="146" t="s">
        <v>752</v>
      </c>
      <c r="Z14" s="147">
        <v>30</v>
      </c>
    </row>
    <row r="15" spans="8:26">
      <c r="H15" t="s">
        <v>760</v>
      </c>
      <c r="I15" s="144">
        <v>45085</v>
      </c>
      <c r="J15" t="s">
        <v>239</v>
      </c>
      <c r="K15">
        <v>30</v>
      </c>
      <c r="L15" t="s">
        <v>624</v>
      </c>
      <c r="M15" t="s">
        <v>670</v>
      </c>
      <c r="N15" s="144">
        <v>45121</v>
      </c>
      <c r="O15" s="144">
        <v>45125</v>
      </c>
      <c r="P15" s="144">
        <v>45134</v>
      </c>
      <c r="R15" t="s">
        <v>242</v>
      </c>
      <c r="S15">
        <v>2023</v>
      </c>
      <c r="T15" t="s">
        <v>465</v>
      </c>
      <c r="Y15" s="146" t="s">
        <v>753</v>
      </c>
      <c r="Z15" s="147">
        <v>105</v>
      </c>
    </row>
    <row r="16" spans="8:26">
      <c r="H16" t="s">
        <v>761</v>
      </c>
      <c r="I16" s="144">
        <v>45274</v>
      </c>
      <c r="J16" t="s">
        <v>239</v>
      </c>
      <c r="K16">
        <v>60</v>
      </c>
      <c r="L16" t="s">
        <v>705</v>
      </c>
      <c r="M16" t="s">
        <v>670</v>
      </c>
      <c r="N16" s="144">
        <v>45310</v>
      </c>
      <c r="O16" s="144">
        <v>45314</v>
      </c>
      <c r="P16" s="144">
        <v>45323</v>
      </c>
      <c r="R16" t="s">
        <v>242</v>
      </c>
      <c r="S16">
        <v>2024</v>
      </c>
      <c r="T16" t="s">
        <v>465</v>
      </c>
      <c r="Y16" s="146" t="s">
        <v>754</v>
      </c>
      <c r="Z16" s="147">
        <v>10</v>
      </c>
    </row>
    <row r="17" spans="8:26">
      <c r="H17" t="s">
        <v>762</v>
      </c>
      <c r="I17" s="144">
        <v>45226</v>
      </c>
      <c r="J17" t="s">
        <v>239</v>
      </c>
      <c r="K17">
        <v>40</v>
      </c>
      <c r="L17" t="s">
        <v>698</v>
      </c>
      <c r="M17" t="s">
        <v>670</v>
      </c>
      <c r="N17" s="144">
        <v>45265</v>
      </c>
      <c r="O17" s="144">
        <v>45269</v>
      </c>
      <c r="P17" s="144">
        <v>45640</v>
      </c>
      <c r="R17" t="s">
        <v>242</v>
      </c>
      <c r="S17">
        <v>2024</v>
      </c>
      <c r="T17" t="s">
        <v>465</v>
      </c>
      <c r="Y17" s="146" t="s">
        <v>755</v>
      </c>
      <c r="Z17" s="147">
        <v>10</v>
      </c>
    </row>
    <row r="18" spans="8:26">
      <c r="H18" t="s">
        <v>763</v>
      </c>
      <c r="I18" s="144">
        <v>45560</v>
      </c>
      <c r="J18" t="s">
        <v>239</v>
      </c>
      <c r="K18">
        <v>320</v>
      </c>
      <c r="L18" t="s">
        <v>661</v>
      </c>
      <c r="M18" t="s">
        <v>729</v>
      </c>
      <c r="N18" s="144">
        <v>45626</v>
      </c>
      <c r="O18" s="144">
        <v>45630</v>
      </c>
      <c r="P18" s="144">
        <v>45644</v>
      </c>
      <c r="R18" t="s">
        <v>242</v>
      </c>
      <c r="S18">
        <v>2024</v>
      </c>
      <c r="T18" t="s">
        <v>249</v>
      </c>
      <c r="Y18" s="146" t="s">
        <v>756</v>
      </c>
      <c r="Z18" s="147">
        <v>10</v>
      </c>
    </row>
    <row r="19" spans="8:26">
      <c r="H19" t="s">
        <v>764</v>
      </c>
      <c r="I19" s="144">
        <v>45044</v>
      </c>
      <c r="J19" t="s">
        <v>239</v>
      </c>
      <c r="K19">
        <v>200</v>
      </c>
      <c r="L19" t="s">
        <v>688</v>
      </c>
      <c r="M19" t="s">
        <v>689</v>
      </c>
      <c r="N19" s="144">
        <v>45121</v>
      </c>
      <c r="O19" s="144">
        <v>45125</v>
      </c>
      <c r="P19" s="144">
        <v>45134</v>
      </c>
      <c r="R19" t="s">
        <v>242</v>
      </c>
      <c r="S19">
        <v>2023</v>
      </c>
      <c r="T19" t="s">
        <v>465</v>
      </c>
      <c r="Y19" s="146" t="s">
        <v>757</v>
      </c>
      <c r="Z19" s="147">
        <v>20</v>
      </c>
    </row>
    <row r="20" spans="8:26">
      <c r="H20" t="s">
        <v>765</v>
      </c>
      <c r="I20" s="144">
        <v>45070</v>
      </c>
      <c r="J20" t="s">
        <v>239</v>
      </c>
      <c r="K20">
        <v>120</v>
      </c>
      <c r="L20" t="s">
        <v>691</v>
      </c>
      <c r="M20" t="s">
        <v>689</v>
      </c>
      <c r="N20" s="144">
        <v>45146</v>
      </c>
      <c r="O20" s="144">
        <v>45150</v>
      </c>
      <c r="P20" s="144">
        <v>45162</v>
      </c>
      <c r="R20" t="s">
        <v>242</v>
      </c>
      <c r="S20">
        <v>2023</v>
      </c>
      <c r="T20" t="s">
        <v>465</v>
      </c>
      <c r="Y20" s="146" t="s">
        <v>758</v>
      </c>
      <c r="Z20" s="147">
        <v>24</v>
      </c>
    </row>
    <row r="21" spans="8:26">
      <c r="H21" t="s">
        <v>766</v>
      </c>
      <c r="I21" s="144">
        <v>45191</v>
      </c>
      <c r="J21" t="s">
        <v>239</v>
      </c>
      <c r="K21">
        <v>80</v>
      </c>
      <c r="L21" t="s">
        <v>699</v>
      </c>
      <c r="M21" t="s">
        <v>689</v>
      </c>
      <c r="N21" s="144">
        <v>45274</v>
      </c>
      <c r="O21" s="144">
        <v>45278</v>
      </c>
      <c r="P21" s="144">
        <v>45295</v>
      </c>
      <c r="R21" t="s">
        <v>242</v>
      </c>
      <c r="S21">
        <v>2024</v>
      </c>
      <c r="T21" t="s">
        <v>465</v>
      </c>
      <c r="Y21" s="146" t="s">
        <v>759</v>
      </c>
      <c r="Z21" s="147">
        <v>30</v>
      </c>
    </row>
    <row r="22" spans="8:26">
      <c r="H22" t="s">
        <v>767</v>
      </c>
      <c r="I22" s="144">
        <v>45279</v>
      </c>
      <c r="J22" t="s">
        <v>239</v>
      </c>
      <c r="K22">
        <v>80</v>
      </c>
      <c r="L22" t="s">
        <v>515</v>
      </c>
      <c r="M22" t="s">
        <v>689</v>
      </c>
      <c r="N22" s="144">
        <v>45394</v>
      </c>
      <c r="O22" s="144">
        <v>45398</v>
      </c>
      <c r="P22" s="144">
        <v>45406</v>
      </c>
      <c r="R22" t="s">
        <v>242</v>
      </c>
      <c r="S22">
        <v>2024</v>
      </c>
      <c r="T22" t="s">
        <v>465</v>
      </c>
      <c r="Y22" s="146" t="s">
        <v>760</v>
      </c>
      <c r="Z22" s="147">
        <v>30</v>
      </c>
    </row>
    <row r="23" spans="8:26">
      <c r="H23" t="s">
        <v>768</v>
      </c>
      <c r="I23" s="144">
        <v>45344</v>
      </c>
      <c r="J23" t="s">
        <v>239</v>
      </c>
      <c r="K23">
        <v>60</v>
      </c>
      <c r="L23" t="s">
        <v>709</v>
      </c>
      <c r="M23" t="s">
        <v>689</v>
      </c>
      <c r="N23" s="144">
        <v>45434</v>
      </c>
      <c r="O23" s="144">
        <v>45438</v>
      </c>
      <c r="P23" s="144">
        <v>45448</v>
      </c>
      <c r="R23" t="s">
        <v>242</v>
      </c>
      <c r="S23">
        <v>2024</v>
      </c>
      <c r="T23" t="s">
        <v>465</v>
      </c>
      <c r="Y23" s="146" t="s">
        <v>761</v>
      </c>
      <c r="Z23" s="147">
        <v>60</v>
      </c>
    </row>
    <row r="24" spans="8:26">
      <c r="H24" t="s">
        <v>769</v>
      </c>
      <c r="I24" s="144">
        <v>45538</v>
      </c>
      <c r="J24" t="s">
        <v>239</v>
      </c>
      <c r="K24">
        <v>120</v>
      </c>
      <c r="L24" t="s">
        <v>724</v>
      </c>
      <c r="M24" t="s">
        <v>689</v>
      </c>
      <c r="N24" s="144">
        <v>45611</v>
      </c>
      <c r="O24" s="144">
        <v>45615</v>
      </c>
      <c r="P24" s="144">
        <v>45629</v>
      </c>
      <c r="R24" t="s">
        <v>242</v>
      </c>
      <c r="S24">
        <v>2025</v>
      </c>
      <c r="T24" t="s">
        <v>249</v>
      </c>
      <c r="Y24" s="146" t="s">
        <v>762</v>
      </c>
      <c r="Z24" s="147">
        <v>40</v>
      </c>
    </row>
    <row r="25" spans="8:26">
      <c r="H25" t="s">
        <v>770</v>
      </c>
      <c r="I25" s="144">
        <v>45251</v>
      </c>
      <c r="J25" t="s">
        <v>239</v>
      </c>
      <c r="K25">
        <v>120</v>
      </c>
      <c r="L25" t="s">
        <v>702</v>
      </c>
      <c r="M25" t="s">
        <v>704</v>
      </c>
      <c r="N25" s="144">
        <v>45310</v>
      </c>
      <c r="O25" s="144">
        <v>45314</v>
      </c>
      <c r="P25" s="144">
        <v>45323</v>
      </c>
      <c r="R25" t="s">
        <v>242</v>
      </c>
      <c r="S25">
        <v>2024</v>
      </c>
      <c r="T25" t="s">
        <v>465</v>
      </c>
      <c r="Y25" s="146" t="s">
        <v>763</v>
      </c>
      <c r="Z25" s="147">
        <v>320</v>
      </c>
    </row>
    <row r="26" spans="8:26">
      <c r="H26" t="s">
        <v>771</v>
      </c>
      <c r="I26" s="144">
        <v>44526</v>
      </c>
      <c r="J26" t="s">
        <v>676</v>
      </c>
      <c r="K26">
        <v>120</v>
      </c>
      <c r="L26" t="s">
        <v>677</v>
      </c>
      <c r="M26" t="s">
        <v>678</v>
      </c>
      <c r="N26" s="144">
        <v>45030</v>
      </c>
      <c r="O26" s="144">
        <v>45034</v>
      </c>
      <c r="P26" s="144">
        <v>45048</v>
      </c>
      <c r="R26" t="s">
        <v>242</v>
      </c>
      <c r="S26">
        <v>2023</v>
      </c>
      <c r="T26" t="s">
        <v>465</v>
      </c>
      <c r="Y26" s="146" t="s">
        <v>764</v>
      </c>
      <c r="Z26" s="147">
        <v>200</v>
      </c>
    </row>
    <row r="27" spans="8:26">
      <c r="H27" t="s">
        <v>772</v>
      </c>
      <c r="I27" s="144">
        <v>44526</v>
      </c>
      <c r="J27" t="s">
        <v>676</v>
      </c>
      <c r="K27">
        <v>120</v>
      </c>
      <c r="L27" t="s">
        <v>677</v>
      </c>
      <c r="M27" t="s">
        <v>678</v>
      </c>
      <c r="N27" s="144">
        <v>45068</v>
      </c>
      <c r="O27" s="144">
        <v>45072</v>
      </c>
      <c r="P27" s="144">
        <v>45085</v>
      </c>
      <c r="R27" t="s">
        <v>242</v>
      </c>
      <c r="S27">
        <v>2023</v>
      </c>
      <c r="T27" t="s">
        <v>465</v>
      </c>
      <c r="Y27" s="146" t="s">
        <v>765</v>
      </c>
      <c r="Z27" s="147">
        <v>120</v>
      </c>
    </row>
    <row r="28" spans="8:26">
      <c r="H28" t="s">
        <v>773</v>
      </c>
      <c r="I28" s="144">
        <v>44526</v>
      </c>
      <c r="J28" t="s">
        <v>676</v>
      </c>
      <c r="K28">
        <v>180</v>
      </c>
      <c r="L28" t="s">
        <v>677</v>
      </c>
      <c r="M28" t="s">
        <v>678</v>
      </c>
      <c r="N28" s="144">
        <v>45131</v>
      </c>
      <c r="O28" s="144">
        <v>45135</v>
      </c>
      <c r="P28" s="144">
        <v>45149</v>
      </c>
      <c r="R28" t="s">
        <v>242</v>
      </c>
      <c r="S28">
        <v>2023</v>
      </c>
      <c r="T28" t="s">
        <v>465</v>
      </c>
      <c r="Y28" s="146" t="s">
        <v>766</v>
      </c>
      <c r="Z28" s="147">
        <v>80</v>
      </c>
    </row>
    <row r="29" spans="8:26">
      <c r="H29" t="s">
        <v>774</v>
      </c>
      <c r="I29" s="144">
        <v>44526</v>
      </c>
      <c r="J29" t="s">
        <v>676</v>
      </c>
      <c r="K29">
        <v>118</v>
      </c>
      <c r="L29" t="s">
        <v>677</v>
      </c>
      <c r="M29" t="s">
        <v>678</v>
      </c>
      <c r="N29" s="144">
        <v>45160</v>
      </c>
      <c r="O29" s="144">
        <v>45164</v>
      </c>
      <c r="P29" s="144">
        <v>45170</v>
      </c>
      <c r="R29" t="s">
        <v>593</v>
      </c>
      <c r="S29">
        <v>2023</v>
      </c>
      <c r="T29" t="s">
        <v>465</v>
      </c>
      <c r="Y29" s="146" t="s">
        <v>767</v>
      </c>
      <c r="Z29" s="147">
        <v>80</v>
      </c>
    </row>
    <row r="30" spans="8:26">
      <c r="H30" t="s">
        <v>775</v>
      </c>
      <c r="I30" s="144">
        <v>44526</v>
      </c>
      <c r="J30" t="s">
        <v>676</v>
      </c>
      <c r="K30">
        <v>122</v>
      </c>
      <c r="L30" t="s">
        <v>677</v>
      </c>
      <c r="M30" t="s">
        <v>678</v>
      </c>
      <c r="N30" s="144">
        <v>45210</v>
      </c>
      <c r="O30" s="144">
        <v>45214</v>
      </c>
      <c r="P30" s="144">
        <v>45227</v>
      </c>
      <c r="R30" t="s">
        <v>242</v>
      </c>
      <c r="S30">
        <v>2023</v>
      </c>
      <c r="T30" t="s">
        <v>465</v>
      </c>
      <c r="Y30" s="146" t="s">
        <v>768</v>
      </c>
      <c r="Z30" s="147">
        <v>60</v>
      </c>
    </row>
    <row r="31" spans="8:26">
      <c r="H31" t="s">
        <v>776</v>
      </c>
      <c r="I31" s="144">
        <v>45134</v>
      </c>
      <c r="J31" t="s">
        <v>239</v>
      </c>
      <c r="K31">
        <v>120</v>
      </c>
      <c r="L31" t="s">
        <v>695</v>
      </c>
      <c r="M31" t="s">
        <v>678</v>
      </c>
      <c r="N31" s="144">
        <v>45245</v>
      </c>
      <c r="O31" s="144">
        <v>45249</v>
      </c>
      <c r="P31" s="144">
        <v>45254</v>
      </c>
      <c r="R31" t="s">
        <v>242</v>
      </c>
      <c r="S31">
        <v>2023</v>
      </c>
      <c r="T31" t="s">
        <v>465</v>
      </c>
      <c r="Y31" s="146" t="s">
        <v>769</v>
      </c>
      <c r="Z31" s="147">
        <v>120</v>
      </c>
    </row>
    <row r="32" spans="8:26">
      <c r="H32" t="s">
        <v>777</v>
      </c>
      <c r="I32" s="144">
        <v>45191</v>
      </c>
      <c r="J32" t="s">
        <v>239</v>
      </c>
      <c r="K32">
        <v>80</v>
      </c>
      <c r="L32" t="s">
        <v>699</v>
      </c>
      <c r="M32" t="s">
        <v>678</v>
      </c>
      <c r="N32" s="144">
        <v>45295</v>
      </c>
      <c r="O32" s="144">
        <v>45299</v>
      </c>
      <c r="P32" s="144">
        <v>45309</v>
      </c>
      <c r="R32" t="s">
        <v>242</v>
      </c>
      <c r="S32">
        <v>2024</v>
      </c>
      <c r="T32" t="s">
        <v>465</v>
      </c>
      <c r="Y32" s="146" t="s">
        <v>770</v>
      </c>
      <c r="Z32" s="147">
        <v>120</v>
      </c>
    </row>
    <row r="33" spans="8:26">
      <c r="H33" t="s">
        <v>778</v>
      </c>
      <c r="I33" s="144">
        <v>45344</v>
      </c>
      <c r="J33" t="s">
        <v>239</v>
      </c>
      <c r="K33">
        <v>180</v>
      </c>
      <c r="L33" t="s">
        <v>709</v>
      </c>
      <c r="M33" t="s">
        <v>678</v>
      </c>
      <c r="N33" s="144">
        <v>45400</v>
      </c>
      <c r="O33" s="144">
        <v>45404</v>
      </c>
      <c r="P33" s="144">
        <v>45414</v>
      </c>
      <c r="R33" t="s">
        <v>242</v>
      </c>
      <c r="S33">
        <v>2024</v>
      </c>
      <c r="T33" t="s">
        <v>465</v>
      </c>
      <c r="Y33" s="146" t="s">
        <v>771</v>
      </c>
      <c r="Z33" s="147">
        <v>120</v>
      </c>
    </row>
    <row r="34" spans="8:26">
      <c r="H34" t="s">
        <v>779</v>
      </c>
      <c r="I34" s="144">
        <v>45443</v>
      </c>
      <c r="J34" t="s">
        <v>239</v>
      </c>
      <c r="K34">
        <v>80</v>
      </c>
      <c r="L34" t="s">
        <v>533</v>
      </c>
      <c r="M34" t="s">
        <v>678</v>
      </c>
      <c r="N34" s="144">
        <v>45486</v>
      </c>
      <c r="O34" s="144">
        <v>45490</v>
      </c>
      <c r="P34" s="144">
        <v>45498</v>
      </c>
      <c r="R34" t="s">
        <v>242</v>
      </c>
      <c r="S34">
        <v>2024</v>
      </c>
      <c r="T34" t="s">
        <v>465</v>
      </c>
      <c r="Y34" s="146" t="s">
        <v>772</v>
      </c>
      <c r="Z34" s="147">
        <v>120</v>
      </c>
    </row>
    <row r="35" spans="8:26">
      <c r="H35" t="s">
        <v>780</v>
      </c>
      <c r="I35" s="144">
        <v>45505</v>
      </c>
      <c r="J35" t="s">
        <v>239</v>
      </c>
      <c r="K35">
        <v>70</v>
      </c>
      <c r="L35" t="s">
        <v>657</v>
      </c>
      <c r="M35" t="s">
        <v>678</v>
      </c>
      <c r="N35" s="144">
        <v>45580</v>
      </c>
      <c r="O35" s="144">
        <v>45584</v>
      </c>
      <c r="P35" s="144">
        <v>45598</v>
      </c>
      <c r="R35" t="s">
        <v>242</v>
      </c>
      <c r="S35">
        <v>2024</v>
      </c>
      <c r="T35" t="s">
        <v>249</v>
      </c>
      <c r="Y35" s="146" t="s">
        <v>773</v>
      </c>
      <c r="Z35" s="147">
        <v>180</v>
      </c>
    </row>
    <row r="36" spans="8:26">
      <c r="H36" t="s">
        <v>781</v>
      </c>
      <c r="I36" s="144">
        <v>45546</v>
      </c>
      <c r="J36" t="s">
        <v>239</v>
      </c>
      <c r="K36">
        <v>70</v>
      </c>
      <c r="L36" t="s">
        <v>505</v>
      </c>
      <c r="M36" t="s">
        <v>678</v>
      </c>
      <c r="N36" s="144">
        <v>45611</v>
      </c>
      <c r="O36" s="144">
        <v>45615</v>
      </c>
      <c r="P36" s="144">
        <v>45629</v>
      </c>
      <c r="R36" t="s">
        <v>242</v>
      </c>
      <c r="S36">
        <v>2025</v>
      </c>
      <c r="T36" t="s">
        <v>249</v>
      </c>
      <c r="Y36" s="146" t="s">
        <v>774</v>
      </c>
      <c r="Z36" s="147">
        <v>118</v>
      </c>
    </row>
    <row r="37" spans="8:26">
      <c r="H37" t="s">
        <v>782</v>
      </c>
      <c r="I37" s="144">
        <v>45560</v>
      </c>
      <c r="J37" t="s">
        <v>239</v>
      </c>
      <c r="K37">
        <v>140</v>
      </c>
      <c r="L37" t="s">
        <v>661</v>
      </c>
      <c r="M37" t="s">
        <v>827</v>
      </c>
      <c r="N37" s="144">
        <v>45641</v>
      </c>
      <c r="O37" s="144">
        <v>45645</v>
      </c>
      <c r="P37" s="144">
        <v>45659</v>
      </c>
      <c r="R37" t="s">
        <v>242</v>
      </c>
      <c r="S37">
        <v>2025</v>
      </c>
      <c r="T37" t="s">
        <v>249</v>
      </c>
      <c r="Y37" s="146" t="s">
        <v>775</v>
      </c>
      <c r="Z37" s="147">
        <v>122</v>
      </c>
    </row>
    <row r="38" spans="8:26">
      <c r="H38" t="s">
        <v>826</v>
      </c>
      <c r="I38" s="144">
        <v>45251</v>
      </c>
      <c r="J38" t="s">
        <v>239</v>
      </c>
      <c r="K38">
        <v>56</v>
      </c>
      <c r="L38" t="s">
        <v>702</v>
      </c>
      <c r="M38" t="s">
        <v>829</v>
      </c>
      <c r="N38" s="144">
        <v>45310</v>
      </c>
      <c r="O38" s="144">
        <v>45314</v>
      </c>
      <c r="P38" s="144">
        <v>45323</v>
      </c>
      <c r="R38" t="s">
        <v>242</v>
      </c>
      <c r="S38">
        <v>2024</v>
      </c>
      <c r="T38" t="s">
        <v>465</v>
      </c>
      <c r="Y38" s="146" t="s">
        <v>776</v>
      </c>
      <c r="Z38" s="147">
        <v>120</v>
      </c>
    </row>
    <row r="39" spans="8:26">
      <c r="H39" t="s">
        <v>784</v>
      </c>
      <c r="I39" s="144">
        <v>45093</v>
      </c>
      <c r="J39" t="s">
        <v>239</v>
      </c>
      <c r="K39">
        <v>140</v>
      </c>
      <c r="L39" t="s">
        <v>693</v>
      </c>
      <c r="M39" t="s">
        <v>828</v>
      </c>
      <c r="N39" s="144">
        <v>45156</v>
      </c>
      <c r="O39" s="144">
        <v>45160</v>
      </c>
      <c r="P39" s="144">
        <v>45170</v>
      </c>
      <c r="R39" t="s">
        <v>242</v>
      </c>
      <c r="S39">
        <v>2023</v>
      </c>
      <c r="T39" t="s">
        <v>465</v>
      </c>
      <c r="Y39" s="146" t="s">
        <v>777</v>
      </c>
      <c r="Z39" s="147">
        <v>80</v>
      </c>
    </row>
    <row r="40" spans="8:26">
      <c r="H40" t="s">
        <v>785</v>
      </c>
      <c r="I40" s="144">
        <v>45134</v>
      </c>
      <c r="J40" t="s">
        <v>239</v>
      </c>
      <c r="K40">
        <v>60</v>
      </c>
      <c r="L40" t="s">
        <v>695</v>
      </c>
      <c r="M40" t="s">
        <v>668</v>
      </c>
      <c r="N40" s="144">
        <v>45224</v>
      </c>
      <c r="O40" s="144">
        <v>45228</v>
      </c>
      <c r="P40" s="144">
        <v>45239</v>
      </c>
      <c r="R40" t="s">
        <v>242</v>
      </c>
      <c r="S40">
        <v>2023</v>
      </c>
      <c r="T40" t="s">
        <v>482</v>
      </c>
      <c r="Y40" s="146" t="s">
        <v>778</v>
      </c>
      <c r="Z40" s="147">
        <v>180</v>
      </c>
    </row>
    <row r="41" spans="8:26">
      <c r="H41" t="s">
        <v>786</v>
      </c>
      <c r="I41" s="144">
        <v>44722</v>
      </c>
      <c r="J41" t="s">
        <v>787</v>
      </c>
      <c r="K41">
        <v>100</v>
      </c>
      <c r="L41" t="s">
        <v>667</v>
      </c>
      <c r="M41" t="s">
        <v>668</v>
      </c>
      <c r="N41" s="144">
        <v>44901</v>
      </c>
      <c r="O41" s="144">
        <v>44905</v>
      </c>
      <c r="P41" s="144">
        <v>45279</v>
      </c>
      <c r="R41" t="s">
        <v>242</v>
      </c>
      <c r="S41">
        <v>2023</v>
      </c>
      <c r="T41" t="s">
        <v>465</v>
      </c>
      <c r="Y41" s="146" t="s">
        <v>779</v>
      </c>
      <c r="Z41" s="147">
        <v>80</v>
      </c>
    </row>
    <row r="42" spans="8:26">
      <c r="H42" t="s">
        <v>788</v>
      </c>
      <c r="I42" s="144">
        <v>45226</v>
      </c>
      <c r="J42" t="s">
        <v>239</v>
      </c>
      <c r="K42">
        <v>42</v>
      </c>
      <c r="L42" t="s">
        <v>698</v>
      </c>
      <c r="M42" t="s">
        <v>668</v>
      </c>
      <c r="N42" s="144">
        <v>45310</v>
      </c>
      <c r="O42" s="144">
        <v>45314</v>
      </c>
      <c r="P42" s="144">
        <v>45323</v>
      </c>
      <c r="R42" t="s">
        <v>242</v>
      </c>
      <c r="S42">
        <v>2024</v>
      </c>
      <c r="T42" t="s">
        <v>465</v>
      </c>
      <c r="Y42" s="146" t="s">
        <v>780</v>
      </c>
      <c r="Z42" s="147">
        <v>70</v>
      </c>
    </row>
    <row r="43" spans="8:26">
      <c r="H43" t="s">
        <v>789</v>
      </c>
      <c r="I43" s="144">
        <v>44526</v>
      </c>
      <c r="J43" t="s">
        <v>790</v>
      </c>
      <c r="K43">
        <v>100</v>
      </c>
      <c r="L43" t="s">
        <v>685</v>
      </c>
      <c r="M43" t="s">
        <v>686</v>
      </c>
      <c r="N43" s="144">
        <v>45068</v>
      </c>
      <c r="O43" s="144">
        <v>45072</v>
      </c>
      <c r="P43" s="144">
        <v>45085</v>
      </c>
      <c r="R43" t="s">
        <v>242</v>
      </c>
      <c r="S43">
        <v>2023</v>
      </c>
      <c r="T43" t="s">
        <v>465</v>
      </c>
      <c r="Y43" s="146" t="s">
        <v>781</v>
      </c>
      <c r="Z43" s="147">
        <v>70</v>
      </c>
    </row>
    <row r="44" spans="8:26">
      <c r="H44" t="s">
        <v>791</v>
      </c>
      <c r="I44" s="144">
        <v>44526</v>
      </c>
      <c r="J44" t="s">
        <v>790</v>
      </c>
      <c r="K44">
        <v>100</v>
      </c>
      <c r="L44" t="s">
        <v>685</v>
      </c>
      <c r="M44" t="s">
        <v>686</v>
      </c>
      <c r="N44" s="144">
        <v>45156</v>
      </c>
      <c r="O44" s="144">
        <v>45160</v>
      </c>
      <c r="P44" s="144">
        <v>45170</v>
      </c>
      <c r="R44" t="s">
        <v>242</v>
      </c>
      <c r="S44">
        <v>2023</v>
      </c>
      <c r="T44" t="s">
        <v>465</v>
      </c>
      <c r="Y44" s="146" t="s">
        <v>782</v>
      </c>
      <c r="Z44" s="147">
        <v>140</v>
      </c>
    </row>
    <row r="45" spans="8:26">
      <c r="H45" t="s">
        <v>792</v>
      </c>
      <c r="I45" s="144">
        <v>44526</v>
      </c>
      <c r="J45" t="s">
        <v>790</v>
      </c>
      <c r="K45">
        <v>100</v>
      </c>
      <c r="L45" t="s">
        <v>685</v>
      </c>
      <c r="M45" t="s">
        <v>686</v>
      </c>
      <c r="N45" s="144">
        <v>45183</v>
      </c>
      <c r="O45" s="144">
        <v>45187</v>
      </c>
      <c r="P45" s="144">
        <v>45197</v>
      </c>
      <c r="R45" t="s">
        <v>242</v>
      </c>
      <c r="S45">
        <v>2023</v>
      </c>
      <c r="T45" t="s">
        <v>465</v>
      </c>
      <c r="Y45" s="146" t="s">
        <v>783</v>
      </c>
      <c r="Z45" s="147">
        <v>56</v>
      </c>
    </row>
    <row r="46" spans="8:26">
      <c r="H46" t="s">
        <v>793</v>
      </c>
      <c r="I46" s="144">
        <v>44930</v>
      </c>
      <c r="J46" t="s">
        <v>239</v>
      </c>
      <c r="K46">
        <v>20</v>
      </c>
      <c r="L46" t="s">
        <v>674</v>
      </c>
      <c r="M46" t="s">
        <v>675</v>
      </c>
      <c r="N46" s="144">
        <v>44992</v>
      </c>
      <c r="O46" s="144">
        <v>44996</v>
      </c>
      <c r="P46" s="144">
        <v>45008</v>
      </c>
      <c r="R46" t="s">
        <v>242</v>
      </c>
      <c r="S46">
        <v>2023</v>
      </c>
      <c r="T46" t="s">
        <v>465</v>
      </c>
      <c r="Y46" s="146" t="s">
        <v>784</v>
      </c>
      <c r="Z46" s="147">
        <v>140</v>
      </c>
    </row>
    <row r="47" spans="8:26">
      <c r="H47" t="s">
        <v>794</v>
      </c>
      <c r="I47" s="144">
        <v>44986</v>
      </c>
      <c r="J47" t="s">
        <v>239</v>
      </c>
      <c r="K47">
        <v>20</v>
      </c>
      <c r="L47" t="s">
        <v>683</v>
      </c>
      <c r="M47" t="s">
        <v>675</v>
      </c>
      <c r="N47" s="144">
        <v>45044</v>
      </c>
      <c r="O47" s="144">
        <v>45048</v>
      </c>
      <c r="P47" s="144">
        <v>45058</v>
      </c>
      <c r="R47" t="s">
        <v>242</v>
      </c>
      <c r="S47">
        <v>2023</v>
      </c>
      <c r="T47" t="s">
        <v>465</v>
      </c>
      <c r="Y47" s="146" t="s">
        <v>785</v>
      </c>
      <c r="Z47" s="147">
        <v>60</v>
      </c>
    </row>
    <row r="48" spans="8:26">
      <c r="H48" t="s">
        <v>795</v>
      </c>
      <c r="I48" s="144">
        <v>45134</v>
      </c>
      <c r="J48" t="s">
        <v>239</v>
      </c>
      <c r="K48">
        <v>20</v>
      </c>
      <c r="L48" t="s">
        <v>695</v>
      </c>
      <c r="M48" t="s">
        <v>675</v>
      </c>
      <c r="N48" s="144">
        <v>45210</v>
      </c>
      <c r="O48" s="144">
        <v>45214</v>
      </c>
      <c r="P48" s="144">
        <v>45228</v>
      </c>
      <c r="R48" t="s">
        <v>242</v>
      </c>
      <c r="S48">
        <v>2023</v>
      </c>
      <c r="T48" t="s">
        <v>465</v>
      </c>
      <c r="Y48" s="146" t="s">
        <v>786</v>
      </c>
      <c r="Z48" s="147">
        <v>100</v>
      </c>
    </row>
    <row r="49" spans="8:26">
      <c r="H49" t="s">
        <v>796</v>
      </c>
      <c r="I49" s="144">
        <v>45222</v>
      </c>
      <c r="J49" t="s">
        <v>239</v>
      </c>
      <c r="K49">
        <v>50</v>
      </c>
      <c r="L49" t="s">
        <v>614</v>
      </c>
      <c r="M49" t="s">
        <v>675</v>
      </c>
      <c r="N49" s="144">
        <v>45278</v>
      </c>
      <c r="O49" s="144">
        <v>45282</v>
      </c>
      <c r="P49" s="144">
        <v>45296</v>
      </c>
      <c r="R49" t="s">
        <v>242</v>
      </c>
      <c r="S49">
        <v>2024</v>
      </c>
      <c r="T49" t="s">
        <v>465</v>
      </c>
      <c r="Y49" s="146" t="s">
        <v>788</v>
      </c>
      <c r="Z49" s="147">
        <v>42</v>
      </c>
    </row>
    <row r="50" spans="8:26">
      <c r="H50" t="s">
        <v>797</v>
      </c>
      <c r="I50" s="144">
        <v>45274</v>
      </c>
      <c r="J50" t="s">
        <v>239</v>
      </c>
      <c r="K50">
        <v>30</v>
      </c>
      <c r="L50" t="s">
        <v>705</v>
      </c>
      <c r="M50" t="s">
        <v>675</v>
      </c>
      <c r="N50" s="144">
        <v>45362</v>
      </c>
      <c r="O50" s="144">
        <v>45366</v>
      </c>
      <c r="P50" s="144">
        <v>45381</v>
      </c>
      <c r="R50" t="s">
        <v>242</v>
      </c>
      <c r="S50">
        <v>2024</v>
      </c>
      <c r="T50" t="s">
        <v>465</v>
      </c>
      <c r="Y50" s="146" t="s">
        <v>789</v>
      </c>
      <c r="Z50" s="147">
        <v>100</v>
      </c>
    </row>
    <row r="51" spans="8:26">
      <c r="H51" t="s">
        <v>798</v>
      </c>
      <c r="I51" s="144">
        <v>45344</v>
      </c>
      <c r="J51" t="s">
        <v>239</v>
      </c>
      <c r="K51">
        <v>30</v>
      </c>
      <c r="L51" t="s">
        <v>709</v>
      </c>
      <c r="M51" t="s">
        <v>675</v>
      </c>
      <c r="N51" s="144">
        <v>45394</v>
      </c>
      <c r="O51" s="144">
        <v>45398</v>
      </c>
      <c r="P51" s="144">
        <v>45406</v>
      </c>
      <c r="R51" t="s">
        <v>242</v>
      </c>
      <c r="S51">
        <v>2024</v>
      </c>
      <c r="T51" t="s">
        <v>465</v>
      </c>
      <c r="Y51" s="146" t="s">
        <v>791</v>
      </c>
      <c r="Z51" s="147">
        <v>100</v>
      </c>
    </row>
    <row r="52" spans="8:26">
      <c r="H52" t="s">
        <v>799</v>
      </c>
      <c r="I52" s="144">
        <v>45415</v>
      </c>
      <c r="J52" t="s">
        <v>239</v>
      </c>
      <c r="K52">
        <v>30</v>
      </c>
      <c r="L52" t="s">
        <v>711</v>
      </c>
      <c r="M52" t="s">
        <v>675</v>
      </c>
      <c r="N52" s="144">
        <v>45469</v>
      </c>
      <c r="O52" s="144">
        <v>45471</v>
      </c>
      <c r="P52" s="144">
        <v>45478</v>
      </c>
      <c r="R52" t="s">
        <v>242</v>
      </c>
      <c r="S52">
        <v>2024</v>
      </c>
      <c r="T52" t="s">
        <v>465</v>
      </c>
      <c r="Y52" s="146" t="s">
        <v>792</v>
      </c>
      <c r="Z52" s="147">
        <v>100</v>
      </c>
    </row>
    <row r="53" spans="8:26">
      <c r="H53" t="s">
        <v>800</v>
      </c>
      <c r="I53" s="144">
        <v>45524</v>
      </c>
      <c r="J53" t="s">
        <v>239</v>
      </c>
      <c r="K53">
        <v>60</v>
      </c>
      <c r="L53" t="s">
        <v>716</v>
      </c>
      <c r="M53" t="s">
        <v>675</v>
      </c>
      <c r="N53" s="144">
        <v>45555</v>
      </c>
      <c r="O53" s="144">
        <v>45559</v>
      </c>
      <c r="P53" s="144">
        <v>45572</v>
      </c>
      <c r="Q53" s="144">
        <v>45619</v>
      </c>
      <c r="R53" t="s">
        <v>242</v>
      </c>
      <c r="S53">
        <v>2024</v>
      </c>
      <c r="T53" t="s">
        <v>465</v>
      </c>
      <c r="Y53" s="146" t="s">
        <v>793</v>
      </c>
      <c r="Z53" s="147">
        <v>20</v>
      </c>
    </row>
    <row r="54" spans="8:26">
      <c r="H54" t="s">
        <v>801</v>
      </c>
      <c r="I54" s="144">
        <v>45569</v>
      </c>
      <c r="J54" t="s">
        <v>239</v>
      </c>
      <c r="K54">
        <v>60</v>
      </c>
      <c r="L54" t="s">
        <v>526</v>
      </c>
      <c r="M54" t="s">
        <v>675</v>
      </c>
      <c r="N54" s="144">
        <v>45656</v>
      </c>
      <c r="O54" s="144">
        <v>45660</v>
      </c>
      <c r="P54" s="144">
        <v>45674</v>
      </c>
      <c r="R54" t="s">
        <v>242</v>
      </c>
      <c r="S54">
        <v>2025</v>
      </c>
      <c r="T54" t="s">
        <v>249</v>
      </c>
      <c r="Y54" s="146" t="s">
        <v>794</v>
      </c>
      <c r="Z54" s="147">
        <v>20</v>
      </c>
    </row>
    <row r="55" spans="8:26">
      <c r="H55" t="s">
        <v>802</v>
      </c>
      <c r="I55" s="144">
        <v>45505</v>
      </c>
      <c r="J55" t="s">
        <v>239</v>
      </c>
      <c r="K55">
        <v>70</v>
      </c>
      <c r="L55" t="s">
        <v>657</v>
      </c>
      <c r="M55" t="s">
        <v>719</v>
      </c>
      <c r="N55" s="144">
        <v>45595</v>
      </c>
      <c r="O55" s="144">
        <v>45599</v>
      </c>
      <c r="P55" s="144">
        <v>45613</v>
      </c>
      <c r="R55" t="s">
        <v>242</v>
      </c>
      <c r="S55">
        <v>2024</v>
      </c>
      <c r="T55" t="s">
        <v>249</v>
      </c>
      <c r="Y55" s="146" t="s">
        <v>795</v>
      </c>
      <c r="Z55" s="147">
        <v>20</v>
      </c>
    </row>
    <row r="56" spans="8:26">
      <c r="H56" t="s">
        <v>803</v>
      </c>
      <c r="I56" s="144">
        <v>45560</v>
      </c>
      <c r="J56" t="s">
        <v>239</v>
      </c>
      <c r="K56">
        <v>140</v>
      </c>
      <c r="L56" t="s">
        <v>661</v>
      </c>
      <c r="M56" t="s">
        <v>719</v>
      </c>
      <c r="N56" s="144">
        <v>45626</v>
      </c>
      <c r="O56" s="144">
        <v>45630</v>
      </c>
      <c r="P56" s="144">
        <v>45644</v>
      </c>
      <c r="R56" t="s">
        <v>242</v>
      </c>
      <c r="S56">
        <v>2024</v>
      </c>
      <c r="T56" t="s">
        <v>249</v>
      </c>
      <c r="Y56" s="146" t="s">
        <v>796</v>
      </c>
      <c r="Z56" s="147">
        <v>50</v>
      </c>
    </row>
    <row r="57" spans="8:26">
      <c r="H57" t="s">
        <v>804</v>
      </c>
      <c r="I57" s="144">
        <v>44883</v>
      </c>
      <c r="J57" t="s">
        <v>239</v>
      </c>
      <c r="K57">
        <v>15</v>
      </c>
      <c r="L57" t="s">
        <v>671</v>
      </c>
      <c r="M57">
        <v>3900353200</v>
      </c>
      <c r="N57" s="144">
        <v>44932</v>
      </c>
      <c r="O57" s="144">
        <v>44934</v>
      </c>
      <c r="P57" s="144">
        <v>44936</v>
      </c>
      <c r="R57" t="s">
        <v>506</v>
      </c>
      <c r="S57">
        <v>2023</v>
      </c>
      <c r="T57" t="s">
        <v>465</v>
      </c>
      <c r="Y57" s="146" t="s">
        <v>797</v>
      </c>
      <c r="Z57" s="147">
        <v>30</v>
      </c>
    </row>
    <row r="58" spans="8:26">
      <c r="H58" t="s">
        <v>805</v>
      </c>
      <c r="I58" s="144">
        <v>44957</v>
      </c>
      <c r="J58" t="s">
        <v>239</v>
      </c>
      <c r="K58">
        <v>10</v>
      </c>
      <c r="L58" t="s">
        <v>680</v>
      </c>
      <c r="M58">
        <v>3900353200</v>
      </c>
      <c r="N58" s="144">
        <v>45022</v>
      </c>
      <c r="O58" s="144">
        <v>45025</v>
      </c>
      <c r="P58" s="144">
        <v>45027</v>
      </c>
      <c r="R58" t="s">
        <v>506</v>
      </c>
      <c r="S58">
        <v>2023</v>
      </c>
      <c r="T58" t="s">
        <v>465</v>
      </c>
      <c r="Y58" s="146" t="s">
        <v>798</v>
      </c>
      <c r="Z58" s="147">
        <v>30</v>
      </c>
    </row>
    <row r="59" spans="8:26">
      <c r="H59" t="s">
        <v>806</v>
      </c>
      <c r="I59" s="144">
        <v>45370</v>
      </c>
      <c r="J59" t="s">
        <v>239</v>
      </c>
      <c r="K59">
        <v>20</v>
      </c>
      <c r="L59" t="s">
        <v>616</v>
      </c>
      <c r="M59">
        <v>3900353200</v>
      </c>
      <c r="N59" s="144">
        <v>45434</v>
      </c>
      <c r="O59" s="144">
        <v>45436</v>
      </c>
      <c r="P59" s="144">
        <v>45435</v>
      </c>
      <c r="R59" t="s">
        <v>506</v>
      </c>
      <c r="S59">
        <v>2024</v>
      </c>
      <c r="T59" t="s">
        <v>465</v>
      </c>
      <c r="Y59" s="146" t="s">
        <v>799</v>
      </c>
      <c r="Z59" s="147">
        <v>30</v>
      </c>
    </row>
    <row r="60" spans="8:26">
      <c r="H60" t="s">
        <v>807</v>
      </c>
      <c r="I60" s="144">
        <v>45435</v>
      </c>
      <c r="J60" t="s">
        <v>239</v>
      </c>
      <c r="K60">
        <v>30</v>
      </c>
      <c r="L60" t="s">
        <v>475</v>
      </c>
      <c r="M60">
        <v>3900353200</v>
      </c>
      <c r="N60" s="144">
        <v>45496</v>
      </c>
      <c r="O60" s="144">
        <v>45499</v>
      </c>
      <c r="P60" s="144">
        <v>45498</v>
      </c>
      <c r="Q60" s="144">
        <v>45506</v>
      </c>
      <c r="R60" t="s">
        <v>506</v>
      </c>
      <c r="S60">
        <v>2024</v>
      </c>
      <c r="T60" t="s">
        <v>482</v>
      </c>
      <c r="Y60" s="146" t="s">
        <v>800</v>
      </c>
      <c r="Z60" s="147">
        <v>60</v>
      </c>
    </row>
    <row r="61" spans="8:26">
      <c r="H61" t="s">
        <v>808</v>
      </c>
      <c r="I61" s="144">
        <v>45569</v>
      </c>
      <c r="J61" t="s">
        <v>633</v>
      </c>
      <c r="K61">
        <v>10</v>
      </c>
      <c r="L61" t="s">
        <v>809</v>
      </c>
      <c r="M61" t="s">
        <v>830</v>
      </c>
      <c r="N61" s="144">
        <v>45700</v>
      </c>
      <c r="O61" s="144">
        <v>45704</v>
      </c>
      <c r="P61" s="144">
        <v>45718</v>
      </c>
      <c r="R61" t="s">
        <v>242</v>
      </c>
      <c r="S61">
        <v>2025</v>
      </c>
      <c r="T61" t="s">
        <v>249</v>
      </c>
      <c r="Y61" s="146" t="s">
        <v>801</v>
      </c>
      <c r="Z61" s="147">
        <v>60</v>
      </c>
    </row>
    <row r="62" spans="8:26">
      <c r="H62" t="s">
        <v>811</v>
      </c>
      <c r="I62" s="144">
        <v>45569</v>
      </c>
      <c r="J62" t="s">
        <v>633</v>
      </c>
      <c r="K62">
        <v>5</v>
      </c>
      <c r="L62" t="s">
        <v>809</v>
      </c>
      <c r="M62" t="s">
        <v>812</v>
      </c>
      <c r="N62" s="144">
        <v>45700</v>
      </c>
      <c r="O62" s="144">
        <v>45704</v>
      </c>
      <c r="P62" s="144">
        <v>45718</v>
      </c>
      <c r="R62" t="s">
        <v>242</v>
      </c>
      <c r="T62" t="s">
        <v>249</v>
      </c>
      <c r="Y62" s="146" t="s">
        <v>802</v>
      </c>
      <c r="Z62" s="147">
        <v>70</v>
      </c>
    </row>
    <row r="63" spans="8:26">
      <c r="H63" t="s">
        <v>813</v>
      </c>
      <c r="I63" s="144">
        <v>44965</v>
      </c>
      <c r="J63" t="s">
        <v>239</v>
      </c>
      <c r="K63">
        <v>19</v>
      </c>
      <c r="L63" t="s">
        <v>681</v>
      </c>
      <c r="M63" t="s">
        <v>682</v>
      </c>
      <c r="N63" s="144">
        <v>45035</v>
      </c>
      <c r="O63" s="144">
        <v>45037</v>
      </c>
      <c r="P63" s="144">
        <v>45041</v>
      </c>
      <c r="R63" t="s">
        <v>652</v>
      </c>
      <c r="S63">
        <v>2023</v>
      </c>
      <c r="T63" t="s">
        <v>465</v>
      </c>
      <c r="Y63" s="146" t="s">
        <v>803</v>
      </c>
      <c r="Z63" s="147">
        <v>140</v>
      </c>
    </row>
    <row r="64" spans="8:26">
      <c r="H64" t="s">
        <v>814</v>
      </c>
      <c r="I64" s="144">
        <v>44965</v>
      </c>
      <c r="J64" t="s">
        <v>239</v>
      </c>
      <c r="K64">
        <v>2</v>
      </c>
      <c r="L64" t="s">
        <v>681</v>
      </c>
      <c r="M64" t="s">
        <v>682</v>
      </c>
      <c r="N64" s="144">
        <v>45054</v>
      </c>
      <c r="O64" s="144">
        <v>45056</v>
      </c>
      <c r="P64" s="144">
        <v>45057</v>
      </c>
      <c r="R64" t="s">
        <v>506</v>
      </c>
      <c r="S64">
        <v>2023</v>
      </c>
      <c r="T64" t="s">
        <v>465</v>
      </c>
      <c r="Y64" s="146" t="s">
        <v>804</v>
      </c>
      <c r="Z64" s="147">
        <v>15</v>
      </c>
    </row>
    <row r="65" spans="8:26">
      <c r="H65" t="s">
        <v>815</v>
      </c>
      <c r="I65" s="144">
        <v>44903</v>
      </c>
      <c r="J65" t="s">
        <v>239</v>
      </c>
      <c r="K65">
        <v>2</v>
      </c>
      <c r="L65" t="s">
        <v>672</v>
      </c>
      <c r="M65" t="s">
        <v>673</v>
      </c>
      <c r="N65" s="144">
        <v>44943</v>
      </c>
      <c r="O65" s="144">
        <v>44947</v>
      </c>
      <c r="P65" s="144">
        <v>44949</v>
      </c>
      <c r="R65" t="s">
        <v>506</v>
      </c>
      <c r="S65">
        <v>2023</v>
      </c>
      <c r="T65" t="s">
        <v>465</v>
      </c>
      <c r="Y65" s="146" t="s">
        <v>805</v>
      </c>
      <c r="Z65" s="147">
        <v>10</v>
      </c>
    </row>
    <row r="66" spans="8:26">
      <c r="H66" t="s">
        <v>816</v>
      </c>
      <c r="I66" s="144">
        <v>45041</v>
      </c>
      <c r="J66" t="s">
        <v>239</v>
      </c>
      <c r="K66">
        <v>36</v>
      </c>
      <c r="L66" t="s">
        <v>687</v>
      </c>
      <c r="M66" t="s">
        <v>673</v>
      </c>
      <c r="N66" s="144">
        <v>45107</v>
      </c>
      <c r="O66" s="144">
        <v>45111</v>
      </c>
      <c r="P66" s="144">
        <v>45119</v>
      </c>
      <c r="R66" t="s">
        <v>242</v>
      </c>
      <c r="S66">
        <v>2023</v>
      </c>
      <c r="T66" t="s">
        <v>465</v>
      </c>
      <c r="Y66" s="146" t="s">
        <v>806</v>
      </c>
      <c r="Z66" s="147">
        <v>20</v>
      </c>
    </row>
    <row r="67" spans="8:26">
      <c r="H67" t="s">
        <v>817</v>
      </c>
      <c r="I67" s="144">
        <v>45041</v>
      </c>
      <c r="J67" t="s">
        <v>239</v>
      </c>
      <c r="K67">
        <v>5</v>
      </c>
      <c r="L67" t="s">
        <v>687</v>
      </c>
      <c r="M67" t="s">
        <v>673</v>
      </c>
      <c r="N67" s="144">
        <v>45114</v>
      </c>
      <c r="O67" s="144">
        <v>45118</v>
      </c>
      <c r="P67" s="144">
        <v>45133</v>
      </c>
      <c r="R67" t="s">
        <v>242</v>
      </c>
      <c r="S67">
        <v>2023</v>
      </c>
      <c r="T67" t="s">
        <v>465</v>
      </c>
      <c r="Y67" s="146" t="s">
        <v>807</v>
      </c>
      <c r="Z67" s="147">
        <v>30</v>
      </c>
    </row>
    <row r="68" spans="8:26">
      <c r="H68" t="s">
        <v>818</v>
      </c>
      <c r="I68" s="144">
        <v>45092</v>
      </c>
      <c r="J68" t="s">
        <v>239</v>
      </c>
      <c r="K68">
        <v>100</v>
      </c>
      <c r="L68" t="s">
        <v>692</v>
      </c>
      <c r="M68" t="s">
        <v>673</v>
      </c>
      <c r="N68" s="144">
        <v>45155</v>
      </c>
      <c r="O68" s="144">
        <v>45159</v>
      </c>
      <c r="P68" s="144">
        <v>45166</v>
      </c>
      <c r="R68" t="s">
        <v>242</v>
      </c>
      <c r="S68">
        <v>2023</v>
      </c>
      <c r="T68" t="s">
        <v>465</v>
      </c>
      <c r="Y68" s="146" t="s">
        <v>808</v>
      </c>
      <c r="Z68" s="147">
        <v>10</v>
      </c>
    </row>
    <row r="69" spans="8:26">
      <c r="H69" t="s">
        <v>819</v>
      </c>
      <c r="I69" s="144">
        <v>45485</v>
      </c>
      <c r="J69" t="s">
        <v>239</v>
      </c>
      <c r="K69">
        <v>36</v>
      </c>
      <c r="L69" t="s">
        <v>611</v>
      </c>
      <c r="M69" t="s">
        <v>673</v>
      </c>
      <c r="N69" s="144">
        <v>45555</v>
      </c>
      <c r="O69" s="144">
        <v>45559</v>
      </c>
      <c r="P69" s="144">
        <v>45572</v>
      </c>
      <c r="Q69" s="144">
        <v>45603</v>
      </c>
      <c r="R69" t="s">
        <v>242</v>
      </c>
      <c r="S69">
        <v>2024</v>
      </c>
      <c r="T69" t="s">
        <v>482</v>
      </c>
      <c r="Y69" s="146" t="s">
        <v>811</v>
      </c>
      <c r="Z69" s="147">
        <v>5</v>
      </c>
    </row>
    <row r="70" spans="8:26">
      <c r="H70" t="s">
        <v>820</v>
      </c>
      <c r="I70" s="144">
        <v>45538</v>
      </c>
      <c r="J70" t="s">
        <v>239</v>
      </c>
      <c r="K70">
        <v>36</v>
      </c>
      <c r="L70" t="s">
        <v>724</v>
      </c>
      <c r="M70" t="s">
        <v>673</v>
      </c>
      <c r="N70" s="144">
        <v>45672</v>
      </c>
      <c r="O70" s="144">
        <v>45676</v>
      </c>
      <c r="P70" s="144">
        <v>45690</v>
      </c>
      <c r="R70" t="s">
        <v>242</v>
      </c>
      <c r="S70">
        <v>2025</v>
      </c>
      <c r="T70" t="s">
        <v>249</v>
      </c>
      <c r="Y70" s="146" t="s">
        <v>813</v>
      </c>
      <c r="Z70" s="147">
        <v>19</v>
      </c>
    </row>
    <row r="71" spans="8:26">
      <c r="H71" t="s">
        <v>821</v>
      </c>
      <c r="I71" s="144">
        <v>45569</v>
      </c>
      <c r="J71" t="s">
        <v>239</v>
      </c>
      <c r="K71">
        <v>36</v>
      </c>
      <c r="L71" t="s">
        <v>526</v>
      </c>
      <c r="M71" t="s">
        <v>673</v>
      </c>
      <c r="N71" s="144">
        <v>45703</v>
      </c>
      <c r="O71" s="144">
        <v>45707</v>
      </c>
      <c r="P71" s="144">
        <v>45721</v>
      </c>
      <c r="T71" t="s">
        <v>249</v>
      </c>
      <c r="Y71" s="146" t="s">
        <v>814</v>
      </c>
      <c r="Z71" s="147">
        <v>2</v>
      </c>
    </row>
    <row r="72" spans="8:26">
      <c r="H72" t="s">
        <v>457</v>
      </c>
      <c r="I72" s="144">
        <v>44711</v>
      </c>
      <c r="J72" t="s">
        <v>458</v>
      </c>
      <c r="K72">
        <v>100</v>
      </c>
      <c r="L72" t="s">
        <v>459</v>
      </c>
      <c r="M72" t="s">
        <v>460</v>
      </c>
      <c r="N72" s="144">
        <v>44771</v>
      </c>
      <c r="O72" s="144">
        <v>44775</v>
      </c>
      <c r="P72" s="144">
        <v>44789</v>
      </c>
      <c r="R72" t="s">
        <v>242</v>
      </c>
      <c r="S72">
        <v>2022</v>
      </c>
      <c r="T72" t="s">
        <v>462</v>
      </c>
      <c r="Y72" s="146" t="s">
        <v>815</v>
      </c>
      <c r="Z72" s="147">
        <v>2</v>
      </c>
    </row>
    <row r="73" spans="8:26">
      <c r="H73" t="s">
        <v>463</v>
      </c>
      <c r="I73" s="144">
        <v>45072</v>
      </c>
      <c r="J73" t="s">
        <v>239</v>
      </c>
      <c r="K73">
        <v>170</v>
      </c>
      <c r="L73" t="s">
        <v>464</v>
      </c>
      <c r="M73" t="s">
        <v>460</v>
      </c>
      <c r="N73" s="144">
        <v>45119</v>
      </c>
      <c r="O73" s="144">
        <v>45123</v>
      </c>
      <c r="P73" s="144">
        <v>45133</v>
      </c>
      <c r="R73" t="s">
        <v>242</v>
      </c>
      <c r="S73">
        <v>2023</v>
      </c>
      <c r="T73" t="s">
        <v>465</v>
      </c>
      <c r="Y73" s="146" t="s">
        <v>816</v>
      </c>
      <c r="Z73" s="147">
        <v>36</v>
      </c>
    </row>
    <row r="74" spans="8:26">
      <c r="H74" t="s">
        <v>466</v>
      </c>
      <c r="I74" s="144">
        <v>45120</v>
      </c>
      <c r="J74" t="s">
        <v>239</v>
      </c>
      <c r="K74">
        <v>60</v>
      </c>
      <c r="L74" t="s">
        <v>467</v>
      </c>
      <c r="M74" t="s">
        <v>460</v>
      </c>
      <c r="N74" s="144">
        <v>45167</v>
      </c>
      <c r="O74" s="144">
        <v>45171</v>
      </c>
      <c r="P74" s="144">
        <v>45185</v>
      </c>
      <c r="R74" t="s">
        <v>242</v>
      </c>
      <c r="S74">
        <v>2023</v>
      </c>
      <c r="T74" t="s">
        <v>465</v>
      </c>
      <c r="Y74" s="146" t="s">
        <v>817</v>
      </c>
      <c r="Z74" s="147">
        <v>5</v>
      </c>
    </row>
    <row r="75" spans="8:26">
      <c r="H75" t="s">
        <v>468</v>
      </c>
      <c r="I75" s="144">
        <v>45134</v>
      </c>
      <c r="J75" t="s">
        <v>239</v>
      </c>
      <c r="K75">
        <v>120</v>
      </c>
      <c r="L75" t="s">
        <v>469</v>
      </c>
      <c r="M75" t="s">
        <v>460</v>
      </c>
      <c r="N75" s="144">
        <v>45189</v>
      </c>
      <c r="O75" s="144">
        <v>45193</v>
      </c>
      <c r="P75" s="144">
        <v>45202</v>
      </c>
      <c r="R75" t="s">
        <v>242</v>
      </c>
      <c r="S75">
        <v>2023</v>
      </c>
      <c r="T75" t="s">
        <v>465</v>
      </c>
      <c r="Y75" s="146" t="s">
        <v>818</v>
      </c>
      <c r="Z75" s="147">
        <v>100</v>
      </c>
    </row>
    <row r="76" spans="8:26">
      <c r="H76" t="s">
        <v>470</v>
      </c>
      <c r="I76" s="144">
        <v>45205</v>
      </c>
      <c r="J76" t="s">
        <v>239</v>
      </c>
      <c r="K76">
        <v>80</v>
      </c>
      <c r="L76" t="s">
        <v>471</v>
      </c>
      <c r="M76" t="s">
        <v>460</v>
      </c>
      <c r="N76" s="144">
        <v>45296</v>
      </c>
      <c r="O76" s="144">
        <v>45300</v>
      </c>
      <c r="P76" s="144">
        <v>45314</v>
      </c>
      <c r="R76" t="s">
        <v>242</v>
      </c>
      <c r="S76">
        <v>2024</v>
      </c>
      <c r="T76" t="s">
        <v>465</v>
      </c>
      <c r="Y76" s="146" t="s">
        <v>819</v>
      </c>
      <c r="Z76" s="147">
        <v>36</v>
      </c>
    </row>
    <row r="77" spans="8:26">
      <c r="H77" t="s">
        <v>472</v>
      </c>
      <c r="I77" s="144">
        <v>45316</v>
      </c>
      <c r="J77" t="s">
        <v>239</v>
      </c>
      <c r="K77">
        <v>30</v>
      </c>
      <c r="L77" t="s">
        <v>473</v>
      </c>
      <c r="M77" t="s">
        <v>460</v>
      </c>
      <c r="N77" s="144">
        <v>45394</v>
      </c>
      <c r="O77" s="144">
        <v>45398</v>
      </c>
      <c r="P77" s="144">
        <v>45406</v>
      </c>
      <c r="R77" t="s">
        <v>242</v>
      </c>
      <c r="S77">
        <v>2024</v>
      </c>
      <c r="T77" t="s">
        <v>465</v>
      </c>
      <c r="Y77" s="146" t="s">
        <v>820</v>
      </c>
      <c r="Z77" s="147">
        <v>36</v>
      </c>
    </row>
    <row r="78" spans="8:26">
      <c r="H78" t="s">
        <v>474</v>
      </c>
      <c r="I78" s="144">
        <v>45435</v>
      </c>
      <c r="J78" t="s">
        <v>239</v>
      </c>
      <c r="K78">
        <v>18</v>
      </c>
      <c r="L78" t="s">
        <v>475</v>
      </c>
      <c r="M78" t="s">
        <v>460</v>
      </c>
      <c r="N78" s="144">
        <v>45580</v>
      </c>
      <c r="O78" s="144">
        <v>45582</v>
      </c>
      <c r="P78" s="144">
        <v>45586</v>
      </c>
      <c r="Q78" s="144">
        <v>45580</v>
      </c>
      <c r="R78" t="s">
        <v>476</v>
      </c>
      <c r="S78">
        <v>2024</v>
      </c>
      <c r="T78" t="s">
        <v>249</v>
      </c>
      <c r="Y78" s="146" t="s">
        <v>821</v>
      </c>
      <c r="Z78" s="147">
        <v>36</v>
      </c>
    </row>
    <row r="79" spans="8:26">
      <c r="H79" t="s">
        <v>477</v>
      </c>
      <c r="I79" s="144">
        <v>45505</v>
      </c>
      <c r="J79" t="s">
        <v>239</v>
      </c>
      <c r="K79">
        <v>45</v>
      </c>
      <c r="L79" t="s">
        <v>478</v>
      </c>
      <c r="M79" t="s">
        <v>460</v>
      </c>
      <c r="N79" s="144">
        <v>45611</v>
      </c>
      <c r="O79" s="144">
        <v>45615</v>
      </c>
      <c r="P79" s="144">
        <v>45629</v>
      </c>
      <c r="Q79" s="144">
        <v>45613</v>
      </c>
      <c r="R79" t="s">
        <v>242</v>
      </c>
      <c r="S79">
        <v>2024</v>
      </c>
      <c r="T79" t="s">
        <v>249</v>
      </c>
      <c r="Y79" s="146" t="s">
        <v>457</v>
      </c>
      <c r="Z79" s="147">
        <v>100</v>
      </c>
    </row>
    <row r="80" spans="8:26">
      <c r="H80" t="s">
        <v>479</v>
      </c>
      <c r="I80" s="144">
        <v>44340</v>
      </c>
      <c r="J80" t="s">
        <v>480</v>
      </c>
      <c r="K80">
        <v>54</v>
      </c>
      <c r="L80" t="s">
        <v>481</v>
      </c>
      <c r="M80" t="s">
        <v>56</v>
      </c>
      <c r="N80" s="144">
        <v>45086</v>
      </c>
      <c r="O80" s="144">
        <v>45090</v>
      </c>
      <c r="P80" s="144">
        <v>45099</v>
      </c>
      <c r="R80" t="s">
        <v>242</v>
      </c>
      <c r="S80">
        <v>2023</v>
      </c>
      <c r="T80" t="s">
        <v>482</v>
      </c>
      <c r="Y80" s="146" t="s">
        <v>463</v>
      </c>
      <c r="Z80" s="147">
        <v>170</v>
      </c>
    </row>
    <row r="81" spans="8:26">
      <c r="H81" t="s">
        <v>483</v>
      </c>
      <c r="I81" s="144">
        <v>44340</v>
      </c>
      <c r="J81" t="s">
        <v>480</v>
      </c>
      <c r="K81">
        <v>54</v>
      </c>
      <c r="L81" t="s">
        <v>481</v>
      </c>
      <c r="M81" t="s">
        <v>56</v>
      </c>
      <c r="N81" s="144">
        <v>45127</v>
      </c>
      <c r="O81" s="144">
        <v>45131</v>
      </c>
      <c r="P81" s="144">
        <v>45140</v>
      </c>
      <c r="R81" t="s">
        <v>242</v>
      </c>
      <c r="S81">
        <v>2023</v>
      </c>
      <c r="T81" t="s">
        <v>465</v>
      </c>
      <c r="Y81" s="146" t="s">
        <v>466</v>
      </c>
      <c r="Z81" s="147">
        <v>60</v>
      </c>
    </row>
    <row r="82" spans="8:26">
      <c r="H82" t="s">
        <v>484</v>
      </c>
      <c r="I82" s="144">
        <v>44340</v>
      </c>
      <c r="J82" t="s">
        <v>480</v>
      </c>
      <c r="K82">
        <v>54</v>
      </c>
      <c r="L82" t="s">
        <v>481</v>
      </c>
      <c r="M82" t="s">
        <v>56</v>
      </c>
      <c r="N82" s="144">
        <v>45155</v>
      </c>
      <c r="O82" s="144">
        <v>45159</v>
      </c>
      <c r="P82" s="144">
        <v>45166</v>
      </c>
      <c r="R82" t="s">
        <v>242</v>
      </c>
      <c r="S82">
        <v>2023</v>
      </c>
      <c r="T82" t="s">
        <v>465</v>
      </c>
      <c r="Y82" s="146" t="s">
        <v>468</v>
      </c>
      <c r="Z82" s="147">
        <v>120</v>
      </c>
    </row>
    <row r="83" spans="8:26">
      <c r="H83" t="s">
        <v>485</v>
      </c>
      <c r="I83" s="144">
        <v>44340</v>
      </c>
      <c r="J83" t="s">
        <v>480</v>
      </c>
      <c r="K83">
        <v>45</v>
      </c>
      <c r="L83" t="s">
        <v>481</v>
      </c>
      <c r="M83" t="s">
        <v>56</v>
      </c>
      <c r="N83" s="144">
        <v>45168</v>
      </c>
      <c r="O83" s="144">
        <v>45172</v>
      </c>
      <c r="P83" s="144">
        <v>45184</v>
      </c>
      <c r="R83" t="s">
        <v>242</v>
      </c>
      <c r="S83">
        <v>2023</v>
      </c>
      <c r="T83" t="s">
        <v>465</v>
      </c>
      <c r="Y83" s="146" t="s">
        <v>470</v>
      </c>
      <c r="Z83" s="147">
        <v>80</v>
      </c>
    </row>
    <row r="84" spans="8:26">
      <c r="H84" t="s">
        <v>486</v>
      </c>
      <c r="I84" s="144">
        <v>44340</v>
      </c>
      <c r="J84" t="s">
        <v>480</v>
      </c>
      <c r="K84">
        <v>9</v>
      </c>
      <c r="L84" t="s">
        <v>481</v>
      </c>
      <c r="M84" t="s">
        <v>56</v>
      </c>
      <c r="N84" s="144">
        <v>45176</v>
      </c>
      <c r="O84" s="144">
        <v>45180</v>
      </c>
      <c r="P84" s="144">
        <v>45196</v>
      </c>
      <c r="R84" t="s">
        <v>242</v>
      </c>
      <c r="S84">
        <v>2023</v>
      </c>
      <c r="T84" t="s">
        <v>465</v>
      </c>
      <c r="Y84" s="146" t="s">
        <v>472</v>
      </c>
      <c r="Z84" s="147">
        <v>30</v>
      </c>
    </row>
    <row r="85" spans="8:26">
      <c r="H85" t="s">
        <v>487</v>
      </c>
      <c r="I85" s="144">
        <v>44340</v>
      </c>
      <c r="J85" t="s">
        <v>480</v>
      </c>
      <c r="K85">
        <v>45</v>
      </c>
      <c r="L85" t="s">
        <v>481</v>
      </c>
      <c r="M85" t="s">
        <v>56</v>
      </c>
      <c r="N85" s="144">
        <v>45217</v>
      </c>
      <c r="O85" s="144">
        <v>45221</v>
      </c>
      <c r="P85" s="144">
        <v>45225</v>
      </c>
      <c r="R85" t="s">
        <v>242</v>
      </c>
      <c r="S85">
        <v>2023</v>
      </c>
      <c r="T85" t="s">
        <v>465</v>
      </c>
      <c r="Y85" s="146" t="s">
        <v>474</v>
      </c>
      <c r="Z85" s="147">
        <v>18</v>
      </c>
    </row>
    <row r="86" spans="8:26">
      <c r="H86" t="s">
        <v>488</v>
      </c>
      <c r="I86" s="144">
        <v>44340</v>
      </c>
      <c r="J86" t="s">
        <v>480</v>
      </c>
      <c r="K86">
        <v>9</v>
      </c>
      <c r="L86" t="s">
        <v>481</v>
      </c>
      <c r="M86" t="s">
        <v>56</v>
      </c>
      <c r="N86" s="144">
        <v>45218</v>
      </c>
      <c r="O86" s="144">
        <v>45222</v>
      </c>
      <c r="P86" s="144">
        <v>45232</v>
      </c>
      <c r="R86" t="s">
        <v>242</v>
      </c>
      <c r="S86">
        <v>2023</v>
      </c>
      <c r="T86" t="s">
        <v>465</v>
      </c>
      <c r="Y86" s="146" t="s">
        <v>477</v>
      </c>
      <c r="Z86" s="147">
        <v>45</v>
      </c>
    </row>
    <row r="87" spans="8:26">
      <c r="H87" t="s">
        <v>489</v>
      </c>
      <c r="I87" s="144">
        <v>44409</v>
      </c>
      <c r="J87" t="s">
        <v>480</v>
      </c>
      <c r="K87">
        <v>76</v>
      </c>
      <c r="L87" t="s">
        <v>481</v>
      </c>
      <c r="M87" t="s">
        <v>56</v>
      </c>
      <c r="N87" s="144">
        <v>45296</v>
      </c>
      <c r="O87" s="144">
        <v>45300</v>
      </c>
      <c r="P87" s="144">
        <v>45309</v>
      </c>
      <c r="R87" t="s">
        <v>242</v>
      </c>
      <c r="S87">
        <v>2024</v>
      </c>
      <c r="T87" t="s">
        <v>465</v>
      </c>
      <c r="Y87" s="146" t="s">
        <v>479</v>
      </c>
      <c r="Z87" s="147">
        <v>54</v>
      </c>
    </row>
    <row r="88" spans="8:26">
      <c r="H88" t="s">
        <v>490</v>
      </c>
      <c r="I88" s="144">
        <v>45252</v>
      </c>
      <c r="J88" t="s">
        <v>239</v>
      </c>
      <c r="K88">
        <v>9</v>
      </c>
      <c r="L88" t="s">
        <v>491</v>
      </c>
      <c r="M88" t="s">
        <v>56</v>
      </c>
      <c r="N88" s="144">
        <v>45367</v>
      </c>
      <c r="O88" s="144">
        <v>45371</v>
      </c>
      <c r="P88" s="144">
        <v>45377</v>
      </c>
      <c r="R88" t="s">
        <v>242</v>
      </c>
      <c r="S88">
        <v>2024</v>
      </c>
      <c r="T88" t="s">
        <v>465</v>
      </c>
      <c r="Y88" s="146" t="s">
        <v>483</v>
      </c>
      <c r="Z88" s="147">
        <v>54</v>
      </c>
    </row>
    <row r="89" spans="8:26">
      <c r="H89" t="s">
        <v>492</v>
      </c>
      <c r="I89" s="144">
        <v>45252</v>
      </c>
      <c r="J89" t="s">
        <v>239</v>
      </c>
      <c r="K89">
        <v>18</v>
      </c>
      <c r="L89" t="s">
        <v>491</v>
      </c>
      <c r="M89" t="s">
        <v>56</v>
      </c>
      <c r="N89" s="144">
        <v>45373</v>
      </c>
      <c r="O89" s="144">
        <v>45377</v>
      </c>
      <c r="P89" s="144">
        <v>45384</v>
      </c>
      <c r="R89" t="s">
        <v>242</v>
      </c>
      <c r="S89">
        <v>2024</v>
      </c>
      <c r="T89" t="s">
        <v>482</v>
      </c>
      <c r="Y89" s="146" t="s">
        <v>484</v>
      </c>
      <c r="Z89" s="147">
        <v>54</v>
      </c>
    </row>
    <row r="90" spans="8:26">
      <c r="H90" t="s">
        <v>493</v>
      </c>
      <c r="I90" s="144">
        <v>45316</v>
      </c>
      <c r="J90" t="s">
        <v>239</v>
      </c>
      <c r="K90">
        <v>50</v>
      </c>
      <c r="L90" t="s">
        <v>494</v>
      </c>
      <c r="M90" t="s">
        <v>56</v>
      </c>
      <c r="N90" s="144">
        <v>45420</v>
      </c>
      <c r="O90" s="144">
        <v>45424</v>
      </c>
      <c r="P90" s="144">
        <v>45432</v>
      </c>
      <c r="R90" t="s">
        <v>242</v>
      </c>
      <c r="S90">
        <v>2024</v>
      </c>
      <c r="T90" t="s">
        <v>465</v>
      </c>
      <c r="Y90" s="146" t="s">
        <v>485</v>
      </c>
      <c r="Z90" s="147">
        <v>45</v>
      </c>
    </row>
    <row r="91" spans="8:26">
      <c r="H91" t="s">
        <v>495</v>
      </c>
      <c r="I91" s="144">
        <v>45316</v>
      </c>
      <c r="J91" t="s">
        <v>239</v>
      </c>
      <c r="K91">
        <v>36</v>
      </c>
      <c r="L91" t="s">
        <v>494</v>
      </c>
      <c r="M91" t="s">
        <v>56</v>
      </c>
      <c r="N91" s="144">
        <v>45518</v>
      </c>
      <c r="O91" s="144">
        <v>45522</v>
      </c>
      <c r="P91" s="144">
        <v>45532</v>
      </c>
      <c r="R91" t="s">
        <v>242</v>
      </c>
      <c r="S91">
        <v>2024</v>
      </c>
      <c r="T91" t="s">
        <v>465</v>
      </c>
      <c r="Y91" s="146" t="s">
        <v>486</v>
      </c>
      <c r="Z91" s="147">
        <v>9</v>
      </c>
    </row>
    <row r="92" spans="8:26">
      <c r="H92" t="s">
        <v>496</v>
      </c>
      <c r="I92" s="144">
        <v>45498</v>
      </c>
      <c r="J92" t="s">
        <v>239</v>
      </c>
      <c r="K92">
        <v>27</v>
      </c>
      <c r="L92" t="s">
        <v>244</v>
      </c>
      <c r="M92" t="s">
        <v>56</v>
      </c>
      <c r="N92" s="144">
        <v>45565</v>
      </c>
      <c r="O92" s="144">
        <v>45575</v>
      </c>
      <c r="P92" s="144">
        <v>45583</v>
      </c>
      <c r="Q92" s="144">
        <v>45613</v>
      </c>
      <c r="R92" t="s">
        <v>242</v>
      </c>
      <c r="S92">
        <v>2024</v>
      </c>
      <c r="T92" t="s">
        <v>497</v>
      </c>
      <c r="Y92" s="146" t="s">
        <v>487</v>
      </c>
      <c r="Z92" s="147">
        <v>45</v>
      </c>
    </row>
    <row r="93" spans="8:26">
      <c r="H93" t="s">
        <v>498</v>
      </c>
      <c r="I93" s="144">
        <v>45498</v>
      </c>
      <c r="J93" t="s">
        <v>239</v>
      </c>
      <c r="K93">
        <v>27</v>
      </c>
      <c r="L93" t="s">
        <v>244</v>
      </c>
      <c r="M93" t="s">
        <v>56</v>
      </c>
      <c r="N93" s="144">
        <v>45580</v>
      </c>
      <c r="O93" s="144">
        <v>45584</v>
      </c>
      <c r="P93" s="144">
        <v>45598</v>
      </c>
      <c r="Q93" s="144">
        <v>45613</v>
      </c>
      <c r="R93" t="s">
        <v>242</v>
      </c>
      <c r="S93">
        <v>2024</v>
      </c>
      <c r="T93" t="s">
        <v>249</v>
      </c>
      <c r="Y93" s="146" t="s">
        <v>488</v>
      </c>
      <c r="Z93" s="147">
        <v>9</v>
      </c>
    </row>
    <row r="94" spans="8:26">
      <c r="H94" t="s">
        <v>499</v>
      </c>
      <c r="I94" s="144">
        <v>45530</v>
      </c>
      <c r="J94" t="s">
        <v>239</v>
      </c>
      <c r="K94">
        <v>54</v>
      </c>
      <c r="L94" t="s">
        <v>500</v>
      </c>
      <c r="M94" t="s">
        <v>56</v>
      </c>
      <c r="N94" s="144">
        <v>45626</v>
      </c>
      <c r="O94" s="144">
        <v>45630</v>
      </c>
      <c r="P94" s="144">
        <v>45644</v>
      </c>
      <c r="R94" t="s">
        <v>242</v>
      </c>
      <c r="S94">
        <v>2024</v>
      </c>
      <c r="T94" t="s">
        <v>249</v>
      </c>
      <c r="Y94" s="146" t="s">
        <v>489</v>
      </c>
      <c r="Z94" s="147">
        <v>76</v>
      </c>
    </row>
    <row r="95" spans="8:26">
      <c r="H95" t="s">
        <v>501</v>
      </c>
      <c r="I95" s="144">
        <v>44409</v>
      </c>
      <c r="J95" t="s">
        <v>480</v>
      </c>
      <c r="K95">
        <v>50</v>
      </c>
      <c r="L95" t="s">
        <v>481</v>
      </c>
      <c r="M95" t="s">
        <v>56</v>
      </c>
      <c r="N95" s="144">
        <v>45266</v>
      </c>
      <c r="O95" s="144">
        <v>45270</v>
      </c>
      <c r="P95" s="144">
        <v>45645</v>
      </c>
      <c r="R95" t="s">
        <v>242</v>
      </c>
      <c r="S95">
        <v>2024</v>
      </c>
      <c r="T95" t="s">
        <v>465</v>
      </c>
      <c r="Y95" s="146" t="s">
        <v>490</v>
      </c>
      <c r="Z95" s="147">
        <v>9</v>
      </c>
    </row>
    <row r="96" spans="8:26">
      <c r="H96" t="s">
        <v>502</v>
      </c>
      <c r="I96" s="144">
        <v>45530</v>
      </c>
      <c r="J96" t="s">
        <v>239</v>
      </c>
      <c r="K96">
        <v>315</v>
      </c>
      <c r="L96" t="s">
        <v>503</v>
      </c>
      <c r="M96" t="s">
        <v>56</v>
      </c>
      <c r="N96" s="144">
        <v>45631</v>
      </c>
      <c r="O96" s="144">
        <v>45635</v>
      </c>
      <c r="P96" s="144">
        <v>45649</v>
      </c>
      <c r="R96" t="s">
        <v>242</v>
      </c>
      <c r="S96">
        <v>2024</v>
      </c>
      <c r="T96" t="s">
        <v>249</v>
      </c>
      <c r="Y96" s="146" t="s">
        <v>492</v>
      </c>
      <c r="Z96" s="147">
        <v>18</v>
      </c>
    </row>
    <row r="97" spans="8:26">
      <c r="H97" t="s">
        <v>504</v>
      </c>
      <c r="I97" s="144">
        <v>45546</v>
      </c>
      <c r="J97" t="s">
        <v>239</v>
      </c>
      <c r="K97">
        <v>72</v>
      </c>
      <c r="L97" t="s">
        <v>505</v>
      </c>
      <c r="M97" t="s">
        <v>56</v>
      </c>
      <c r="N97" s="144">
        <v>45654</v>
      </c>
      <c r="O97" s="144">
        <v>45658</v>
      </c>
      <c r="P97" s="144">
        <v>45672</v>
      </c>
      <c r="R97" t="s">
        <v>506</v>
      </c>
      <c r="S97">
        <v>2025</v>
      </c>
      <c r="T97" t="s">
        <v>249</v>
      </c>
      <c r="Y97" s="146" t="s">
        <v>493</v>
      </c>
      <c r="Z97" s="147">
        <v>50</v>
      </c>
    </row>
    <row r="98" spans="8:26">
      <c r="H98" t="s">
        <v>507</v>
      </c>
      <c r="I98" s="144">
        <v>44340</v>
      </c>
      <c r="J98" t="s">
        <v>480</v>
      </c>
      <c r="K98">
        <v>63</v>
      </c>
      <c r="L98" t="s">
        <v>481</v>
      </c>
      <c r="M98" t="s">
        <v>59</v>
      </c>
      <c r="N98" s="144">
        <v>45156</v>
      </c>
      <c r="O98" s="144">
        <v>45160</v>
      </c>
      <c r="P98" s="144">
        <v>45170</v>
      </c>
      <c r="R98" t="s">
        <v>242</v>
      </c>
      <c r="S98">
        <v>2023</v>
      </c>
      <c r="T98" t="s">
        <v>465</v>
      </c>
      <c r="Y98" s="146" t="s">
        <v>495</v>
      </c>
      <c r="Z98" s="147">
        <v>36</v>
      </c>
    </row>
    <row r="99" spans="8:26">
      <c r="H99" t="s">
        <v>508</v>
      </c>
      <c r="I99" s="144">
        <v>45146</v>
      </c>
      <c r="J99" t="s">
        <v>480</v>
      </c>
      <c r="K99">
        <v>27</v>
      </c>
      <c r="L99" t="s">
        <v>509</v>
      </c>
      <c r="M99" t="s">
        <v>59</v>
      </c>
      <c r="N99" s="144">
        <v>45217</v>
      </c>
      <c r="O99" s="144">
        <v>45221</v>
      </c>
      <c r="P99" s="144">
        <v>45225</v>
      </c>
      <c r="R99" t="s">
        <v>242</v>
      </c>
      <c r="S99">
        <v>2023</v>
      </c>
      <c r="T99" t="s">
        <v>465</v>
      </c>
      <c r="Y99" s="146" t="s">
        <v>496</v>
      </c>
      <c r="Z99" s="147">
        <v>27</v>
      </c>
    </row>
    <row r="100" spans="8:26">
      <c r="H100" t="s">
        <v>510</v>
      </c>
      <c r="I100" s="144">
        <v>45146</v>
      </c>
      <c r="J100" t="s">
        <v>480</v>
      </c>
      <c r="K100">
        <v>9</v>
      </c>
      <c r="L100" t="s">
        <v>509</v>
      </c>
      <c r="M100" t="s">
        <v>59</v>
      </c>
      <c r="N100" s="144">
        <v>45219</v>
      </c>
      <c r="O100" s="144">
        <v>45223</v>
      </c>
      <c r="P100" s="144">
        <v>45233</v>
      </c>
      <c r="R100" t="s">
        <v>242</v>
      </c>
      <c r="S100">
        <v>2023</v>
      </c>
      <c r="T100" t="s">
        <v>465</v>
      </c>
      <c r="Y100" s="146" t="s">
        <v>498</v>
      </c>
      <c r="Z100" s="147">
        <v>27</v>
      </c>
    </row>
    <row r="101" spans="8:26">
      <c r="H101" t="s">
        <v>511</v>
      </c>
      <c r="I101" s="144">
        <v>45225</v>
      </c>
      <c r="J101" t="s">
        <v>239</v>
      </c>
      <c r="K101">
        <v>18</v>
      </c>
      <c r="L101" t="s">
        <v>512</v>
      </c>
      <c r="M101" t="s">
        <v>59</v>
      </c>
      <c r="N101" s="144">
        <v>45299</v>
      </c>
      <c r="O101" s="144">
        <v>45303</v>
      </c>
      <c r="P101" s="144">
        <v>45314</v>
      </c>
      <c r="R101" t="s">
        <v>242</v>
      </c>
      <c r="S101">
        <v>2024</v>
      </c>
      <c r="T101" t="s">
        <v>465</v>
      </c>
      <c r="Y101" s="146" t="s">
        <v>499</v>
      </c>
      <c r="Z101" s="147">
        <v>54</v>
      </c>
    </row>
    <row r="102" spans="8:26">
      <c r="H102" t="s">
        <v>513</v>
      </c>
      <c r="I102" s="144">
        <v>45225</v>
      </c>
      <c r="J102" t="s">
        <v>239</v>
      </c>
      <c r="K102">
        <v>9</v>
      </c>
      <c r="L102" t="s">
        <v>512</v>
      </c>
      <c r="M102" t="s">
        <v>59</v>
      </c>
      <c r="N102" s="144">
        <v>45315</v>
      </c>
      <c r="O102" s="144">
        <v>45319</v>
      </c>
      <c r="P102" s="144">
        <v>45323</v>
      </c>
      <c r="R102" t="s">
        <v>242</v>
      </c>
      <c r="S102">
        <v>2024</v>
      </c>
      <c r="T102" t="s">
        <v>465</v>
      </c>
      <c r="Y102" s="146" t="s">
        <v>501</v>
      </c>
      <c r="Z102" s="147">
        <v>50</v>
      </c>
    </row>
    <row r="103" spans="8:26">
      <c r="H103" t="s">
        <v>514</v>
      </c>
      <c r="I103" s="144">
        <v>45279</v>
      </c>
      <c r="J103" t="s">
        <v>239</v>
      </c>
      <c r="K103">
        <v>81</v>
      </c>
      <c r="L103" t="s">
        <v>515</v>
      </c>
      <c r="M103" t="s">
        <v>59</v>
      </c>
      <c r="N103" s="144">
        <v>45367</v>
      </c>
      <c r="O103" s="144">
        <v>45371</v>
      </c>
      <c r="P103" s="144">
        <v>45377</v>
      </c>
      <c r="R103" t="s">
        <v>242</v>
      </c>
      <c r="S103">
        <v>2024</v>
      </c>
      <c r="T103" t="s">
        <v>465</v>
      </c>
      <c r="Y103" s="146" t="s">
        <v>502</v>
      </c>
      <c r="Z103" s="147">
        <v>315</v>
      </c>
    </row>
    <row r="104" spans="8:26">
      <c r="H104" t="s">
        <v>516</v>
      </c>
      <c r="I104" s="144">
        <v>45316</v>
      </c>
      <c r="J104" t="s">
        <v>239</v>
      </c>
      <c r="K104">
        <v>9</v>
      </c>
      <c r="L104" t="s">
        <v>494</v>
      </c>
      <c r="M104" t="s">
        <v>59</v>
      </c>
      <c r="N104" s="144">
        <v>45518</v>
      </c>
      <c r="O104" s="144">
        <v>45522</v>
      </c>
      <c r="P104" s="144">
        <v>45532</v>
      </c>
      <c r="R104" t="s">
        <v>242</v>
      </c>
      <c r="S104">
        <v>2024</v>
      </c>
      <c r="T104" t="s">
        <v>465</v>
      </c>
      <c r="Y104" s="146" t="s">
        <v>504</v>
      </c>
      <c r="Z104" s="147">
        <v>72</v>
      </c>
    </row>
    <row r="105" spans="8:26">
      <c r="H105" t="s">
        <v>517</v>
      </c>
      <c r="I105" s="144">
        <v>45498</v>
      </c>
      <c r="J105" t="s">
        <v>239</v>
      </c>
      <c r="K105">
        <v>54</v>
      </c>
      <c r="L105" t="s">
        <v>244</v>
      </c>
      <c r="M105" t="s">
        <v>59</v>
      </c>
      <c r="N105" s="144">
        <v>45581</v>
      </c>
      <c r="O105" s="144">
        <v>45585</v>
      </c>
      <c r="P105" s="144">
        <v>45599</v>
      </c>
      <c r="Q105" s="144">
        <v>45613</v>
      </c>
      <c r="R105" t="s">
        <v>242</v>
      </c>
      <c r="S105">
        <v>2024</v>
      </c>
      <c r="T105" t="s">
        <v>249</v>
      </c>
      <c r="Y105" s="146" t="s">
        <v>507</v>
      </c>
      <c r="Z105" s="147">
        <v>63</v>
      </c>
    </row>
    <row r="106" spans="8:26">
      <c r="H106" t="s">
        <v>518</v>
      </c>
      <c r="I106" s="144">
        <v>45546</v>
      </c>
      <c r="J106" t="s">
        <v>239</v>
      </c>
      <c r="K106">
        <v>54</v>
      </c>
      <c r="L106" t="s">
        <v>505</v>
      </c>
      <c r="M106" t="s">
        <v>59</v>
      </c>
      <c r="N106" s="144">
        <v>45626</v>
      </c>
      <c r="O106" s="144">
        <v>45630</v>
      </c>
      <c r="P106" s="144">
        <v>45644</v>
      </c>
      <c r="R106" t="s">
        <v>506</v>
      </c>
      <c r="S106">
        <v>2025</v>
      </c>
      <c r="T106" t="s">
        <v>249</v>
      </c>
      <c r="Y106" s="146" t="s">
        <v>508</v>
      </c>
      <c r="Z106" s="147">
        <v>27</v>
      </c>
    </row>
    <row r="107" spans="8:26">
      <c r="H107" t="s">
        <v>519</v>
      </c>
      <c r="I107" s="144">
        <v>45155</v>
      </c>
      <c r="J107" t="s">
        <v>239</v>
      </c>
      <c r="K107">
        <v>6</v>
      </c>
      <c r="L107" t="s">
        <v>520</v>
      </c>
      <c r="M107" t="s">
        <v>72</v>
      </c>
      <c r="N107" s="144">
        <v>45240</v>
      </c>
      <c r="O107" s="144">
        <v>45244</v>
      </c>
      <c r="P107" s="144">
        <v>45250</v>
      </c>
      <c r="R107" t="s">
        <v>242</v>
      </c>
      <c r="S107">
        <v>2023</v>
      </c>
      <c r="T107" t="s">
        <v>465</v>
      </c>
      <c r="Y107" s="146" t="s">
        <v>510</v>
      </c>
      <c r="Z107" s="147">
        <v>9</v>
      </c>
    </row>
    <row r="108" spans="8:26">
      <c r="H108" t="s">
        <v>521</v>
      </c>
      <c r="I108" s="144">
        <v>45265</v>
      </c>
      <c r="J108" t="s">
        <v>239</v>
      </c>
      <c r="K108">
        <v>12</v>
      </c>
      <c r="L108" t="s">
        <v>522</v>
      </c>
      <c r="M108" t="s">
        <v>72</v>
      </c>
      <c r="N108" s="144">
        <v>45367</v>
      </c>
      <c r="O108" s="144">
        <v>45371</v>
      </c>
      <c r="P108" s="144">
        <v>45377</v>
      </c>
      <c r="R108" t="s">
        <v>242</v>
      </c>
      <c r="S108">
        <v>2024</v>
      </c>
      <c r="T108" t="s">
        <v>465</v>
      </c>
      <c r="Y108" s="146" t="s">
        <v>511</v>
      </c>
      <c r="Z108" s="147">
        <v>18</v>
      </c>
    </row>
    <row r="109" spans="8:26">
      <c r="H109" t="s">
        <v>523</v>
      </c>
      <c r="I109" s="144">
        <v>45390</v>
      </c>
      <c r="J109" t="s">
        <v>239</v>
      </c>
      <c r="K109">
        <v>12</v>
      </c>
      <c r="L109" t="s">
        <v>524</v>
      </c>
      <c r="M109" t="s">
        <v>72</v>
      </c>
      <c r="N109" s="144">
        <v>45512</v>
      </c>
      <c r="O109" s="144">
        <v>45516</v>
      </c>
      <c r="P109" s="144">
        <v>45527</v>
      </c>
      <c r="R109" t="s">
        <v>242</v>
      </c>
      <c r="S109">
        <v>2024</v>
      </c>
      <c r="T109" t="s">
        <v>465</v>
      </c>
      <c r="Y109" s="146" t="s">
        <v>513</v>
      </c>
      <c r="Z109" s="147">
        <v>9</v>
      </c>
    </row>
    <row r="110" spans="8:26">
      <c r="H110" t="s">
        <v>525</v>
      </c>
      <c r="I110" s="144">
        <v>45569</v>
      </c>
      <c r="J110" t="s">
        <v>239</v>
      </c>
      <c r="K110">
        <v>12</v>
      </c>
      <c r="L110" t="s">
        <v>526</v>
      </c>
      <c r="M110" t="s">
        <v>72</v>
      </c>
      <c r="N110" s="144">
        <v>45675</v>
      </c>
      <c r="O110" s="144">
        <v>45679</v>
      </c>
      <c r="P110" s="144">
        <v>45693</v>
      </c>
      <c r="R110" t="s">
        <v>242</v>
      </c>
      <c r="S110">
        <v>2025</v>
      </c>
      <c r="T110" t="s">
        <v>249</v>
      </c>
      <c r="Y110" s="146" t="s">
        <v>514</v>
      </c>
      <c r="Z110" s="147">
        <v>81</v>
      </c>
    </row>
    <row r="111" spans="8:26">
      <c r="H111" t="s">
        <v>527</v>
      </c>
      <c r="I111" s="144">
        <v>45155</v>
      </c>
      <c r="J111" t="s">
        <v>239</v>
      </c>
      <c r="K111">
        <v>6</v>
      </c>
      <c r="L111" t="s">
        <v>520</v>
      </c>
      <c r="M111" t="s">
        <v>69</v>
      </c>
      <c r="N111" s="144">
        <v>45240</v>
      </c>
      <c r="O111" s="144">
        <v>45244</v>
      </c>
      <c r="P111" s="144">
        <v>45250</v>
      </c>
      <c r="R111" t="s">
        <v>242</v>
      </c>
      <c r="S111">
        <v>2023</v>
      </c>
      <c r="T111" t="s">
        <v>465</v>
      </c>
      <c r="Y111" s="146" t="s">
        <v>516</v>
      </c>
      <c r="Z111" s="147">
        <v>9</v>
      </c>
    </row>
    <row r="112" spans="8:26">
      <c r="H112" t="s">
        <v>528</v>
      </c>
      <c r="I112" s="144">
        <v>45265</v>
      </c>
      <c r="J112" t="s">
        <v>239</v>
      </c>
      <c r="K112">
        <v>6</v>
      </c>
      <c r="L112" t="s">
        <v>529</v>
      </c>
      <c r="M112" t="s">
        <v>69</v>
      </c>
      <c r="N112" s="144">
        <v>45401</v>
      </c>
      <c r="O112" s="144">
        <v>45405</v>
      </c>
      <c r="P112" s="144">
        <v>45421</v>
      </c>
      <c r="R112" t="s">
        <v>242</v>
      </c>
      <c r="S112">
        <v>2024</v>
      </c>
      <c r="T112" t="s">
        <v>465</v>
      </c>
      <c r="Y112" s="146" t="s">
        <v>517</v>
      </c>
      <c r="Z112" s="147">
        <v>54</v>
      </c>
    </row>
    <row r="113" spans="8:26">
      <c r="H113" t="s">
        <v>530</v>
      </c>
      <c r="I113" s="144">
        <v>45300</v>
      </c>
      <c r="J113" t="s">
        <v>239</v>
      </c>
      <c r="K113">
        <v>6</v>
      </c>
      <c r="L113" t="s">
        <v>531</v>
      </c>
      <c r="M113" t="s">
        <v>69</v>
      </c>
      <c r="N113" s="144">
        <v>45411</v>
      </c>
      <c r="O113" s="144">
        <v>45415</v>
      </c>
      <c r="P113" s="144">
        <v>45428</v>
      </c>
      <c r="R113" t="s">
        <v>242</v>
      </c>
      <c r="S113">
        <v>2024</v>
      </c>
      <c r="T113" t="s">
        <v>465</v>
      </c>
      <c r="Y113" s="146" t="s">
        <v>518</v>
      </c>
      <c r="Z113" s="147">
        <v>54</v>
      </c>
    </row>
    <row r="114" spans="8:26">
      <c r="H114" t="s">
        <v>532</v>
      </c>
      <c r="I114" s="144">
        <v>45443</v>
      </c>
      <c r="J114" t="s">
        <v>239</v>
      </c>
      <c r="K114">
        <v>12</v>
      </c>
      <c r="L114" t="s">
        <v>533</v>
      </c>
      <c r="M114" t="s">
        <v>69</v>
      </c>
      <c r="N114" s="144">
        <v>45518</v>
      </c>
      <c r="O114" s="144">
        <v>45522</v>
      </c>
      <c r="P114" s="144">
        <v>45532</v>
      </c>
      <c r="R114" t="s">
        <v>242</v>
      </c>
      <c r="S114">
        <v>2024</v>
      </c>
      <c r="T114" t="s">
        <v>465</v>
      </c>
      <c r="Y114" s="146" t="s">
        <v>519</v>
      </c>
      <c r="Z114" s="147">
        <v>6</v>
      </c>
    </row>
    <row r="115" spans="8:26">
      <c r="H115" t="s">
        <v>534</v>
      </c>
      <c r="I115" s="144">
        <v>45546</v>
      </c>
      <c r="J115" t="s">
        <v>239</v>
      </c>
      <c r="K115">
        <v>24</v>
      </c>
      <c r="L115" t="s">
        <v>505</v>
      </c>
      <c r="M115" t="s">
        <v>69</v>
      </c>
      <c r="N115" s="144">
        <v>45657</v>
      </c>
      <c r="O115" s="144">
        <v>45661</v>
      </c>
      <c r="P115" s="144">
        <v>45675</v>
      </c>
      <c r="R115" t="s">
        <v>242</v>
      </c>
      <c r="S115">
        <v>2025</v>
      </c>
      <c r="T115" t="s">
        <v>249</v>
      </c>
      <c r="Y115" s="146" t="s">
        <v>521</v>
      </c>
      <c r="Z115" s="147">
        <v>12</v>
      </c>
    </row>
    <row r="116" spans="8:26">
      <c r="H116" t="s">
        <v>535</v>
      </c>
      <c r="I116" s="144">
        <v>45569</v>
      </c>
      <c r="J116" t="s">
        <v>239</v>
      </c>
      <c r="K116">
        <v>24</v>
      </c>
      <c r="L116" t="s">
        <v>526</v>
      </c>
      <c r="M116" t="s">
        <v>69</v>
      </c>
      <c r="N116" s="144">
        <v>45675</v>
      </c>
      <c r="O116" s="144">
        <v>45679</v>
      </c>
      <c r="P116" s="144">
        <v>45693</v>
      </c>
      <c r="R116" t="s">
        <v>242</v>
      </c>
      <c r="S116">
        <v>2025</v>
      </c>
      <c r="T116" t="s">
        <v>249</v>
      </c>
      <c r="Y116" s="146" t="s">
        <v>523</v>
      </c>
      <c r="Z116" s="147">
        <v>12</v>
      </c>
    </row>
    <row r="117" spans="8:26">
      <c r="H117" t="s">
        <v>536</v>
      </c>
      <c r="I117" s="144">
        <v>45155</v>
      </c>
      <c r="J117" t="s">
        <v>239</v>
      </c>
      <c r="K117">
        <v>12</v>
      </c>
      <c r="L117" t="s">
        <v>520</v>
      </c>
      <c r="M117" t="s">
        <v>66</v>
      </c>
      <c r="N117" s="144">
        <v>45240</v>
      </c>
      <c r="O117" s="144">
        <v>45244</v>
      </c>
      <c r="P117" s="144">
        <v>45250</v>
      </c>
      <c r="R117" t="s">
        <v>242</v>
      </c>
      <c r="S117">
        <v>2023</v>
      </c>
      <c r="T117" t="s">
        <v>465</v>
      </c>
      <c r="Y117" s="146" t="s">
        <v>525</v>
      </c>
      <c r="Z117" s="147">
        <v>12</v>
      </c>
    </row>
    <row r="118" spans="8:26">
      <c r="H118" t="s">
        <v>537</v>
      </c>
      <c r="I118" s="144">
        <v>45252</v>
      </c>
      <c r="J118" t="s">
        <v>239</v>
      </c>
      <c r="K118">
        <v>18</v>
      </c>
      <c r="L118" t="s">
        <v>491</v>
      </c>
      <c r="M118" t="s">
        <v>66</v>
      </c>
      <c r="N118" s="144">
        <v>45367</v>
      </c>
      <c r="O118" s="144">
        <v>45371</v>
      </c>
      <c r="P118" s="144">
        <v>45377</v>
      </c>
      <c r="R118" t="s">
        <v>242</v>
      </c>
      <c r="S118">
        <v>2024</v>
      </c>
      <c r="T118" t="s">
        <v>465</v>
      </c>
      <c r="Y118" s="146" t="s">
        <v>527</v>
      </c>
      <c r="Z118" s="147">
        <v>6</v>
      </c>
    </row>
    <row r="119" spans="8:26">
      <c r="H119" t="s">
        <v>538</v>
      </c>
      <c r="I119" s="144">
        <v>45435</v>
      </c>
      <c r="J119" t="s">
        <v>239</v>
      </c>
      <c r="K119">
        <v>6</v>
      </c>
      <c r="L119" t="s">
        <v>475</v>
      </c>
      <c r="M119" t="s">
        <v>66</v>
      </c>
      <c r="N119" s="144">
        <v>45512</v>
      </c>
      <c r="O119" s="144">
        <v>45516</v>
      </c>
      <c r="P119" s="144">
        <v>45527</v>
      </c>
      <c r="R119" t="s">
        <v>242</v>
      </c>
      <c r="S119">
        <v>2024</v>
      </c>
      <c r="T119" t="s">
        <v>465</v>
      </c>
      <c r="Y119" s="146" t="s">
        <v>528</v>
      </c>
      <c r="Z119" s="147">
        <v>6</v>
      </c>
    </row>
    <row r="120" spans="8:26">
      <c r="H120" t="s">
        <v>539</v>
      </c>
      <c r="I120" s="144">
        <v>44708</v>
      </c>
      <c r="J120" t="s">
        <v>540</v>
      </c>
      <c r="K120">
        <v>30</v>
      </c>
      <c r="L120" t="s">
        <v>541</v>
      </c>
      <c r="M120" t="s">
        <v>542</v>
      </c>
      <c r="N120" s="144">
        <v>45189</v>
      </c>
      <c r="O120" s="144">
        <v>45193</v>
      </c>
      <c r="P120" s="144">
        <v>45207</v>
      </c>
      <c r="R120" t="s">
        <v>242</v>
      </c>
      <c r="S120">
        <v>2023</v>
      </c>
      <c r="T120" t="s">
        <v>465</v>
      </c>
      <c r="Y120" s="146" t="s">
        <v>530</v>
      </c>
      <c r="Z120" s="147">
        <v>6</v>
      </c>
    </row>
    <row r="121" spans="8:26">
      <c r="H121" t="s">
        <v>543</v>
      </c>
      <c r="I121" s="144">
        <v>44708</v>
      </c>
      <c r="J121" t="s">
        <v>540</v>
      </c>
      <c r="K121">
        <v>30</v>
      </c>
      <c r="L121" t="s">
        <v>544</v>
      </c>
      <c r="M121" t="s">
        <v>542</v>
      </c>
      <c r="N121" s="144">
        <v>45302</v>
      </c>
      <c r="O121" s="144">
        <v>45306</v>
      </c>
      <c r="P121" s="144">
        <v>45314</v>
      </c>
      <c r="R121" t="s">
        <v>242</v>
      </c>
      <c r="S121">
        <v>2024</v>
      </c>
      <c r="T121" t="s">
        <v>465</v>
      </c>
      <c r="Y121" s="146" t="s">
        <v>532</v>
      </c>
      <c r="Z121" s="147">
        <v>12</v>
      </c>
    </row>
    <row r="122" spans="8:26">
      <c r="H122" t="s">
        <v>545</v>
      </c>
      <c r="I122" s="144">
        <v>45316</v>
      </c>
      <c r="J122" t="s">
        <v>239</v>
      </c>
      <c r="K122">
        <v>8</v>
      </c>
      <c r="L122" t="s">
        <v>473</v>
      </c>
      <c r="M122" t="s">
        <v>542</v>
      </c>
      <c r="N122" s="144">
        <v>45429</v>
      </c>
      <c r="O122" s="144">
        <v>45433</v>
      </c>
      <c r="P122" s="144">
        <v>45449</v>
      </c>
      <c r="R122" t="s">
        <v>242</v>
      </c>
      <c r="S122">
        <v>2024</v>
      </c>
      <c r="T122" t="s">
        <v>465</v>
      </c>
      <c r="Y122" s="146" t="s">
        <v>534</v>
      </c>
      <c r="Z122" s="147">
        <v>24</v>
      </c>
    </row>
    <row r="123" spans="8:26">
      <c r="H123" t="s">
        <v>546</v>
      </c>
      <c r="I123" s="144">
        <v>45427</v>
      </c>
      <c r="J123" t="s">
        <v>239</v>
      </c>
      <c r="K123">
        <v>8</v>
      </c>
      <c r="L123" t="s">
        <v>547</v>
      </c>
      <c r="M123" t="s">
        <v>542</v>
      </c>
      <c r="N123" s="144">
        <v>45520</v>
      </c>
      <c r="O123" s="144">
        <v>45524</v>
      </c>
      <c r="P123" s="144">
        <v>45532</v>
      </c>
      <c r="Q123" s="144">
        <v>45553</v>
      </c>
      <c r="R123" t="s">
        <v>242</v>
      </c>
      <c r="S123">
        <v>2024</v>
      </c>
      <c r="T123" t="s">
        <v>465</v>
      </c>
      <c r="Y123" s="146" t="s">
        <v>535</v>
      </c>
      <c r="Z123" s="147">
        <v>24</v>
      </c>
    </row>
    <row r="124" spans="8:26">
      <c r="H124" t="s">
        <v>548</v>
      </c>
      <c r="I124" s="144">
        <v>45524</v>
      </c>
      <c r="J124" t="s">
        <v>239</v>
      </c>
      <c r="K124">
        <v>24</v>
      </c>
      <c r="L124" t="s">
        <v>549</v>
      </c>
      <c r="M124" t="s">
        <v>542</v>
      </c>
      <c r="N124" s="144">
        <v>45646</v>
      </c>
      <c r="O124" s="144">
        <v>45650</v>
      </c>
      <c r="P124" s="144">
        <v>45664</v>
      </c>
      <c r="R124" t="s">
        <v>242</v>
      </c>
      <c r="S124">
        <v>2024</v>
      </c>
      <c r="T124" t="s">
        <v>249</v>
      </c>
      <c r="Y124" s="146" t="s">
        <v>536</v>
      </c>
      <c r="Z124" s="147">
        <v>12</v>
      </c>
    </row>
    <row r="125" spans="8:26">
      <c r="H125" t="s">
        <v>550</v>
      </c>
      <c r="I125" s="144">
        <v>45530</v>
      </c>
      <c r="J125" t="s">
        <v>239</v>
      </c>
      <c r="K125">
        <v>160</v>
      </c>
      <c r="L125" t="s">
        <v>503</v>
      </c>
      <c r="M125" t="s">
        <v>542</v>
      </c>
      <c r="N125" s="144">
        <v>45716</v>
      </c>
      <c r="O125" s="144">
        <v>45720</v>
      </c>
      <c r="P125" s="144">
        <v>45734</v>
      </c>
      <c r="R125" t="s">
        <v>242</v>
      </c>
      <c r="S125">
        <v>2025</v>
      </c>
      <c r="T125" t="s">
        <v>249</v>
      </c>
      <c r="Y125" s="146" t="s">
        <v>537</v>
      </c>
      <c r="Z125" s="147">
        <v>18</v>
      </c>
    </row>
    <row r="126" spans="8:26">
      <c r="H126" t="s">
        <v>551</v>
      </c>
      <c r="I126" s="144">
        <v>44708</v>
      </c>
      <c r="J126" t="s">
        <v>540</v>
      </c>
      <c r="K126">
        <v>28</v>
      </c>
      <c r="L126" t="s">
        <v>541</v>
      </c>
      <c r="M126" t="s">
        <v>552</v>
      </c>
      <c r="N126" s="144">
        <v>45176</v>
      </c>
      <c r="O126" s="144">
        <v>45180</v>
      </c>
      <c r="P126" s="144">
        <v>45196</v>
      </c>
      <c r="R126" t="s">
        <v>242</v>
      </c>
      <c r="S126">
        <v>2023</v>
      </c>
      <c r="T126" t="s">
        <v>465</v>
      </c>
      <c r="Y126" s="146" t="s">
        <v>538</v>
      </c>
      <c r="Z126" s="147">
        <v>6</v>
      </c>
    </row>
    <row r="127" spans="8:26">
      <c r="H127" t="s">
        <v>553</v>
      </c>
      <c r="I127" s="144">
        <v>44708</v>
      </c>
      <c r="J127" t="s">
        <v>540</v>
      </c>
      <c r="K127">
        <v>4</v>
      </c>
      <c r="L127" t="s">
        <v>541</v>
      </c>
      <c r="M127" t="s">
        <v>552</v>
      </c>
      <c r="N127" s="144">
        <v>45183</v>
      </c>
      <c r="O127" s="144">
        <v>45187</v>
      </c>
      <c r="P127" s="144">
        <v>45197</v>
      </c>
      <c r="R127" t="s">
        <v>242</v>
      </c>
      <c r="S127">
        <v>2023</v>
      </c>
      <c r="T127" t="s">
        <v>465</v>
      </c>
      <c r="Y127" s="146" t="s">
        <v>539</v>
      </c>
      <c r="Z127" s="147">
        <v>30</v>
      </c>
    </row>
    <row r="128" spans="8:26">
      <c r="H128" t="s">
        <v>554</v>
      </c>
      <c r="I128" s="144">
        <v>44708</v>
      </c>
      <c r="J128" t="s">
        <v>540</v>
      </c>
      <c r="K128">
        <v>32</v>
      </c>
      <c r="L128" t="s">
        <v>544</v>
      </c>
      <c r="M128" t="s">
        <v>552</v>
      </c>
      <c r="N128" s="144">
        <v>45217</v>
      </c>
      <c r="O128" s="144">
        <v>45221</v>
      </c>
      <c r="P128" s="144">
        <v>45225</v>
      </c>
      <c r="R128" t="s">
        <v>242</v>
      </c>
      <c r="S128">
        <v>2023</v>
      </c>
      <c r="T128" t="s">
        <v>465</v>
      </c>
      <c r="Y128" s="146" t="s">
        <v>543</v>
      </c>
      <c r="Z128" s="147">
        <v>30</v>
      </c>
    </row>
    <row r="129" spans="8:26">
      <c r="H129" t="s">
        <v>555</v>
      </c>
      <c r="I129" s="144">
        <v>44708</v>
      </c>
      <c r="J129" t="s">
        <v>540</v>
      </c>
      <c r="K129">
        <v>4</v>
      </c>
      <c r="L129" t="s">
        <v>544</v>
      </c>
      <c r="M129" t="s">
        <v>552</v>
      </c>
      <c r="N129" s="144">
        <v>45223</v>
      </c>
      <c r="O129" s="144">
        <v>45227</v>
      </c>
      <c r="P129" s="144">
        <v>45239</v>
      </c>
      <c r="R129" t="s">
        <v>242</v>
      </c>
      <c r="S129">
        <v>2023</v>
      </c>
      <c r="T129" t="s">
        <v>482</v>
      </c>
      <c r="Y129" s="146" t="s">
        <v>545</v>
      </c>
      <c r="Z129" s="147">
        <v>8</v>
      </c>
    </row>
    <row r="130" spans="8:26">
      <c r="H130" t="s">
        <v>556</v>
      </c>
      <c r="I130" s="144">
        <v>45225</v>
      </c>
      <c r="J130" t="s">
        <v>239</v>
      </c>
      <c r="K130">
        <v>32</v>
      </c>
      <c r="L130" t="s">
        <v>512</v>
      </c>
      <c r="M130" t="s">
        <v>552</v>
      </c>
      <c r="N130" s="144">
        <v>45302</v>
      </c>
      <c r="O130" s="144">
        <v>45306</v>
      </c>
      <c r="P130" s="144">
        <v>45314</v>
      </c>
      <c r="R130" t="s">
        <v>242</v>
      </c>
      <c r="S130">
        <v>2024</v>
      </c>
      <c r="T130" t="s">
        <v>465</v>
      </c>
      <c r="Y130" s="146" t="s">
        <v>546</v>
      </c>
      <c r="Z130" s="147">
        <v>8</v>
      </c>
    </row>
    <row r="131" spans="8:26">
      <c r="H131" t="s">
        <v>557</v>
      </c>
      <c r="I131" s="144">
        <v>45316</v>
      </c>
      <c r="J131" t="s">
        <v>239</v>
      </c>
      <c r="K131">
        <v>8</v>
      </c>
      <c r="L131" t="s">
        <v>473</v>
      </c>
      <c r="M131" t="s">
        <v>552</v>
      </c>
      <c r="N131" s="144">
        <v>45429</v>
      </c>
      <c r="O131" s="144">
        <v>45433</v>
      </c>
      <c r="P131" s="144">
        <v>45449</v>
      </c>
      <c r="R131" t="s">
        <v>242</v>
      </c>
      <c r="S131">
        <v>2024</v>
      </c>
      <c r="T131" t="s">
        <v>465</v>
      </c>
      <c r="Y131" s="146" t="s">
        <v>548</v>
      </c>
      <c r="Z131" s="147">
        <v>24</v>
      </c>
    </row>
    <row r="132" spans="8:26">
      <c r="H132" t="s">
        <v>558</v>
      </c>
      <c r="I132" s="144">
        <v>45427</v>
      </c>
      <c r="J132" t="s">
        <v>239</v>
      </c>
      <c r="K132">
        <v>8</v>
      </c>
      <c r="L132" t="s">
        <v>547</v>
      </c>
      <c r="M132" t="s">
        <v>552</v>
      </c>
      <c r="N132" s="144">
        <v>45527</v>
      </c>
      <c r="O132" s="144">
        <v>45531</v>
      </c>
      <c r="P132" s="144">
        <v>45545</v>
      </c>
      <c r="R132" t="s">
        <v>242</v>
      </c>
      <c r="S132">
        <v>2024</v>
      </c>
      <c r="T132" t="s">
        <v>482</v>
      </c>
      <c r="Y132" s="146" t="s">
        <v>550</v>
      </c>
      <c r="Z132" s="147">
        <v>160</v>
      </c>
    </row>
    <row r="133" spans="8:26">
      <c r="H133" t="s">
        <v>559</v>
      </c>
      <c r="I133" s="144">
        <v>45469</v>
      </c>
      <c r="J133" t="s">
        <v>239</v>
      </c>
      <c r="K133">
        <v>40</v>
      </c>
      <c r="L133" t="s">
        <v>560</v>
      </c>
      <c r="M133" t="s">
        <v>552</v>
      </c>
      <c r="N133" s="144">
        <v>45610</v>
      </c>
      <c r="O133" s="144">
        <v>45614</v>
      </c>
      <c r="P133" s="144">
        <v>45628</v>
      </c>
      <c r="Q133" s="144">
        <v>45614</v>
      </c>
      <c r="R133" t="s">
        <v>242</v>
      </c>
      <c r="S133">
        <v>2024</v>
      </c>
      <c r="T133" t="s">
        <v>249</v>
      </c>
      <c r="Y133" s="146" t="s">
        <v>551</v>
      </c>
      <c r="Z133" s="147">
        <v>28</v>
      </c>
    </row>
    <row r="134" spans="8:26">
      <c r="H134" t="s">
        <v>561</v>
      </c>
      <c r="I134" s="144">
        <v>45469</v>
      </c>
      <c r="J134" t="s">
        <v>239</v>
      </c>
      <c r="K134">
        <v>52</v>
      </c>
      <c r="L134" t="s">
        <v>560</v>
      </c>
      <c r="M134" t="s">
        <v>552</v>
      </c>
      <c r="N134" s="144">
        <v>45656</v>
      </c>
      <c r="O134" s="144">
        <v>45660</v>
      </c>
      <c r="P134" s="144">
        <v>45674</v>
      </c>
      <c r="R134" t="s">
        <v>242</v>
      </c>
      <c r="S134">
        <v>2024</v>
      </c>
      <c r="T134" t="s">
        <v>249</v>
      </c>
      <c r="Y134" s="146" t="s">
        <v>553</v>
      </c>
      <c r="Z134" s="147">
        <v>4</v>
      </c>
    </row>
    <row r="135" spans="8:26">
      <c r="H135" t="s">
        <v>562</v>
      </c>
      <c r="I135" s="144">
        <v>45530</v>
      </c>
      <c r="J135" t="s">
        <v>239</v>
      </c>
      <c r="K135">
        <v>200</v>
      </c>
      <c r="L135" t="s">
        <v>503</v>
      </c>
      <c r="M135" t="s">
        <v>552</v>
      </c>
      <c r="N135" s="144">
        <v>45716</v>
      </c>
      <c r="O135" s="144">
        <v>45720</v>
      </c>
      <c r="P135" s="144">
        <v>45734</v>
      </c>
      <c r="R135" t="s">
        <v>242</v>
      </c>
      <c r="S135">
        <v>2025</v>
      </c>
      <c r="T135" t="s">
        <v>249</v>
      </c>
      <c r="Y135" s="146" t="s">
        <v>554</v>
      </c>
      <c r="Z135" s="147">
        <v>32</v>
      </c>
    </row>
    <row r="136" spans="8:26">
      <c r="H136" t="s">
        <v>563</v>
      </c>
      <c r="I136" s="144">
        <v>44708</v>
      </c>
      <c r="J136" t="s">
        <v>540</v>
      </c>
      <c r="K136">
        <v>8</v>
      </c>
      <c r="L136" t="s">
        <v>541</v>
      </c>
      <c r="M136" t="s">
        <v>564</v>
      </c>
      <c r="N136" s="144">
        <v>45243</v>
      </c>
      <c r="O136" s="144">
        <v>45247</v>
      </c>
      <c r="P136" s="144">
        <v>45254</v>
      </c>
      <c r="R136" t="s">
        <v>242</v>
      </c>
      <c r="S136">
        <v>2023</v>
      </c>
      <c r="T136" t="s">
        <v>465</v>
      </c>
      <c r="Y136" s="146" t="s">
        <v>555</v>
      </c>
      <c r="Z136" s="147">
        <v>4</v>
      </c>
    </row>
    <row r="137" spans="8:26">
      <c r="H137" t="s">
        <v>565</v>
      </c>
      <c r="I137" s="144">
        <v>44708</v>
      </c>
      <c r="J137" t="s">
        <v>540</v>
      </c>
      <c r="K137">
        <v>12</v>
      </c>
      <c r="L137" t="s">
        <v>541</v>
      </c>
      <c r="M137" t="s">
        <v>564</v>
      </c>
      <c r="N137" s="144">
        <v>45252</v>
      </c>
      <c r="O137" s="144">
        <v>45256</v>
      </c>
      <c r="P137" s="144">
        <v>45261</v>
      </c>
      <c r="R137" t="s">
        <v>242</v>
      </c>
      <c r="S137">
        <v>2023</v>
      </c>
      <c r="T137" t="s">
        <v>465</v>
      </c>
      <c r="Y137" s="146" t="s">
        <v>556</v>
      </c>
      <c r="Z137" s="147">
        <v>32</v>
      </c>
    </row>
    <row r="138" spans="8:26">
      <c r="H138" t="s">
        <v>566</v>
      </c>
      <c r="I138" s="144">
        <v>44708</v>
      </c>
      <c r="J138" t="s">
        <v>540</v>
      </c>
      <c r="K138">
        <v>20</v>
      </c>
      <c r="L138" t="s">
        <v>544</v>
      </c>
      <c r="M138" t="s">
        <v>564</v>
      </c>
      <c r="N138" s="144">
        <v>45302</v>
      </c>
      <c r="O138" s="144">
        <v>45306</v>
      </c>
      <c r="P138" s="144">
        <v>45314</v>
      </c>
      <c r="R138" t="s">
        <v>242</v>
      </c>
      <c r="S138">
        <v>2024</v>
      </c>
      <c r="T138" t="s">
        <v>465</v>
      </c>
      <c r="Y138" s="146" t="s">
        <v>557</v>
      </c>
      <c r="Z138" s="147">
        <v>8</v>
      </c>
    </row>
    <row r="139" spans="8:26">
      <c r="H139" t="s">
        <v>567</v>
      </c>
      <c r="I139" s="144">
        <v>45316</v>
      </c>
      <c r="J139" t="s">
        <v>239</v>
      </c>
      <c r="K139">
        <v>12</v>
      </c>
      <c r="L139" t="s">
        <v>473</v>
      </c>
      <c r="M139" t="s">
        <v>564</v>
      </c>
      <c r="N139" s="144">
        <v>45448</v>
      </c>
      <c r="O139" s="144">
        <v>45452</v>
      </c>
      <c r="P139" s="144">
        <v>45457</v>
      </c>
      <c r="R139" t="s">
        <v>242</v>
      </c>
      <c r="S139">
        <v>2024</v>
      </c>
      <c r="T139" t="s">
        <v>465</v>
      </c>
      <c r="Y139" s="146" t="s">
        <v>558</v>
      </c>
      <c r="Z139" s="147">
        <v>8</v>
      </c>
    </row>
    <row r="140" spans="8:26">
      <c r="H140" t="s">
        <v>568</v>
      </c>
      <c r="I140" s="144">
        <v>45427</v>
      </c>
      <c r="J140" t="s">
        <v>239</v>
      </c>
      <c r="K140">
        <v>12</v>
      </c>
      <c r="L140" t="s">
        <v>547</v>
      </c>
      <c r="M140" t="s">
        <v>564</v>
      </c>
      <c r="N140" s="144">
        <v>45520</v>
      </c>
      <c r="O140" s="144">
        <v>45524</v>
      </c>
      <c r="P140" s="144">
        <v>45532</v>
      </c>
      <c r="Q140" s="144">
        <v>45553</v>
      </c>
      <c r="R140" t="s">
        <v>242</v>
      </c>
      <c r="S140">
        <v>2024</v>
      </c>
      <c r="T140" t="s">
        <v>465</v>
      </c>
      <c r="Y140" s="146" t="s">
        <v>559</v>
      </c>
      <c r="Z140" s="147">
        <v>40</v>
      </c>
    </row>
    <row r="141" spans="8:26">
      <c r="H141" t="s">
        <v>569</v>
      </c>
      <c r="I141" s="144">
        <v>45524</v>
      </c>
      <c r="J141" t="s">
        <v>239</v>
      </c>
      <c r="K141">
        <v>32</v>
      </c>
      <c r="L141" t="s">
        <v>549</v>
      </c>
      <c r="M141" t="s">
        <v>564</v>
      </c>
      <c r="N141" s="144">
        <v>45713</v>
      </c>
      <c r="O141" s="144">
        <v>45717</v>
      </c>
      <c r="P141" s="144">
        <v>45731</v>
      </c>
      <c r="R141" t="s">
        <v>242</v>
      </c>
      <c r="S141">
        <v>2024</v>
      </c>
      <c r="T141" t="s">
        <v>249</v>
      </c>
      <c r="Y141" s="146" t="s">
        <v>561</v>
      </c>
      <c r="Z141" s="147">
        <v>52</v>
      </c>
    </row>
    <row r="142" spans="8:26">
      <c r="H142" t="s">
        <v>570</v>
      </c>
      <c r="I142" s="144">
        <v>45530</v>
      </c>
      <c r="J142" t="s">
        <v>239</v>
      </c>
      <c r="K142">
        <v>60</v>
      </c>
      <c r="L142" t="s">
        <v>503</v>
      </c>
      <c r="M142" t="s">
        <v>564</v>
      </c>
      <c r="N142" s="144">
        <v>45716</v>
      </c>
      <c r="O142" s="144">
        <v>45720</v>
      </c>
      <c r="P142" s="144">
        <v>45734</v>
      </c>
      <c r="R142" t="s">
        <v>242</v>
      </c>
      <c r="S142">
        <v>2025</v>
      </c>
      <c r="T142" t="s">
        <v>249</v>
      </c>
      <c r="Y142" s="146" t="s">
        <v>562</v>
      </c>
      <c r="Z142" s="147">
        <v>200</v>
      </c>
    </row>
    <row r="143" spans="8:26">
      <c r="H143" t="s">
        <v>571</v>
      </c>
      <c r="I143" s="144">
        <v>44708</v>
      </c>
      <c r="J143" t="s">
        <v>540</v>
      </c>
      <c r="K143">
        <v>12</v>
      </c>
      <c r="L143" t="s">
        <v>541</v>
      </c>
      <c r="M143" t="s">
        <v>50</v>
      </c>
      <c r="N143" s="144">
        <v>45189</v>
      </c>
      <c r="O143" s="144">
        <v>45193</v>
      </c>
      <c r="P143" s="144">
        <v>45205</v>
      </c>
      <c r="R143" t="s">
        <v>242</v>
      </c>
      <c r="S143">
        <v>2023</v>
      </c>
      <c r="T143" t="s">
        <v>465</v>
      </c>
      <c r="Y143" s="146" t="s">
        <v>563</v>
      </c>
      <c r="Z143" s="147">
        <v>8</v>
      </c>
    </row>
    <row r="144" spans="8:26">
      <c r="H144" t="s">
        <v>572</v>
      </c>
      <c r="I144" s="144">
        <v>44708</v>
      </c>
      <c r="J144" t="s">
        <v>540</v>
      </c>
      <c r="K144">
        <v>12</v>
      </c>
      <c r="L144" t="s">
        <v>544</v>
      </c>
      <c r="M144" t="s">
        <v>50</v>
      </c>
      <c r="N144" s="144">
        <v>45310</v>
      </c>
      <c r="O144" s="144">
        <v>45314</v>
      </c>
      <c r="P144" s="144">
        <v>45314</v>
      </c>
      <c r="R144" t="s">
        <v>242</v>
      </c>
      <c r="S144">
        <v>2024</v>
      </c>
      <c r="T144" t="s">
        <v>465</v>
      </c>
      <c r="Y144" s="146" t="s">
        <v>565</v>
      </c>
      <c r="Z144" s="147">
        <v>12</v>
      </c>
    </row>
    <row r="145" spans="8:26">
      <c r="H145" t="s">
        <v>573</v>
      </c>
      <c r="I145" s="144">
        <v>44708</v>
      </c>
      <c r="J145" t="s">
        <v>540</v>
      </c>
      <c r="K145">
        <v>16</v>
      </c>
      <c r="L145" t="s">
        <v>544</v>
      </c>
      <c r="M145" t="s">
        <v>50</v>
      </c>
      <c r="N145" s="144">
        <v>45315</v>
      </c>
      <c r="O145" s="144">
        <v>45319</v>
      </c>
      <c r="P145" s="144">
        <v>45323</v>
      </c>
      <c r="R145" t="s">
        <v>242</v>
      </c>
      <c r="S145">
        <v>2024</v>
      </c>
      <c r="T145" t="s">
        <v>465</v>
      </c>
      <c r="Y145" s="146" t="s">
        <v>566</v>
      </c>
      <c r="Z145" s="147">
        <v>20</v>
      </c>
    </row>
    <row r="146" spans="8:26">
      <c r="H146" t="s">
        <v>574</v>
      </c>
      <c r="I146" s="144">
        <v>45230</v>
      </c>
      <c r="J146" t="s">
        <v>239</v>
      </c>
      <c r="K146">
        <v>8</v>
      </c>
      <c r="L146" t="s">
        <v>575</v>
      </c>
      <c r="M146" t="s">
        <v>50</v>
      </c>
      <c r="N146" s="144">
        <v>45325</v>
      </c>
      <c r="O146" s="144">
        <v>45329</v>
      </c>
      <c r="P146" s="144">
        <v>45337</v>
      </c>
      <c r="R146" t="s">
        <v>242</v>
      </c>
      <c r="S146">
        <v>2024</v>
      </c>
      <c r="T146" t="s">
        <v>465</v>
      </c>
      <c r="Y146" s="146" t="s">
        <v>567</v>
      </c>
      <c r="Z146" s="147">
        <v>12</v>
      </c>
    </row>
    <row r="147" spans="8:26">
      <c r="H147" t="s">
        <v>576</v>
      </c>
      <c r="I147" s="144">
        <v>45427</v>
      </c>
      <c r="J147" t="s">
        <v>239</v>
      </c>
      <c r="K147">
        <v>8</v>
      </c>
      <c r="L147" t="s">
        <v>547</v>
      </c>
      <c r="M147" t="s">
        <v>50</v>
      </c>
      <c r="N147" s="144">
        <v>45527</v>
      </c>
      <c r="O147" s="144">
        <v>45531</v>
      </c>
      <c r="P147" s="144">
        <v>45545</v>
      </c>
      <c r="R147" t="s">
        <v>242</v>
      </c>
      <c r="S147">
        <v>2024</v>
      </c>
      <c r="T147" t="s">
        <v>482</v>
      </c>
      <c r="Y147" s="146" t="s">
        <v>568</v>
      </c>
      <c r="Z147" s="147">
        <v>12</v>
      </c>
    </row>
    <row r="148" spans="8:26">
      <c r="H148" t="s">
        <v>577</v>
      </c>
      <c r="I148" s="144">
        <v>45446</v>
      </c>
      <c r="J148" t="s">
        <v>239</v>
      </c>
      <c r="K148">
        <v>16</v>
      </c>
      <c r="L148" t="s">
        <v>533</v>
      </c>
      <c r="M148" t="s">
        <v>50</v>
      </c>
      <c r="N148" s="144">
        <v>45541</v>
      </c>
      <c r="O148" s="144">
        <v>45545</v>
      </c>
      <c r="P148" s="144">
        <v>45560</v>
      </c>
      <c r="R148" t="s">
        <v>242</v>
      </c>
      <c r="S148">
        <v>2024</v>
      </c>
      <c r="T148" t="s">
        <v>465</v>
      </c>
      <c r="Y148" s="146" t="s">
        <v>569</v>
      </c>
      <c r="Z148" s="147">
        <v>32</v>
      </c>
    </row>
    <row r="149" spans="8:26">
      <c r="H149" t="s">
        <v>578</v>
      </c>
      <c r="I149" s="144">
        <v>45524</v>
      </c>
      <c r="J149" t="s">
        <v>239</v>
      </c>
      <c r="K149">
        <v>116</v>
      </c>
      <c r="L149" t="s">
        <v>549</v>
      </c>
      <c r="M149" t="s">
        <v>50</v>
      </c>
      <c r="N149" s="144">
        <v>45713</v>
      </c>
      <c r="O149" s="144">
        <v>45717</v>
      </c>
      <c r="P149" s="144">
        <v>45731</v>
      </c>
      <c r="R149" t="s">
        <v>242</v>
      </c>
      <c r="S149">
        <v>2024</v>
      </c>
      <c r="T149" t="s">
        <v>249</v>
      </c>
      <c r="Y149" s="146" t="s">
        <v>570</v>
      </c>
      <c r="Z149" s="147">
        <v>60</v>
      </c>
    </row>
    <row r="150" spans="8:26">
      <c r="H150" t="s">
        <v>579</v>
      </c>
      <c r="I150" s="144">
        <v>45169</v>
      </c>
      <c r="J150" t="s">
        <v>239</v>
      </c>
      <c r="K150">
        <v>8</v>
      </c>
      <c r="L150" t="s">
        <v>580</v>
      </c>
      <c r="M150" t="s">
        <v>581</v>
      </c>
      <c r="N150" s="144">
        <v>45279</v>
      </c>
      <c r="O150" s="144">
        <v>45282</v>
      </c>
      <c r="P150" s="144">
        <v>45296</v>
      </c>
      <c r="R150" t="s">
        <v>242</v>
      </c>
      <c r="S150">
        <v>2024</v>
      </c>
      <c r="T150" t="s">
        <v>465</v>
      </c>
      <c r="Y150" s="146" t="s">
        <v>571</v>
      </c>
      <c r="Z150" s="147">
        <v>12</v>
      </c>
    </row>
    <row r="151" spans="8:26">
      <c r="H151" t="s">
        <v>582</v>
      </c>
      <c r="I151" s="144">
        <v>45085</v>
      </c>
      <c r="J151" t="s">
        <v>239</v>
      </c>
      <c r="K151">
        <v>7</v>
      </c>
      <c r="L151" t="s">
        <v>583</v>
      </c>
      <c r="M151" t="s">
        <v>584</v>
      </c>
      <c r="N151" s="144">
        <v>45093</v>
      </c>
      <c r="O151" s="144">
        <v>45097</v>
      </c>
      <c r="P151" s="144">
        <v>45110</v>
      </c>
      <c r="R151" t="s">
        <v>242</v>
      </c>
      <c r="S151">
        <v>2023</v>
      </c>
      <c r="T151" t="s">
        <v>482</v>
      </c>
      <c r="Y151" s="146" t="s">
        <v>572</v>
      </c>
      <c r="Z151" s="147">
        <v>12</v>
      </c>
    </row>
    <row r="152" spans="8:26">
      <c r="H152" t="s">
        <v>585</v>
      </c>
      <c r="I152" s="144">
        <v>45085</v>
      </c>
      <c r="J152" t="s">
        <v>239</v>
      </c>
      <c r="K152">
        <v>4</v>
      </c>
      <c r="L152" t="s">
        <v>583</v>
      </c>
      <c r="M152" t="s">
        <v>584</v>
      </c>
      <c r="N152" s="144">
        <v>45114</v>
      </c>
      <c r="O152" s="144">
        <v>45118</v>
      </c>
      <c r="P152" s="144">
        <v>45133</v>
      </c>
      <c r="R152" t="s">
        <v>242</v>
      </c>
      <c r="S152">
        <v>2023</v>
      </c>
      <c r="T152" t="s">
        <v>465</v>
      </c>
      <c r="Y152" s="146" t="s">
        <v>573</v>
      </c>
      <c r="Z152" s="147">
        <v>16</v>
      </c>
    </row>
    <row r="153" spans="8:26">
      <c r="H153" t="s">
        <v>586</v>
      </c>
      <c r="I153" s="144">
        <v>44708</v>
      </c>
      <c r="J153" t="s">
        <v>587</v>
      </c>
      <c r="K153">
        <v>160</v>
      </c>
      <c r="L153" t="s">
        <v>541</v>
      </c>
      <c r="M153" t="s">
        <v>241</v>
      </c>
      <c r="N153" s="144">
        <v>45037</v>
      </c>
      <c r="O153" s="144">
        <v>45041</v>
      </c>
      <c r="P153" s="144">
        <v>45048</v>
      </c>
      <c r="R153" t="s">
        <v>242</v>
      </c>
      <c r="S153">
        <v>2023</v>
      </c>
      <c r="T153" t="s">
        <v>465</v>
      </c>
      <c r="Y153" s="146" t="s">
        <v>574</v>
      </c>
      <c r="Z153" s="147">
        <v>8</v>
      </c>
    </row>
    <row r="154" spans="8:26">
      <c r="H154" t="s">
        <v>588</v>
      </c>
      <c r="I154" s="144">
        <v>44708</v>
      </c>
      <c r="J154" t="s">
        <v>587</v>
      </c>
      <c r="K154">
        <v>96</v>
      </c>
      <c r="L154" t="s">
        <v>544</v>
      </c>
      <c r="M154" t="s">
        <v>241</v>
      </c>
      <c r="N154" s="144">
        <v>45069</v>
      </c>
      <c r="O154" s="144">
        <v>45073</v>
      </c>
      <c r="P154" s="144">
        <v>45085</v>
      </c>
      <c r="R154" t="s">
        <v>242</v>
      </c>
      <c r="S154">
        <v>2023</v>
      </c>
      <c r="T154" t="s">
        <v>465</v>
      </c>
      <c r="Y154" s="146" t="s">
        <v>576</v>
      </c>
      <c r="Z154" s="147">
        <v>8</v>
      </c>
    </row>
    <row r="155" spans="8:26">
      <c r="H155" t="s">
        <v>589</v>
      </c>
      <c r="I155" s="144">
        <v>44708</v>
      </c>
      <c r="J155" t="s">
        <v>587</v>
      </c>
      <c r="K155">
        <v>48</v>
      </c>
      <c r="L155" t="s">
        <v>544</v>
      </c>
      <c r="M155" t="s">
        <v>241</v>
      </c>
      <c r="N155" s="144">
        <v>45077</v>
      </c>
      <c r="O155" s="144">
        <v>45081</v>
      </c>
      <c r="P155" s="144">
        <v>45093</v>
      </c>
      <c r="R155" t="s">
        <v>242</v>
      </c>
      <c r="S155">
        <v>2023</v>
      </c>
      <c r="T155" t="s">
        <v>465</v>
      </c>
      <c r="Y155" s="146" t="s">
        <v>577</v>
      </c>
      <c r="Z155" s="147">
        <v>16</v>
      </c>
    </row>
    <row r="156" spans="8:26">
      <c r="H156" t="s">
        <v>590</v>
      </c>
      <c r="I156" s="144">
        <v>45093</v>
      </c>
      <c r="J156" t="s">
        <v>591</v>
      </c>
      <c r="K156">
        <v>176</v>
      </c>
      <c r="L156" t="s">
        <v>592</v>
      </c>
      <c r="M156" t="s">
        <v>241</v>
      </c>
      <c r="N156" s="144">
        <v>45160</v>
      </c>
      <c r="O156" s="144">
        <v>45164</v>
      </c>
      <c r="P156" s="144">
        <v>45170</v>
      </c>
      <c r="R156" t="s">
        <v>593</v>
      </c>
      <c r="S156">
        <v>2023</v>
      </c>
      <c r="T156" t="s">
        <v>465</v>
      </c>
      <c r="Y156" s="146" t="s">
        <v>578</v>
      </c>
      <c r="Z156" s="147">
        <v>116</v>
      </c>
    </row>
    <row r="157" spans="8:26">
      <c r="H157" t="s">
        <v>594</v>
      </c>
      <c r="I157" s="144">
        <v>45093</v>
      </c>
      <c r="J157" t="s">
        <v>591</v>
      </c>
      <c r="K157">
        <v>208</v>
      </c>
      <c r="L157" t="s">
        <v>592</v>
      </c>
      <c r="M157" t="s">
        <v>241</v>
      </c>
      <c r="N157" s="144">
        <v>45167</v>
      </c>
      <c r="O157" s="144">
        <v>45171</v>
      </c>
      <c r="P157" s="144">
        <v>45176</v>
      </c>
      <c r="R157" t="s">
        <v>593</v>
      </c>
      <c r="S157">
        <v>2023</v>
      </c>
      <c r="T157" t="s">
        <v>465</v>
      </c>
      <c r="Y157" s="146" t="s">
        <v>579</v>
      </c>
      <c r="Z157" s="147">
        <v>8</v>
      </c>
    </row>
    <row r="158" spans="8:26">
      <c r="H158" t="s">
        <v>595</v>
      </c>
      <c r="I158" s="144">
        <v>45093</v>
      </c>
      <c r="J158" t="s">
        <v>591</v>
      </c>
      <c r="K158">
        <v>16</v>
      </c>
      <c r="L158" t="s">
        <v>592</v>
      </c>
      <c r="M158" t="s">
        <v>241</v>
      </c>
      <c r="N158" s="144">
        <v>45183</v>
      </c>
      <c r="O158" s="144">
        <v>45187</v>
      </c>
      <c r="P158" s="144">
        <v>45197</v>
      </c>
      <c r="R158" t="s">
        <v>242</v>
      </c>
      <c r="S158">
        <v>2023</v>
      </c>
      <c r="T158" t="s">
        <v>465</v>
      </c>
      <c r="Y158" s="146" t="s">
        <v>582</v>
      </c>
      <c r="Z158" s="147">
        <v>7</v>
      </c>
    </row>
    <row r="159" spans="8:26">
      <c r="H159" t="s">
        <v>596</v>
      </c>
      <c r="I159" s="144">
        <v>45134</v>
      </c>
      <c r="J159" t="s">
        <v>239</v>
      </c>
      <c r="K159">
        <v>64</v>
      </c>
      <c r="L159" t="s">
        <v>597</v>
      </c>
      <c r="M159" t="s">
        <v>241</v>
      </c>
      <c r="N159" s="144">
        <v>45258</v>
      </c>
      <c r="O159" s="144">
        <v>45262</v>
      </c>
      <c r="P159" s="144">
        <v>45267</v>
      </c>
      <c r="R159" t="s">
        <v>242</v>
      </c>
      <c r="S159">
        <v>2023</v>
      </c>
      <c r="T159" t="s">
        <v>465</v>
      </c>
      <c r="Y159" s="146" t="s">
        <v>585</v>
      </c>
      <c r="Z159" s="147">
        <v>4</v>
      </c>
    </row>
    <row r="160" spans="8:26">
      <c r="H160" t="s">
        <v>598</v>
      </c>
      <c r="I160" s="144">
        <v>45134</v>
      </c>
      <c r="J160" t="s">
        <v>239</v>
      </c>
      <c r="K160">
        <v>96</v>
      </c>
      <c r="L160" t="s">
        <v>597</v>
      </c>
      <c r="M160" t="s">
        <v>241</v>
      </c>
      <c r="N160" s="144">
        <v>45252</v>
      </c>
      <c r="O160" s="144">
        <v>45256</v>
      </c>
      <c r="P160" s="144">
        <v>45270</v>
      </c>
      <c r="R160" t="s">
        <v>242</v>
      </c>
      <c r="S160">
        <v>2023</v>
      </c>
      <c r="T160" t="s">
        <v>465</v>
      </c>
      <c r="Y160" s="146" t="s">
        <v>586</v>
      </c>
      <c r="Z160" s="147">
        <v>160</v>
      </c>
    </row>
    <row r="161" spans="8:26">
      <c r="H161" t="s">
        <v>599</v>
      </c>
      <c r="I161" s="144">
        <v>45134</v>
      </c>
      <c r="J161" t="s">
        <v>239</v>
      </c>
      <c r="K161">
        <v>18</v>
      </c>
      <c r="L161" t="s">
        <v>597</v>
      </c>
      <c r="M161" t="s">
        <v>241</v>
      </c>
      <c r="N161" s="144">
        <v>45274</v>
      </c>
      <c r="O161" s="144">
        <v>45278</v>
      </c>
      <c r="P161" s="144">
        <v>45295</v>
      </c>
      <c r="R161" t="s">
        <v>242</v>
      </c>
      <c r="S161">
        <v>2024</v>
      </c>
      <c r="T161" t="s">
        <v>465</v>
      </c>
      <c r="Y161" s="146" t="s">
        <v>588</v>
      </c>
      <c r="Z161" s="147">
        <v>96</v>
      </c>
    </row>
    <row r="162" spans="8:26">
      <c r="H162" t="s">
        <v>600</v>
      </c>
      <c r="I162" s="144">
        <v>45205</v>
      </c>
      <c r="J162" t="s">
        <v>239</v>
      </c>
      <c r="K162">
        <v>100</v>
      </c>
      <c r="L162" t="s">
        <v>601</v>
      </c>
      <c r="M162" t="s">
        <v>241</v>
      </c>
      <c r="N162" s="144">
        <v>45310</v>
      </c>
      <c r="O162" s="144">
        <v>45314</v>
      </c>
      <c r="P162" s="144">
        <v>45323</v>
      </c>
      <c r="R162" t="s">
        <v>242</v>
      </c>
      <c r="S162">
        <v>2024</v>
      </c>
      <c r="T162" t="s">
        <v>465</v>
      </c>
      <c r="Y162" s="146" t="s">
        <v>589</v>
      </c>
      <c r="Z162" s="147">
        <v>48</v>
      </c>
    </row>
    <row r="163" spans="8:26">
      <c r="H163" t="s">
        <v>602</v>
      </c>
      <c r="I163" s="144">
        <v>45205</v>
      </c>
      <c r="J163" t="s">
        <v>239</v>
      </c>
      <c r="K163">
        <v>11</v>
      </c>
      <c r="L163" t="s">
        <v>601</v>
      </c>
      <c r="M163" t="s">
        <v>241</v>
      </c>
      <c r="N163" s="144">
        <v>45394</v>
      </c>
      <c r="O163" s="144">
        <v>45398</v>
      </c>
      <c r="P163" s="144">
        <v>45406</v>
      </c>
      <c r="R163" t="s">
        <v>242</v>
      </c>
      <c r="S163">
        <v>2024</v>
      </c>
      <c r="T163" t="s">
        <v>465</v>
      </c>
      <c r="Y163" s="146" t="s">
        <v>590</v>
      </c>
      <c r="Z163" s="147">
        <v>176</v>
      </c>
    </row>
    <row r="164" spans="8:26">
      <c r="H164" t="s">
        <v>603</v>
      </c>
      <c r="I164" s="144">
        <v>45205</v>
      </c>
      <c r="J164" t="s">
        <v>239</v>
      </c>
      <c r="K164">
        <v>111</v>
      </c>
      <c r="L164" t="s">
        <v>601</v>
      </c>
      <c r="M164" t="s">
        <v>241</v>
      </c>
      <c r="N164" s="144">
        <v>45423</v>
      </c>
      <c r="O164" s="144">
        <v>45427</v>
      </c>
      <c r="P164" s="144">
        <v>45434</v>
      </c>
      <c r="R164" t="s">
        <v>242</v>
      </c>
      <c r="S164">
        <v>2024</v>
      </c>
      <c r="T164" t="s">
        <v>465</v>
      </c>
      <c r="Y164" s="146" t="s">
        <v>594</v>
      </c>
      <c r="Z164" s="147">
        <v>208</v>
      </c>
    </row>
    <row r="165" spans="8:26">
      <c r="H165" t="s">
        <v>604</v>
      </c>
      <c r="I165" s="144">
        <v>45443</v>
      </c>
      <c r="J165" t="s">
        <v>605</v>
      </c>
      <c r="K165">
        <v>5</v>
      </c>
      <c r="L165" t="s">
        <v>606</v>
      </c>
      <c r="M165" t="s">
        <v>241</v>
      </c>
      <c r="N165" s="144">
        <v>45469</v>
      </c>
      <c r="O165" s="144">
        <v>45473</v>
      </c>
      <c r="P165" s="144">
        <v>45478</v>
      </c>
      <c r="Q165" s="144">
        <v>45580</v>
      </c>
      <c r="R165" t="s">
        <v>242</v>
      </c>
      <c r="S165">
        <v>2024</v>
      </c>
      <c r="T165" t="s">
        <v>465</v>
      </c>
      <c r="Y165" s="146" t="s">
        <v>595</v>
      </c>
      <c r="Z165" s="147">
        <v>16</v>
      </c>
    </row>
    <row r="166" spans="8:26">
      <c r="H166" t="s">
        <v>607</v>
      </c>
      <c r="I166" s="144">
        <v>45448</v>
      </c>
      <c r="J166" t="s">
        <v>239</v>
      </c>
      <c r="K166">
        <v>80</v>
      </c>
      <c r="L166" t="s">
        <v>240</v>
      </c>
      <c r="M166" t="s">
        <v>241</v>
      </c>
      <c r="N166" s="144">
        <v>45565</v>
      </c>
      <c r="O166" s="144">
        <v>45575</v>
      </c>
      <c r="P166" s="144">
        <v>45583</v>
      </c>
      <c r="R166" t="s">
        <v>242</v>
      </c>
      <c r="S166">
        <v>2024</v>
      </c>
      <c r="T166" t="s">
        <v>497</v>
      </c>
      <c r="Y166" s="146" t="s">
        <v>596</v>
      </c>
      <c r="Z166" s="147">
        <v>64</v>
      </c>
    </row>
    <row r="167" spans="8:26">
      <c r="H167" t="s">
        <v>608</v>
      </c>
      <c r="I167" s="144">
        <v>45443</v>
      </c>
      <c r="J167" t="s">
        <v>239</v>
      </c>
      <c r="K167">
        <v>29</v>
      </c>
      <c r="L167" t="s">
        <v>609</v>
      </c>
      <c r="M167" t="s">
        <v>241</v>
      </c>
      <c r="N167" s="144">
        <v>45580</v>
      </c>
      <c r="O167" s="144">
        <v>45584</v>
      </c>
      <c r="P167" s="144">
        <v>45598</v>
      </c>
      <c r="R167" t="s">
        <v>242</v>
      </c>
      <c r="S167">
        <v>2024</v>
      </c>
      <c r="T167" t="s">
        <v>249</v>
      </c>
      <c r="Y167" s="146" t="s">
        <v>598</v>
      </c>
      <c r="Z167" s="147">
        <v>96</v>
      </c>
    </row>
    <row r="168" spans="8:26">
      <c r="H168" t="s">
        <v>610</v>
      </c>
      <c r="I168" s="144">
        <v>45485</v>
      </c>
      <c r="J168" t="s">
        <v>239</v>
      </c>
      <c r="K168">
        <v>100</v>
      </c>
      <c r="L168" t="s">
        <v>611</v>
      </c>
      <c r="M168" t="s">
        <v>241</v>
      </c>
      <c r="N168" s="144">
        <v>45616</v>
      </c>
      <c r="O168" s="144">
        <v>45620</v>
      </c>
      <c r="P168" s="144">
        <v>45634</v>
      </c>
      <c r="R168" t="s">
        <v>242</v>
      </c>
      <c r="S168">
        <v>2024</v>
      </c>
      <c r="T168" t="s">
        <v>249</v>
      </c>
      <c r="Y168" s="146" t="s">
        <v>599</v>
      </c>
      <c r="Z168" s="147">
        <v>18</v>
      </c>
    </row>
    <row r="169" spans="8:26">
      <c r="H169" t="s">
        <v>612</v>
      </c>
      <c r="I169" s="144">
        <v>45155</v>
      </c>
      <c r="J169" t="s">
        <v>239</v>
      </c>
      <c r="K169">
        <v>30</v>
      </c>
      <c r="L169" t="s">
        <v>520</v>
      </c>
      <c r="M169" t="s">
        <v>62</v>
      </c>
      <c r="N169" s="144">
        <v>45220</v>
      </c>
      <c r="O169" s="144">
        <v>45224</v>
      </c>
      <c r="P169" s="144">
        <v>45225</v>
      </c>
      <c r="R169" t="s">
        <v>242</v>
      </c>
      <c r="S169">
        <v>2023</v>
      </c>
      <c r="T169" t="s">
        <v>465</v>
      </c>
      <c r="Y169" s="146" t="s">
        <v>600</v>
      </c>
      <c r="Z169" s="147">
        <v>100</v>
      </c>
    </row>
    <row r="170" spans="8:26">
      <c r="H170" t="s">
        <v>613</v>
      </c>
      <c r="I170" s="144">
        <v>45222</v>
      </c>
      <c r="J170" t="s">
        <v>239</v>
      </c>
      <c r="K170">
        <v>30</v>
      </c>
      <c r="L170" t="s">
        <v>614</v>
      </c>
      <c r="M170" t="s">
        <v>62</v>
      </c>
      <c r="N170" s="144">
        <v>45310</v>
      </c>
      <c r="O170" s="144">
        <v>45314</v>
      </c>
      <c r="P170" s="144">
        <v>45323</v>
      </c>
      <c r="R170" t="s">
        <v>242</v>
      </c>
      <c r="S170">
        <v>2024</v>
      </c>
      <c r="T170" t="s">
        <v>465</v>
      </c>
      <c r="Y170" s="146" t="s">
        <v>602</v>
      </c>
      <c r="Z170" s="147">
        <v>11</v>
      </c>
    </row>
    <row r="171" spans="8:26">
      <c r="H171" t="s">
        <v>615</v>
      </c>
      <c r="I171" s="144">
        <v>45370</v>
      </c>
      <c r="J171" t="s">
        <v>239</v>
      </c>
      <c r="K171">
        <v>30</v>
      </c>
      <c r="L171" t="s">
        <v>616</v>
      </c>
      <c r="M171" t="s">
        <v>62</v>
      </c>
      <c r="N171" s="144">
        <v>45400</v>
      </c>
      <c r="O171" s="144">
        <v>45404</v>
      </c>
      <c r="P171" s="144">
        <v>45414</v>
      </c>
      <c r="R171" t="s">
        <v>242</v>
      </c>
      <c r="S171">
        <v>2024</v>
      </c>
      <c r="T171" t="s">
        <v>465</v>
      </c>
      <c r="Y171" s="146" t="s">
        <v>603</v>
      </c>
      <c r="Z171" s="147">
        <v>111</v>
      </c>
    </row>
    <row r="172" spans="8:26">
      <c r="H172" t="s">
        <v>617</v>
      </c>
      <c r="I172" s="144">
        <v>45443</v>
      </c>
      <c r="J172" t="s">
        <v>239</v>
      </c>
      <c r="K172">
        <v>65</v>
      </c>
      <c r="L172" t="s">
        <v>618</v>
      </c>
      <c r="M172" t="s">
        <v>62</v>
      </c>
      <c r="N172" s="144">
        <v>45483</v>
      </c>
      <c r="O172" s="144">
        <v>45487</v>
      </c>
      <c r="P172" s="144">
        <v>45497</v>
      </c>
      <c r="R172" t="s">
        <v>242</v>
      </c>
      <c r="S172">
        <v>2024</v>
      </c>
      <c r="T172" t="s">
        <v>465</v>
      </c>
      <c r="Y172" s="146" t="s">
        <v>604</v>
      </c>
      <c r="Z172" s="147">
        <v>5</v>
      </c>
    </row>
    <row r="173" spans="8:26">
      <c r="H173" t="s">
        <v>619</v>
      </c>
      <c r="I173" s="144">
        <v>45474</v>
      </c>
      <c r="J173" t="s">
        <v>239</v>
      </c>
      <c r="K173">
        <v>30</v>
      </c>
      <c r="L173" t="s">
        <v>620</v>
      </c>
      <c r="M173" t="s">
        <v>62</v>
      </c>
      <c r="N173" s="144">
        <v>45548</v>
      </c>
      <c r="O173" s="144">
        <v>45552</v>
      </c>
      <c r="P173" s="144">
        <v>45569</v>
      </c>
      <c r="R173" t="s">
        <v>242</v>
      </c>
      <c r="S173">
        <v>2024</v>
      </c>
      <c r="T173" t="s">
        <v>465</v>
      </c>
      <c r="Y173" s="146" t="s">
        <v>607</v>
      </c>
      <c r="Z173" s="147">
        <v>80</v>
      </c>
    </row>
    <row r="174" spans="8:26">
      <c r="H174" t="s">
        <v>621</v>
      </c>
      <c r="I174" s="144">
        <v>45055</v>
      </c>
      <c r="J174" t="s">
        <v>239</v>
      </c>
      <c r="K174">
        <v>80</v>
      </c>
      <c r="L174" t="s">
        <v>622</v>
      </c>
      <c r="M174" t="s">
        <v>53</v>
      </c>
      <c r="N174" s="144">
        <v>45121</v>
      </c>
      <c r="O174" s="144">
        <v>45125</v>
      </c>
      <c r="P174" s="144">
        <v>45134</v>
      </c>
      <c r="R174" t="s">
        <v>242</v>
      </c>
      <c r="S174">
        <v>2023</v>
      </c>
      <c r="T174" t="s">
        <v>465</v>
      </c>
      <c r="Y174" s="146" t="s">
        <v>608</v>
      </c>
      <c r="Z174" s="147">
        <v>29</v>
      </c>
    </row>
    <row r="175" spans="8:26">
      <c r="H175" t="s">
        <v>623</v>
      </c>
      <c r="I175" s="144">
        <v>45061</v>
      </c>
      <c r="J175" t="s">
        <v>239</v>
      </c>
      <c r="K175">
        <v>4</v>
      </c>
      <c r="L175" t="s">
        <v>624</v>
      </c>
      <c r="M175" t="s">
        <v>53</v>
      </c>
      <c r="N175" s="144">
        <v>45128</v>
      </c>
      <c r="O175" s="144">
        <v>45132</v>
      </c>
      <c r="P175" s="144">
        <v>45140</v>
      </c>
      <c r="R175" t="s">
        <v>242</v>
      </c>
      <c r="S175">
        <v>2023</v>
      </c>
      <c r="T175" t="s">
        <v>465</v>
      </c>
      <c r="Y175" s="146" t="s">
        <v>610</v>
      </c>
      <c r="Z175" s="147">
        <v>100</v>
      </c>
    </row>
    <row r="176" spans="8:26">
      <c r="H176" t="s">
        <v>625</v>
      </c>
      <c r="I176" s="144">
        <v>45061</v>
      </c>
      <c r="J176" t="s">
        <v>239</v>
      </c>
      <c r="K176">
        <v>16</v>
      </c>
      <c r="L176" t="s">
        <v>624</v>
      </c>
      <c r="M176" t="s">
        <v>53</v>
      </c>
      <c r="N176" s="144">
        <v>45155</v>
      </c>
      <c r="O176" s="144">
        <v>45159</v>
      </c>
      <c r="P176" s="144">
        <v>45166</v>
      </c>
      <c r="R176" t="s">
        <v>242</v>
      </c>
      <c r="S176">
        <v>2023</v>
      </c>
      <c r="T176" t="s">
        <v>465</v>
      </c>
      <c r="Y176" s="146" t="s">
        <v>612</v>
      </c>
      <c r="Z176" s="147">
        <v>30</v>
      </c>
    </row>
    <row r="177" spans="8:26">
      <c r="H177" t="s">
        <v>626</v>
      </c>
      <c r="I177" s="144">
        <v>45110</v>
      </c>
      <c r="J177" t="s">
        <v>239</v>
      </c>
      <c r="K177">
        <v>20</v>
      </c>
      <c r="L177" t="s">
        <v>627</v>
      </c>
      <c r="M177" t="s">
        <v>53</v>
      </c>
      <c r="N177" s="144">
        <v>45187</v>
      </c>
      <c r="O177" s="144">
        <v>45191</v>
      </c>
      <c r="P177" s="144">
        <v>45197</v>
      </c>
      <c r="R177" t="s">
        <v>242</v>
      </c>
      <c r="S177">
        <v>2023</v>
      </c>
      <c r="T177" t="s">
        <v>465</v>
      </c>
      <c r="Y177" s="146" t="s">
        <v>613</v>
      </c>
      <c r="Z177" s="147">
        <v>30</v>
      </c>
    </row>
    <row r="178" spans="8:26">
      <c r="H178" t="s">
        <v>628</v>
      </c>
      <c r="I178" s="144">
        <v>45443</v>
      </c>
      <c r="J178" t="s">
        <v>629</v>
      </c>
      <c r="K178">
        <v>90</v>
      </c>
      <c r="L178" t="s">
        <v>630</v>
      </c>
      <c r="M178" t="s">
        <v>631</v>
      </c>
      <c r="N178" s="144">
        <v>45654</v>
      </c>
      <c r="O178" s="144">
        <v>45658</v>
      </c>
      <c r="P178" s="144">
        <v>45672</v>
      </c>
      <c r="R178" t="s">
        <v>242</v>
      </c>
      <c r="S178">
        <v>2025</v>
      </c>
      <c r="T178" t="s">
        <v>249</v>
      </c>
      <c r="Y178" s="146" t="s">
        <v>615</v>
      </c>
      <c r="Z178" s="147">
        <v>30</v>
      </c>
    </row>
    <row r="179" spans="8:26">
      <c r="H179" t="s">
        <v>632</v>
      </c>
      <c r="I179" s="144">
        <v>45569</v>
      </c>
      <c r="J179" t="s">
        <v>633</v>
      </c>
      <c r="K179">
        <v>150</v>
      </c>
      <c r="L179" t="s">
        <v>630</v>
      </c>
      <c r="M179" t="s">
        <v>631</v>
      </c>
      <c r="N179" s="144">
        <v>45703</v>
      </c>
      <c r="O179" s="144">
        <v>45707</v>
      </c>
      <c r="P179" s="144">
        <v>45721</v>
      </c>
      <c r="R179" t="s">
        <v>242</v>
      </c>
      <c r="S179">
        <v>2025</v>
      </c>
      <c r="T179" t="s">
        <v>249</v>
      </c>
      <c r="Y179" s="146" t="s">
        <v>617</v>
      </c>
      <c r="Z179" s="147">
        <v>65</v>
      </c>
    </row>
    <row r="180" spans="8:26">
      <c r="H180" t="s">
        <v>634</v>
      </c>
      <c r="I180" s="144">
        <v>45222</v>
      </c>
      <c r="J180" t="s">
        <v>239</v>
      </c>
      <c r="K180">
        <v>10</v>
      </c>
      <c r="L180" t="s">
        <v>580</v>
      </c>
      <c r="M180" t="s">
        <v>635</v>
      </c>
      <c r="N180" s="144">
        <v>45279</v>
      </c>
      <c r="O180" s="144">
        <v>45282</v>
      </c>
      <c r="P180" s="144">
        <v>45296</v>
      </c>
      <c r="R180" t="s">
        <v>242</v>
      </c>
      <c r="S180">
        <v>2024</v>
      </c>
      <c r="T180" t="s">
        <v>465</v>
      </c>
      <c r="Y180" s="146" t="s">
        <v>619</v>
      </c>
      <c r="Z180" s="147">
        <v>30</v>
      </c>
    </row>
    <row r="181" spans="8:26">
      <c r="H181" t="s">
        <v>636</v>
      </c>
      <c r="I181" s="144">
        <v>44419</v>
      </c>
      <c r="J181" t="s">
        <v>246</v>
      </c>
      <c r="K181">
        <v>15</v>
      </c>
      <c r="L181" t="s">
        <v>637</v>
      </c>
      <c r="M181" t="s">
        <v>248</v>
      </c>
      <c r="N181" s="144">
        <v>45278</v>
      </c>
      <c r="O181" s="144">
        <v>45282</v>
      </c>
      <c r="P181" s="144">
        <v>45296</v>
      </c>
      <c r="R181" t="s">
        <v>242</v>
      </c>
      <c r="S181">
        <v>2024</v>
      </c>
      <c r="T181" t="s">
        <v>465</v>
      </c>
      <c r="Y181" s="146" t="s">
        <v>621</v>
      </c>
      <c r="Z181" s="147">
        <v>80</v>
      </c>
    </row>
    <row r="182" spans="8:26">
      <c r="H182" t="s">
        <v>638</v>
      </c>
      <c r="I182" s="144">
        <v>44419</v>
      </c>
      <c r="J182" t="s">
        <v>246</v>
      </c>
      <c r="K182">
        <v>14</v>
      </c>
      <c r="L182" t="s">
        <v>637</v>
      </c>
      <c r="M182" t="s">
        <v>248</v>
      </c>
      <c r="N182" s="144">
        <v>45315</v>
      </c>
      <c r="O182" s="144">
        <v>45319</v>
      </c>
      <c r="P182" s="144">
        <v>45323</v>
      </c>
      <c r="R182" t="s">
        <v>242</v>
      </c>
      <c r="S182">
        <v>2024</v>
      </c>
      <c r="T182" t="s">
        <v>465</v>
      </c>
      <c r="Y182" s="146" t="s">
        <v>623</v>
      </c>
      <c r="Z182" s="147">
        <v>4</v>
      </c>
    </row>
    <row r="183" spans="8:26">
      <c r="H183" t="s">
        <v>639</v>
      </c>
      <c r="I183" s="144">
        <v>44419</v>
      </c>
      <c r="J183" t="s">
        <v>246</v>
      </c>
      <c r="K183">
        <v>6</v>
      </c>
      <c r="L183" t="s">
        <v>637</v>
      </c>
      <c r="M183" t="s">
        <v>248</v>
      </c>
      <c r="N183" s="144">
        <v>45324</v>
      </c>
      <c r="O183" s="144">
        <v>45328</v>
      </c>
      <c r="P183" s="144">
        <v>45337</v>
      </c>
      <c r="R183" t="s">
        <v>242</v>
      </c>
      <c r="S183">
        <v>2024</v>
      </c>
      <c r="T183" t="s">
        <v>465</v>
      </c>
      <c r="Y183" s="146" t="s">
        <v>625</v>
      </c>
      <c r="Z183" s="147">
        <v>16</v>
      </c>
    </row>
    <row r="184" spans="8:26">
      <c r="H184" t="s">
        <v>640</v>
      </c>
      <c r="I184" s="144">
        <v>44419</v>
      </c>
      <c r="J184" t="s">
        <v>246</v>
      </c>
      <c r="K184">
        <v>5</v>
      </c>
      <c r="L184" t="s">
        <v>637</v>
      </c>
      <c r="M184" t="s">
        <v>248</v>
      </c>
      <c r="N184" s="144">
        <v>45345</v>
      </c>
      <c r="O184" s="144">
        <v>45349</v>
      </c>
      <c r="P184" s="144">
        <v>45356</v>
      </c>
      <c r="R184" t="s">
        <v>242</v>
      </c>
      <c r="S184">
        <v>2024</v>
      </c>
      <c r="T184" t="s">
        <v>465</v>
      </c>
      <c r="Y184" s="146" t="s">
        <v>626</v>
      </c>
      <c r="Z184" s="147">
        <v>20</v>
      </c>
    </row>
    <row r="185" spans="8:26">
      <c r="H185" t="s">
        <v>641</v>
      </c>
      <c r="I185" s="144">
        <v>44526</v>
      </c>
      <c r="J185" t="s">
        <v>246</v>
      </c>
      <c r="K185">
        <v>96</v>
      </c>
      <c r="L185" t="s">
        <v>247</v>
      </c>
      <c r="M185" t="s">
        <v>248</v>
      </c>
      <c r="N185" s="144">
        <v>45478</v>
      </c>
      <c r="O185" s="144">
        <v>45482</v>
      </c>
      <c r="P185" s="144">
        <v>45489</v>
      </c>
      <c r="Q185" s="144">
        <v>45502</v>
      </c>
      <c r="R185" t="s">
        <v>242</v>
      </c>
      <c r="S185">
        <v>2024</v>
      </c>
      <c r="T185" t="s">
        <v>465</v>
      </c>
      <c r="Y185" s="146" t="s">
        <v>628</v>
      </c>
      <c r="Z185" s="147">
        <v>90</v>
      </c>
    </row>
    <row r="186" spans="8:26">
      <c r="H186" t="s">
        <v>642</v>
      </c>
      <c r="I186" s="144">
        <v>44526</v>
      </c>
      <c r="J186" t="s">
        <v>246</v>
      </c>
      <c r="K186">
        <v>84</v>
      </c>
      <c r="L186" t="s">
        <v>247</v>
      </c>
      <c r="M186" t="s">
        <v>248</v>
      </c>
      <c r="N186" s="144">
        <v>45483</v>
      </c>
      <c r="O186" s="144">
        <v>45487</v>
      </c>
      <c r="P186" s="144">
        <v>45497</v>
      </c>
      <c r="Q186" s="144">
        <v>45509</v>
      </c>
      <c r="R186" t="s">
        <v>242</v>
      </c>
      <c r="S186">
        <v>2024</v>
      </c>
      <c r="T186" t="s">
        <v>465</v>
      </c>
      <c r="Y186" s="146" t="s">
        <v>632</v>
      </c>
      <c r="Z186" s="147">
        <v>150</v>
      </c>
    </row>
    <row r="187" spans="8:26">
      <c r="H187" t="s">
        <v>643</v>
      </c>
      <c r="I187" s="144">
        <v>44526</v>
      </c>
      <c r="J187" t="s">
        <v>246</v>
      </c>
      <c r="K187">
        <v>12</v>
      </c>
      <c r="L187" t="s">
        <v>247</v>
      </c>
      <c r="M187" t="s">
        <v>248</v>
      </c>
      <c r="N187" s="144">
        <v>45486</v>
      </c>
      <c r="O187" s="144">
        <v>45490</v>
      </c>
      <c r="P187" s="144">
        <v>45498</v>
      </c>
      <c r="Q187" s="144">
        <v>45509</v>
      </c>
      <c r="R187" t="s">
        <v>242</v>
      </c>
      <c r="S187">
        <v>2024</v>
      </c>
      <c r="T187" t="s">
        <v>465</v>
      </c>
      <c r="Y187" s="146" t="s">
        <v>634</v>
      </c>
      <c r="Z187" s="147">
        <v>10</v>
      </c>
    </row>
    <row r="188" spans="8:26">
      <c r="H188" t="s">
        <v>644</v>
      </c>
      <c r="I188" s="144">
        <v>44526</v>
      </c>
      <c r="J188" t="s">
        <v>246</v>
      </c>
      <c r="K188">
        <v>2</v>
      </c>
      <c r="L188" t="s">
        <v>247</v>
      </c>
      <c r="M188" t="s">
        <v>248</v>
      </c>
      <c r="N188" s="144">
        <v>45504</v>
      </c>
      <c r="O188" s="144">
        <v>45508</v>
      </c>
      <c r="P188" s="144">
        <v>45526</v>
      </c>
      <c r="Q188" s="144">
        <v>45509</v>
      </c>
      <c r="R188" t="s">
        <v>242</v>
      </c>
      <c r="S188">
        <v>2024</v>
      </c>
      <c r="T188" t="s">
        <v>465</v>
      </c>
      <c r="Y188" s="146" t="s">
        <v>636</v>
      </c>
      <c r="Z188" s="147">
        <v>15</v>
      </c>
    </row>
    <row r="189" spans="8:26">
      <c r="H189" t="s">
        <v>645</v>
      </c>
      <c r="I189" s="144">
        <v>44526</v>
      </c>
      <c r="J189" t="s">
        <v>246</v>
      </c>
      <c r="K189">
        <v>166</v>
      </c>
      <c r="L189" t="s">
        <v>247</v>
      </c>
      <c r="M189" t="s">
        <v>248</v>
      </c>
      <c r="N189" s="144">
        <v>45586</v>
      </c>
      <c r="O189" s="144">
        <v>45590</v>
      </c>
      <c r="P189" s="144">
        <v>45604</v>
      </c>
      <c r="R189" t="s">
        <v>242</v>
      </c>
      <c r="S189">
        <v>2024</v>
      </c>
      <c r="T189" t="s">
        <v>249</v>
      </c>
      <c r="Y189" s="146" t="s">
        <v>638</v>
      </c>
      <c r="Z189" s="147">
        <v>14</v>
      </c>
    </row>
    <row r="190" spans="8:26">
      <c r="H190" t="s">
        <v>646</v>
      </c>
      <c r="I190" s="144">
        <v>44526</v>
      </c>
      <c r="J190" t="s">
        <v>246</v>
      </c>
      <c r="K190">
        <v>144</v>
      </c>
      <c r="L190" t="s">
        <v>247</v>
      </c>
      <c r="M190" t="s">
        <v>248</v>
      </c>
      <c r="N190" s="144">
        <v>45611</v>
      </c>
      <c r="O190" s="144">
        <v>45615</v>
      </c>
      <c r="P190" s="144">
        <v>45629</v>
      </c>
      <c r="Q190" s="144">
        <v>45604</v>
      </c>
      <c r="R190" t="s">
        <v>242</v>
      </c>
      <c r="S190">
        <v>2024</v>
      </c>
      <c r="T190" t="s">
        <v>249</v>
      </c>
      <c r="Y190" s="146" t="s">
        <v>639</v>
      </c>
      <c r="Z190" s="147">
        <v>6</v>
      </c>
    </row>
    <row r="191" spans="8:26">
      <c r="H191" t="s">
        <v>647</v>
      </c>
      <c r="I191" s="144">
        <v>45474</v>
      </c>
      <c r="J191" t="s">
        <v>239</v>
      </c>
      <c r="K191">
        <v>215</v>
      </c>
      <c r="L191" t="s">
        <v>620</v>
      </c>
      <c r="M191" t="s">
        <v>248</v>
      </c>
      <c r="N191" s="144">
        <v>45616</v>
      </c>
      <c r="O191" s="144">
        <v>45620</v>
      </c>
      <c r="P191" s="144">
        <v>45634</v>
      </c>
      <c r="R191" t="s">
        <v>242</v>
      </c>
      <c r="S191">
        <v>2024</v>
      </c>
      <c r="T191" t="s">
        <v>249</v>
      </c>
      <c r="Y191" s="146" t="s">
        <v>640</v>
      </c>
      <c r="Z191" s="147">
        <v>5</v>
      </c>
    </row>
    <row r="192" spans="8:26">
      <c r="H192" t="s">
        <v>648</v>
      </c>
      <c r="I192" s="144">
        <v>44419</v>
      </c>
      <c r="J192" t="s">
        <v>246</v>
      </c>
      <c r="K192">
        <v>257</v>
      </c>
      <c r="L192" t="s">
        <v>637</v>
      </c>
      <c r="M192" t="s">
        <v>248</v>
      </c>
      <c r="N192" s="144">
        <v>45265</v>
      </c>
      <c r="O192" s="144">
        <v>45269</v>
      </c>
      <c r="P192" s="144">
        <v>45640</v>
      </c>
      <c r="R192" t="s">
        <v>242</v>
      </c>
      <c r="S192">
        <v>2024</v>
      </c>
      <c r="T192" t="s">
        <v>465</v>
      </c>
      <c r="Y192" s="146" t="s">
        <v>641</v>
      </c>
      <c r="Z192" s="147">
        <v>96</v>
      </c>
    </row>
    <row r="193" spans="8:26">
      <c r="H193" t="s">
        <v>649</v>
      </c>
      <c r="I193" s="144">
        <v>45530</v>
      </c>
      <c r="J193" t="s">
        <v>239</v>
      </c>
      <c r="K193">
        <v>200</v>
      </c>
      <c r="L193" t="s">
        <v>500</v>
      </c>
      <c r="M193" t="s">
        <v>248</v>
      </c>
      <c r="N193" s="144">
        <v>45716</v>
      </c>
      <c r="O193" s="144">
        <v>45720</v>
      </c>
      <c r="P193" s="144">
        <v>45734</v>
      </c>
      <c r="R193" t="s">
        <v>242</v>
      </c>
      <c r="S193">
        <v>2024</v>
      </c>
      <c r="T193" t="s">
        <v>249</v>
      </c>
      <c r="Y193" s="146" t="s">
        <v>642</v>
      </c>
      <c r="Z193" s="147">
        <v>84</v>
      </c>
    </row>
    <row r="194" spans="8:26">
      <c r="H194" t="s">
        <v>650</v>
      </c>
      <c r="I194" s="144">
        <v>45169</v>
      </c>
      <c r="J194" t="s">
        <v>239</v>
      </c>
      <c r="K194">
        <v>2</v>
      </c>
      <c r="L194" t="s">
        <v>580</v>
      </c>
      <c r="M194" t="s">
        <v>651</v>
      </c>
      <c r="N194" s="144">
        <v>45655</v>
      </c>
      <c r="O194" s="144">
        <v>45293</v>
      </c>
      <c r="P194" s="144">
        <v>45296</v>
      </c>
      <c r="R194" t="s">
        <v>652</v>
      </c>
      <c r="S194">
        <v>2024</v>
      </c>
      <c r="T194" t="s">
        <v>465</v>
      </c>
      <c r="Y194" s="146" t="s">
        <v>643</v>
      </c>
      <c r="Z194" s="147">
        <v>12</v>
      </c>
    </row>
    <row r="195" spans="8:26">
      <c r="H195" t="s">
        <v>653</v>
      </c>
      <c r="I195" s="144">
        <v>45533</v>
      </c>
      <c r="J195" t="s">
        <v>629</v>
      </c>
      <c r="K195">
        <v>5</v>
      </c>
      <c r="L195" t="s">
        <v>654</v>
      </c>
      <c r="M195" t="s">
        <v>655</v>
      </c>
      <c r="N195" s="144">
        <v>45654</v>
      </c>
      <c r="O195" s="144">
        <v>45658</v>
      </c>
      <c r="P195" s="144">
        <v>45672</v>
      </c>
      <c r="R195" t="s">
        <v>242</v>
      </c>
      <c r="S195">
        <v>2025</v>
      </c>
      <c r="T195" t="s">
        <v>249</v>
      </c>
      <c r="Y195" s="146" t="s">
        <v>644</v>
      </c>
      <c r="Z195" s="147">
        <v>2</v>
      </c>
    </row>
    <row r="196" spans="8:26">
      <c r="H196" t="s">
        <v>656</v>
      </c>
      <c r="I196" s="144">
        <v>45505</v>
      </c>
      <c r="J196" t="s">
        <v>239</v>
      </c>
      <c r="K196">
        <v>100</v>
      </c>
      <c r="L196" t="s">
        <v>657</v>
      </c>
      <c r="M196" t="s">
        <v>658</v>
      </c>
      <c r="N196" s="144">
        <v>45656</v>
      </c>
      <c r="O196" s="144">
        <v>45660</v>
      </c>
      <c r="P196" s="144">
        <v>45674</v>
      </c>
      <c r="R196" t="s">
        <v>659</v>
      </c>
      <c r="S196">
        <v>2024</v>
      </c>
      <c r="T196" t="s">
        <v>249</v>
      </c>
      <c r="Y196" s="146" t="s">
        <v>645</v>
      </c>
      <c r="Z196" s="147">
        <v>166</v>
      </c>
    </row>
    <row r="197" spans="8:26">
      <c r="H197" t="s">
        <v>660</v>
      </c>
      <c r="I197" s="144">
        <v>45560</v>
      </c>
      <c r="J197" t="s">
        <v>239</v>
      </c>
      <c r="K197">
        <v>100</v>
      </c>
      <c r="L197" t="s">
        <v>661</v>
      </c>
      <c r="M197" t="s">
        <v>658</v>
      </c>
      <c r="N197" s="144">
        <v>45713</v>
      </c>
      <c r="O197" s="144">
        <v>45717</v>
      </c>
      <c r="P197" s="144">
        <v>45731</v>
      </c>
      <c r="R197" t="s">
        <v>242</v>
      </c>
      <c r="S197">
        <v>2025</v>
      </c>
      <c r="T197" t="s">
        <v>249</v>
      </c>
      <c r="Y197" s="146" t="s">
        <v>646</v>
      </c>
      <c r="Z197" s="147">
        <v>144</v>
      </c>
    </row>
    <row r="198" spans="8:26">
      <c r="H198" t="s">
        <v>662</v>
      </c>
      <c r="I198" s="144">
        <v>45447</v>
      </c>
      <c r="J198" t="s">
        <v>239</v>
      </c>
      <c r="K198">
        <v>1</v>
      </c>
      <c r="L198" t="s">
        <v>663</v>
      </c>
      <c r="M198" t="s">
        <v>664</v>
      </c>
      <c r="N198" s="144">
        <v>45586</v>
      </c>
      <c r="O198" s="144">
        <v>45590</v>
      </c>
      <c r="P198" s="144">
        <v>45604</v>
      </c>
      <c r="Q198" s="144">
        <v>45568</v>
      </c>
      <c r="R198" t="s">
        <v>242</v>
      </c>
      <c r="S198">
        <v>2024</v>
      </c>
      <c r="T198" t="s">
        <v>249</v>
      </c>
      <c r="Y198" s="146" t="s">
        <v>647</v>
      </c>
      <c r="Z198" s="147">
        <v>215</v>
      </c>
    </row>
    <row r="199" spans="8:26">
      <c r="Y199" s="146" t="s">
        <v>648</v>
      </c>
      <c r="Z199" s="147">
        <v>257</v>
      </c>
    </row>
    <row r="200" spans="8:26">
      <c r="Y200" s="146" t="s">
        <v>649</v>
      </c>
      <c r="Z200" s="147">
        <v>200</v>
      </c>
    </row>
    <row r="201" spans="8:26">
      <c r="Y201" s="146" t="s">
        <v>650</v>
      </c>
      <c r="Z201" s="147">
        <v>2</v>
      </c>
    </row>
    <row r="202" spans="8:26">
      <c r="Y202" s="146" t="s">
        <v>653</v>
      </c>
      <c r="Z202" s="147">
        <v>5</v>
      </c>
    </row>
    <row r="203" spans="8:26">
      <c r="Y203" s="146" t="s">
        <v>656</v>
      </c>
      <c r="Z203" s="147">
        <v>100</v>
      </c>
    </row>
    <row r="204" spans="8:26">
      <c r="Y204" s="146" t="s">
        <v>660</v>
      </c>
      <c r="Z204" s="147">
        <v>100</v>
      </c>
    </row>
    <row r="205" spans="8:26">
      <c r="Y205" s="146" t="s">
        <v>662</v>
      </c>
      <c r="Z205" s="147">
        <v>1</v>
      </c>
    </row>
    <row r="206" spans="8:26">
      <c r="Y206" s="146" t="s">
        <v>823</v>
      </c>
      <c r="Z206" s="147">
        <v>10902</v>
      </c>
    </row>
  </sheetData>
  <phoneticPr fontId="40" type="noConversion"/>
  <conditionalFormatting sqref="H6:H198">
    <cfRule type="duplicateValues" dxfId="1" priority="1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5.75"/>
  <cols>
    <col min="1" max="1" width="33.28515625" bestFit="1" customWidth="1"/>
    <col min="2" max="2" width="9.42578125" bestFit="1" customWidth="1"/>
    <col min="3" max="3" width="12.42578125" bestFit="1" customWidth="1"/>
    <col min="4" max="4" width="11.42578125" customWidth="1"/>
    <col min="5" max="5" width="11" customWidth="1"/>
    <col min="6" max="6" width="11.85546875" bestFit="1" customWidth="1"/>
    <col min="7" max="7" width="11.42578125" bestFit="1" customWidth="1"/>
    <col min="8" max="8" width="15.42578125" bestFit="1" customWidth="1"/>
    <col min="9" max="9" width="10.42578125" bestFit="1" customWidth="1"/>
    <col min="10" max="10" width="21.7109375" bestFit="1" customWidth="1"/>
    <col min="11" max="11" width="22" bestFit="1" customWidth="1"/>
    <col min="12" max="12" width="4.7109375" bestFit="1" customWidth="1"/>
    <col min="13" max="13" width="15" bestFit="1" customWidth="1"/>
    <col min="14" max="14" width="9.5703125" bestFit="1" customWidth="1"/>
    <col min="15" max="15" width="15" bestFit="1" customWidth="1"/>
    <col min="16" max="16" width="7.140625" bestFit="1" customWidth="1"/>
    <col min="17" max="17" width="9.5703125" bestFit="1" customWidth="1"/>
    <col min="18" max="18" width="30.28515625" bestFit="1" customWidth="1"/>
    <col min="19" max="19" width="12.28515625" bestFit="1" customWidth="1"/>
    <col min="20" max="20" width="54.5703125" bestFit="1" customWidth="1"/>
    <col min="21" max="21" width="4.85546875" bestFit="1" customWidth="1"/>
    <col min="22" max="22" width="6.28515625" bestFit="1" customWidth="1"/>
    <col min="23" max="23" width="13" customWidth="1"/>
    <col min="24" max="24" width="15.42578125" bestFit="1" customWidth="1"/>
    <col min="25" max="26" width="18.7109375" bestFit="1" customWidth="1"/>
    <col min="27" max="27" width="9.5703125" bestFit="1" customWidth="1"/>
  </cols>
  <sheetData>
    <row r="1" spans="1:27">
      <c r="A1" s="45" t="s">
        <v>421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417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416</v>
      </c>
      <c r="C3" s="44" t="s">
        <v>416</v>
      </c>
      <c r="D3" s="44" t="s">
        <v>416</v>
      </c>
      <c r="E3" s="44" t="s">
        <v>416</v>
      </c>
      <c r="F3" s="44" t="s">
        <v>416</v>
      </c>
      <c r="G3" s="44" t="s">
        <v>416</v>
      </c>
      <c r="H3" s="46" t="s">
        <v>418</v>
      </c>
      <c r="I3" s="44" t="s">
        <v>416</v>
      </c>
      <c r="J3" s="27" t="s">
        <v>416</v>
      </c>
      <c r="K3" s="46" t="s">
        <v>418</v>
      </c>
      <c r="L3" s="27" t="s">
        <v>416</v>
      </c>
      <c r="M3" s="27" t="s">
        <v>416</v>
      </c>
      <c r="N3" s="27" t="s">
        <v>416</v>
      </c>
      <c r="O3" s="27" t="s">
        <v>416</v>
      </c>
      <c r="P3" s="27" t="s">
        <v>416</v>
      </c>
      <c r="Q3" s="27" t="s">
        <v>416</v>
      </c>
      <c r="R3" s="27" t="s">
        <v>416</v>
      </c>
      <c r="S3" s="27" t="s">
        <v>416</v>
      </c>
      <c r="T3" s="27" t="s">
        <v>416</v>
      </c>
      <c r="U3" s="27" t="s">
        <v>416</v>
      </c>
      <c r="V3" s="27" t="s">
        <v>416</v>
      </c>
      <c r="W3" s="46" t="s">
        <v>418</v>
      </c>
      <c r="X3" s="46" t="s">
        <v>418</v>
      </c>
      <c r="Y3" s="47" t="s">
        <v>419</v>
      </c>
      <c r="Z3" s="47" t="s">
        <v>419</v>
      </c>
      <c r="AA3" s="27" t="s">
        <v>416</v>
      </c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5.75"/>
  <cols>
    <col min="1" max="1" width="21.85546875" bestFit="1" customWidth="1"/>
    <col min="2" max="7" width="16.28515625" customWidth="1"/>
    <col min="8" max="10" width="11" bestFit="1" customWidth="1"/>
    <col min="11" max="11" width="7.42578125" bestFit="1" customWidth="1"/>
    <col min="12" max="12" width="9.42578125" bestFit="1" customWidth="1"/>
    <col min="13" max="13" width="11.5703125" bestFit="1" customWidth="1"/>
  </cols>
  <sheetData>
    <row r="1" spans="1:13" ht="45">
      <c r="A1" s="25" t="s">
        <v>420</v>
      </c>
      <c r="B1" s="11" t="s">
        <v>227</v>
      </c>
      <c r="C1" s="12" t="s">
        <v>228</v>
      </c>
      <c r="D1" s="12" t="s">
        <v>229</v>
      </c>
      <c r="E1" s="13" t="s">
        <v>230</v>
      </c>
      <c r="F1" s="12" t="s">
        <v>231</v>
      </c>
      <c r="G1" s="14" t="s">
        <v>232</v>
      </c>
      <c r="H1" s="14" t="s">
        <v>233</v>
      </c>
      <c r="I1" s="14" t="s">
        <v>234</v>
      </c>
      <c r="J1" s="14" t="s">
        <v>235</v>
      </c>
      <c r="K1" s="15" t="s">
        <v>236</v>
      </c>
      <c r="L1" s="12" t="s">
        <v>237</v>
      </c>
      <c r="M1" s="12" t="s">
        <v>238</v>
      </c>
    </row>
    <row r="2" spans="1:13">
      <c r="A2" t="str">
        <f>E2&amp;I2</f>
        <v>ESR-48/40D S-S45583</v>
      </c>
      <c r="B2" s="16">
        <v>45448</v>
      </c>
      <c r="C2" s="17" t="s">
        <v>239</v>
      </c>
      <c r="D2" s="17" t="s">
        <v>240</v>
      </c>
      <c r="E2" s="18" t="s">
        <v>241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242</v>
      </c>
      <c r="L2" s="17">
        <v>2024</v>
      </c>
      <c r="M2" s="17" t="s">
        <v>243</v>
      </c>
    </row>
    <row r="3" spans="1:13">
      <c r="B3" s="16">
        <v>45498</v>
      </c>
      <c r="C3" s="17" t="s">
        <v>239</v>
      </c>
      <c r="D3" s="17" t="s">
        <v>244</v>
      </c>
      <c r="E3" s="18" t="s">
        <v>245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242</v>
      </c>
      <c r="L3" s="17">
        <v>2024</v>
      </c>
      <c r="M3" s="17" t="s">
        <v>243</v>
      </c>
    </row>
    <row r="4" spans="1:13">
      <c r="B4" s="19">
        <v>44526</v>
      </c>
      <c r="C4" s="20" t="s">
        <v>246</v>
      </c>
      <c r="D4" s="20" t="s">
        <v>247</v>
      </c>
      <c r="E4" s="21" t="s">
        <v>248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242</v>
      </c>
      <c r="L4" s="20">
        <f t="shared" ref="L4:L6" si="2">YEAR(I4)</f>
        <v>2024</v>
      </c>
      <c r="M4" s="20" t="s">
        <v>249</v>
      </c>
    </row>
    <row r="5" spans="1:13">
      <c r="B5" s="19">
        <v>44526</v>
      </c>
      <c r="C5" s="20" t="s">
        <v>246</v>
      </c>
      <c r="D5" s="20" t="s">
        <v>247</v>
      </c>
      <c r="E5" s="21" t="s">
        <v>248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242</v>
      </c>
      <c r="L5" s="20">
        <f t="shared" si="2"/>
        <v>2024</v>
      </c>
      <c r="M5" s="20" t="s">
        <v>249</v>
      </c>
    </row>
    <row r="6" spans="1:13">
      <c r="B6" s="22">
        <v>44526</v>
      </c>
      <c r="C6" s="23" t="s">
        <v>246</v>
      </c>
      <c r="D6" s="23" t="s">
        <v>247</v>
      </c>
      <c r="E6" s="24" t="s">
        <v>248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242</v>
      </c>
      <c r="L6" s="23">
        <f t="shared" si="2"/>
        <v>2024</v>
      </c>
      <c r="M6" s="23" t="s">
        <v>249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FactoryShipment</vt:lpstr>
      <vt:lpstr>Orderinfo</vt:lpstr>
      <vt:lpstr>Customer Code</vt:lpstr>
      <vt:lpstr>Productinfo</vt:lpstr>
      <vt:lpstr>工作表1</vt:lpstr>
      <vt:lpstr>工作表2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2024-11-22T01:04:05Z</dcterms:modified>
</cp:coreProperties>
</file>