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ple.chen\Desktop\"/>
    </mc:Choice>
  </mc:AlternateContent>
  <xr:revisionPtr revIDLastSave="0" documentId="13_ncr:1_{69985AD1-36E0-46F8-83A8-72D4B4CFE72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actoryShipment" sheetId="7" r:id="rId1"/>
    <sheet name="Orderinfo" sheetId="6" r:id="rId2"/>
    <sheet name="Customer Code" sheetId="5" r:id="rId3"/>
    <sheet name="Productinfo" sheetId="3" r:id="rId4"/>
    <sheet name="Orderinfo(DB)" sheetId="1" state="hidden" r:id="rId5"/>
    <sheet name="FactoryShippment(DB)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G7" i="7" l="1"/>
  <c r="H7" i="7" s="1"/>
  <c r="K7" i="7" s="1"/>
  <c r="G6" i="7"/>
  <c r="H6" i="7" s="1"/>
  <c r="K6" i="7" s="1"/>
  <c r="G5" i="7"/>
  <c r="H5" i="7" s="1"/>
  <c r="K5" i="7" s="1"/>
  <c r="A2" i="4"/>
  <c r="A2" i="1"/>
  <c r="H6" i="4"/>
  <c r="I6" i="4" s="1"/>
  <c r="L6" i="4" s="1"/>
  <c r="H5" i="4"/>
  <c r="I5" i="4" s="1"/>
  <c r="L5" i="4" s="1"/>
  <c r="H4" i="4"/>
  <c r="I4" i="4" s="1"/>
  <c r="L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G4" authorId="0" shapeId="0" xr:uid="{5FA59E01-E236-4463-9C81-ED087B04D6BB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KAE.CHUNG 鍾媛娟</author>
  </authors>
  <commentList>
    <comment ref="A21" authorId="0" shapeId="0" xr:uid="{855A1954-369E-4CB3-A081-2A392BFDDFCD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旧株式会社ミライト・テクノロジーズ</t>
        </r>
      </text>
    </comment>
    <comment ref="A75" authorId="0" shapeId="0" xr:uid="{5A1BEADE-49F7-4E1C-BCE3-DA2C7E5E695C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新 株式会社ミライト・ワン
統一用M029667做SODN所以沒在更新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" authorId="0" shapeId="0" xr:uid="{8E0E1AFC-BA9F-49DF-B8F8-052B99B8FF40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<sst xmlns="http://schemas.openxmlformats.org/spreadsheetml/2006/main" count="672" uniqueCount="465">
  <si>
    <t>注文日</t>
    <rPh sb="0" eb="2">
      <t>チュウモン</t>
    </rPh>
    <rPh sb="2" eb="3">
      <t>ヒ</t>
    </rPh>
    <phoneticPr fontId="4"/>
  </si>
  <si>
    <t>DEJ見積り番号</t>
    <rPh sb="3" eb="5">
      <t>ミツモ</t>
    </rPh>
    <rPh sb="6" eb="8">
      <t>バンゴウ</t>
    </rPh>
    <phoneticPr fontId="4"/>
  </si>
  <si>
    <t>預計出荷日</t>
    <phoneticPr fontId="6"/>
  </si>
  <si>
    <t>納品日</t>
    <rPh sb="0" eb="2">
      <t>ノウヒン</t>
    </rPh>
    <rPh sb="2" eb="3">
      <t>ニチ</t>
    </rPh>
    <phoneticPr fontId="4"/>
  </si>
  <si>
    <t>希望納期</t>
    <rPh sb="0" eb="2">
      <t>キボウ</t>
    </rPh>
    <rPh sb="2" eb="4">
      <t>ノウキ</t>
    </rPh>
    <phoneticPr fontId="3"/>
  </si>
  <si>
    <t>標準納期</t>
  </si>
  <si>
    <t>工事名/局名</t>
    <rPh sb="0" eb="2">
      <t>コウジ</t>
    </rPh>
    <rPh sb="2" eb="3">
      <t>メイ</t>
    </rPh>
    <rPh sb="4" eb="5">
      <t>キョク</t>
    </rPh>
    <rPh sb="5" eb="6">
      <t>メイ</t>
    </rPh>
    <phoneticPr fontId="4"/>
  </si>
  <si>
    <t>品名・規格</t>
    <rPh sb="0" eb="2">
      <t>ヒンメイ</t>
    </rPh>
    <rPh sb="3" eb="5">
      <t>キカク</t>
    </rPh>
    <phoneticPr fontId="4"/>
  </si>
  <si>
    <t>Customer Model name</t>
    <phoneticPr fontId="6"/>
  </si>
  <si>
    <t>台数</t>
    <rPh sb="0" eb="2">
      <t>ダイスウ</t>
    </rPh>
    <phoneticPr fontId="4"/>
  </si>
  <si>
    <t>発注先</t>
    <rPh sb="0" eb="2">
      <t>ハッチュウ</t>
    </rPh>
    <rPh sb="2" eb="3">
      <t>サキ</t>
    </rPh>
    <phoneticPr fontId="4"/>
  </si>
  <si>
    <t>担当者</t>
    <rPh sb="0" eb="2">
      <t>タントウ</t>
    </rPh>
    <rPh sb="2" eb="3">
      <t>シャ</t>
    </rPh>
    <phoneticPr fontId="5"/>
  </si>
  <si>
    <t>送り先</t>
    <rPh sb="0" eb="1">
      <t>オク</t>
    </rPh>
    <rPh sb="2" eb="3">
      <t>サキ</t>
    </rPh>
    <phoneticPr fontId="4"/>
  </si>
  <si>
    <t>部署名</t>
    <phoneticPr fontId="6"/>
  </si>
  <si>
    <t>連絡人</t>
    <rPh sb="0" eb="2">
      <t>レンラク</t>
    </rPh>
    <rPh sb="2" eb="3">
      <t>ジン</t>
    </rPh>
    <phoneticPr fontId="4"/>
  </si>
  <si>
    <t>住所</t>
    <rPh sb="0" eb="2">
      <t>ジュウショ</t>
    </rPh>
    <phoneticPr fontId="4"/>
  </si>
  <si>
    <t>電話</t>
    <rPh sb="0" eb="2">
      <t>デンワ</t>
    </rPh>
    <phoneticPr fontId="4"/>
  </si>
  <si>
    <t>註</t>
    <rPh sb="0" eb="1">
      <t>チュウ</t>
    </rPh>
    <phoneticPr fontId="4"/>
  </si>
  <si>
    <t>無線基地局</t>
  </si>
  <si>
    <t>（A）ESR-48/40D S-S</t>
  </si>
  <si>
    <t>東武建設株式会社</t>
  </si>
  <si>
    <t>齋藤　隆二</t>
  </si>
  <si>
    <t>山本　良石</t>
  </si>
  <si>
    <t>〒321-2492 栃木県日光市大桑町138</t>
  </si>
  <si>
    <t>0288-21-8324</t>
  </si>
  <si>
    <t>当日、到着時間が分かりましたら事前連絡をお願い申し上げます。</t>
  </si>
  <si>
    <r>
      <rPr>
        <sz val="10"/>
        <rFont val="Microsoft JhengHei"/>
        <family val="1"/>
        <charset val="128"/>
      </rPr>
      <t>實際</t>
    </r>
    <r>
      <rPr>
        <sz val="10"/>
        <rFont val="UD デジタル 教科書体 N-B"/>
        <family val="1"/>
        <charset val="128"/>
      </rPr>
      <t>出荷日</t>
    </r>
    <rPh sb="2" eb="5">
      <t>シュッカビ</t>
    </rPh>
    <phoneticPr fontId="4"/>
  </si>
  <si>
    <t>SO＃</t>
    <phoneticPr fontId="2"/>
  </si>
  <si>
    <t>DN＃</t>
    <phoneticPr fontId="2"/>
  </si>
  <si>
    <t>Customer 
Code</t>
    <phoneticPr fontId="2"/>
  </si>
  <si>
    <t>SPS UP</t>
    <phoneticPr fontId="2"/>
  </si>
  <si>
    <t>見積り＄
(請求税抜き)</t>
    <rPh sb="0" eb="2">
      <t>ミツモ</t>
    </rPh>
    <rPh sb="6" eb="8">
      <t>セイキュウ</t>
    </rPh>
    <rPh sb="8" eb="10">
      <t>ゼイヌ</t>
    </rPh>
    <phoneticPr fontId="2"/>
  </si>
  <si>
    <t>見積り＄
(請求税含込)</t>
    <rPh sb="0" eb="2">
      <t>ミツモ</t>
    </rPh>
    <rPh sb="6" eb="8">
      <t>セイキュウ</t>
    </rPh>
    <rPh sb="8" eb="9">
      <t>ゼイ</t>
    </rPh>
    <rPh sb="9" eb="10">
      <t>フク</t>
    </rPh>
    <rPh sb="10" eb="11">
      <t>コ</t>
    </rPh>
    <phoneticPr fontId="2"/>
  </si>
  <si>
    <t>送り状番号</t>
    <rPh sb="0" eb="1">
      <t>オク</t>
    </rPh>
    <rPh sb="2" eb="3">
      <t>ジョウ</t>
    </rPh>
    <rPh sb="3" eb="5">
      <t>バンゴウ</t>
    </rPh>
    <phoneticPr fontId="2"/>
  </si>
  <si>
    <t>発電機</t>
    <phoneticPr fontId="14"/>
  </si>
  <si>
    <t>8.7KW 直流非常用発電機　ESOG165-CEA01 （環境色塗装：N7.5）</t>
    <rPh sb="6" eb="8">
      <t>チョクリュウ</t>
    </rPh>
    <rPh sb="8" eb="11">
      <t>ヒジョウヨウ</t>
    </rPh>
    <rPh sb="30" eb="32">
      <t>カンキョウ</t>
    </rPh>
    <rPh sb="32" eb="33">
      <t>イロ</t>
    </rPh>
    <rPh sb="33" eb="35">
      <t>トソウ</t>
    </rPh>
    <phoneticPr fontId="14"/>
  </si>
  <si>
    <t>ESOG165-CEA01</t>
    <phoneticPr fontId="14"/>
  </si>
  <si>
    <t>8.7KW 直流非常用発電機　ESOG165-CEA02　（景観塗装5YR2/1）</t>
    <rPh sb="30" eb="32">
      <t>ケイカン</t>
    </rPh>
    <rPh sb="32" eb="34">
      <t>トソウ</t>
    </rPh>
    <phoneticPr fontId="14"/>
  </si>
  <si>
    <t>ESOG165-CEA02</t>
    <phoneticPr fontId="14"/>
  </si>
  <si>
    <t>8.7KW 直流非常用発電機　ESOG165-CEA03　（景観塗装：5YR3/1）</t>
    <rPh sb="30" eb="34">
      <t>ケイカ</t>
    </rPh>
    <phoneticPr fontId="14"/>
  </si>
  <si>
    <t>ESOG165-CEA03</t>
    <phoneticPr fontId="14"/>
  </si>
  <si>
    <t xml:space="preserve">屋内整流器６U三相整流器 </t>
    <phoneticPr fontId="15" type="noConversion"/>
  </si>
  <si>
    <t>三相6U200V2500W　SGREC-3P200(54-2/5)v2-DLT-G_17</t>
    <rPh sb="0" eb="1">
      <t>ｻﾝ</t>
    </rPh>
    <phoneticPr fontId="15" type="noConversion"/>
  </si>
  <si>
    <t>3KW</t>
    <phoneticPr fontId="15" type="noConversion"/>
  </si>
  <si>
    <t>三相6U200V5000W　SGREC-3P200(54-3/5)v2-DLT-G_17</t>
    <phoneticPr fontId="15" type="noConversion"/>
  </si>
  <si>
    <t>5KW</t>
    <phoneticPr fontId="15" type="noConversion"/>
  </si>
  <si>
    <t>三相6U200V7500W　SGREC-3P200(54-4/5)v2-DLT-G_17</t>
    <phoneticPr fontId="15" type="noConversion"/>
  </si>
  <si>
    <t>7.5KW</t>
    <phoneticPr fontId="15" type="noConversion"/>
  </si>
  <si>
    <t>三相6U200V10000W　SGREC-3P200(54-5/5)v2-DLT-G_17</t>
    <phoneticPr fontId="15" type="noConversion"/>
  </si>
  <si>
    <t>10KW</t>
    <phoneticPr fontId="15" type="noConversion"/>
  </si>
  <si>
    <t>ESBC200-CEA04</t>
  </si>
  <si>
    <t>3 Phase SMR</t>
    <phoneticPr fontId="15" type="noConversion"/>
  </si>
  <si>
    <t xml:space="preserve">屋内整流器４U単相200V </t>
    <phoneticPr fontId="15" type="noConversion"/>
  </si>
  <si>
    <t>単相4U200V3000W　SGREC-200(54-2/3)-DLT-G_14</t>
    <rPh sb="0" eb="2">
      <t>ﾀﾝｿｳ</t>
    </rPh>
    <phoneticPr fontId="15" type="noConversion"/>
  </si>
  <si>
    <t>ESAA75-CEA01</t>
  </si>
  <si>
    <t>単相4U200V4500W　SGREC-200(54-3/3)-DLT-G_14</t>
    <phoneticPr fontId="15" type="noConversion"/>
  </si>
  <si>
    <t>4KW</t>
    <phoneticPr fontId="15" type="noConversion"/>
  </si>
  <si>
    <t>ESAA75-CEA02</t>
  </si>
  <si>
    <t>2U、4U共通型式単相ユニットSGREC-UNIT-1P-54A-DLT-G_14</t>
    <phoneticPr fontId="15" type="noConversion"/>
  </si>
  <si>
    <t>Single Phase SMR</t>
    <phoneticPr fontId="15" type="noConversion"/>
  </si>
  <si>
    <t>ESR-48/56C F-A</t>
  </si>
  <si>
    <t>屋内整流器２U単整流器100V</t>
    <phoneticPr fontId="15" type="noConversion"/>
  </si>
  <si>
    <t>単相2U100V1500W　SGREC-100(54-1/3)-DLT-G_14</t>
    <phoneticPr fontId="15" type="noConversion"/>
  </si>
  <si>
    <t>1500W（ユニット1台：N構成）</t>
  </si>
  <si>
    <t>ESAA75-CEA05</t>
  </si>
  <si>
    <t>単相2U100V3000W　SGREC-100(54-2/3)-DLT-G_14</t>
    <phoneticPr fontId="15" type="noConversion"/>
  </si>
  <si>
    <t>3000W（ユニット2台：N+1構成）</t>
    <phoneticPr fontId="14"/>
  </si>
  <si>
    <t>ESAA75-CEA04</t>
  </si>
  <si>
    <t>単相2U100V4500W　SGREC-100(54-3/3)-DLT-G_14</t>
    <phoneticPr fontId="15" type="noConversion"/>
  </si>
  <si>
    <t>4500W（ユニット3台：N+1構成）</t>
    <phoneticPr fontId="15" type="noConversion"/>
  </si>
  <si>
    <t>ESAA75-CEA03</t>
  </si>
  <si>
    <t>屋外蓄電池</t>
    <phoneticPr fontId="14"/>
  </si>
  <si>
    <t>マスター機₍単相:BA)　SGBATT-M-50-1v2-DLT-G_20</t>
    <rPh sb="6" eb="7">
      <t>タン</t>
    </rPh>
    <rPh sb="7" eb="8">
      <t>ソウ</t>
    </rPh>
    <phoneticPr fontId="14"/>
  </si>
  <si>
    <t>屋外単相リチュウムBATT(Master)</t>
    <rPh sb="0" eb="2">
      <t>オクガイ</t>
    </rPh>
    <rPh sb="2" eb="4">
      <t>タンソウ</t>
    </rPh>
    <phoneticPr fontId="14"/>
  </si>
  <si>
    <t>マスター機(三相:BB)　SGBATT-M-50-1v2-DLT-G_20</t>
    <rPh sb="6" eb="8">
      <t>サンソウ</t>
    </rPh>
    <phoneticPr fontId="14"/>
  </si>
  <si>
    <t>屋外三相リチュウムBATT(Master)</t>
    <rPh sb="0" eb="2">
      <t>オクガイ</t>
    </rPh>
    <rPh sb="2" eb="4">
      <t>サンソウ</t>
    </rPh>
    <phoneticPr fontId="14"/>
  </si>
  <si>
    <t>スレーブ機　SGBATT-S-50-1v2-DLT-G_20</t>
    <phoneticPr fontId="14"/>
  </si>
  <si>
    <t>屋外リチュウムBATT(Slave)</t>
    <rPh sb="0" eb="2">
      <t>オクガイ</t>
    </rPh>
    <phoneticPr fontId="14"/>
  </si>
  <si>
    <t>屋外整流器</t>
    <phoneticPr fontId="14"/>
  </si>
  <si>
    <t>屋外単相整流器SGREC-100(27-1)/200(37-1)-DLT-G_19</t>
    <phoneticPr fontId="14"/>
  </si>
  <si>
    <t>屋外単相整流器</t>
    <phoneticPr fontId="14"/>
  </si>
  <si>
    <t>屋外三相整流器SGREC-3P200(54-1)-DLT-G_19</t>
    <rPh sb="0" eb="2">
      <t>オクガイ</t>
    </rPh>
    <rPh sb="2" eb="4">
      <t>サンソウ</t>
    </rPh>
    <rPh sb="4" eb="7">
      <t>セイリュウキ</t>
    </rPh>
    <phoneticPr fontId="19"/>
  </si>
  <si>
    <t>屋外三相整流器</t>
    <rPh sb="2" eb="4">
      <t>サンソウ</t>
    </rPh>
    <phoneticPr fontId="14"/>
  </si>
  <si>
    <t>整流器付属品</t>
    <rPh sb="0" eb="3">
      <t>セイリュウキ</t>
    </rPh>
    <phoneticPr fontId="14"/>
  </si>
  <si>
    <t>屋外整流器用WCP変換金具SGTDBRACKET-DLT-G_19（525mm）</t>
    <phoneticPr fontId="14"/>
  </si>
  <si>
    <t>金具(側面.WCP設置用)12格鋁板/レールマウント（525mm）</t>
    <phoneticPr fontId="14"/>
  </si>
  <si>
    <t>屋外整流器用WCP変換金具SGTDBRACKET-DLT-G_19（705mm）</t>
    <phoneticPr fontId="14"/>
  </si>
  <si>
    <t>金具(側面.WCP設置用)16格鋁板/レールマウント（705mm）</t>
    <phoneticPr fontId="14"/>
  </si>
  <si>
    <t>コン柱取付金具(径80～180mm)SGBAND-SPOLE-DLT-G_19</t>
    <phoneticPr fontId="14"/>
  </si>
  <si>
    <t>コン柱取付金具(径80～180mm)</t>
    <phoneticPr fontId="14"/>
  </si>
  <si>
    <t>コン柱取付金具(径245～470mm)SGBAND-DPOLE-DLT-G_19</t>
    <phoneticPr fontId="14"/>
  </si>
  <si>
    <t>コン柱取付金具(径245～470mm)</t>
    <phoneticPr fontId="14"/>
  </si>
  <si>
    <t>屋外整流器用正面金具SGFRONTBRACKET-DLT-G_19</t>
    <phoneticPr fontId="14"/>
  </si>
  <si>
    <t>（J）正面金具　</t>
    <phoneticPr fontId="14"/>
  </si>
  <si>
    <t>警報線組(Alarm cable)</t>
    <phoneticPr fontId="14"/>
  </si>
  <si>
    <t>アラームケーブル</t>
    <phoneticPr fontId="14"/>
  </si>
  <si>
    <t>Battery 2M cable-2meters DC cable</t>
  </si>
  <si>
    <t>屋外整流器用屋外電源分岐装置SGDTB-1-DLT-G_19</t>
    <phoneticPr fontId="14"/>
  </si>
  <si>
    <t>屋外電源分岐装置</t>
    <phoneticPr fontId="14"/>
  </si>
  <si>
    <t>DD200D-012A-A-S</t>
    <phoneticPr fontId="14"/>
  </si>
  <si>
    <t>スマート電源</t>
    <phoneticPr fontId="14"/>
  </si>
  <si>
    <t>SGSMP-FAN-R100/200(2/2)-B50-P-DLT-G_16 SGPAINT-DLT-G</t>
    <phoneticPr fontId="14"/>
  </si>
  <si>
    <t>スマート電源（標準・FAN・装柱式）</t>
    <phoneticPr fontId="14"/>
  </si>
  <si>
    <t>ESOA050-HEA01</t>
    <phoneticPr fontId="14"/>
  </si>
  <si>
    <t>SGSMP-FAN-R100/200(2/2)-B50-DLT-G_16</t>
    <phoneticPr fontId="14"/>
  </si>
  <si>
    <t>スマート電源（標準・FAN・自立式）</t>
    <phoneticPr fontId="14"/>
  </si>
  <si>
    <t>SGSMP-S-HEX-R100/200(2/2)-B50-P-DLT-G_16</t>
    <phoneticPr fontId="14"/>
  </si>
  <si>
    <t>スマート電源（重耐塩・HEX・装柱式）</t>
  </si>
  <si>
    <t>SGSMP-S-HEX-R100/200(2/2)-B50-DLT-G_16</t>
    <phoneticPr fontId="14"/>
  </si>
  <si>
    <t>スマート電源（重耐塩・HEX・自立式）</t>
  </si>
  <si>
    <t>SGSMP-S-A/C-R100/200(2/2)-B50-P-DLT-G_16</t>
    <phoneticPr fontId="14"/>
  </si>
  <si>
    <t>スマート電源（重耐塩・エアコン・装柱式）</t>
    <phoneticPr fontId="14"/>
  </si>
  <si>
    <t>SGSMP-S-A/C-R100/200(2/2)-B50-P-DLT</t>
    <phoneticPr fontId="14"/>
  </si>
  <si>
    <t>SGSMP-S-A/C-R100/200(2/2)-B50-DLT-G_16</t>
    <phoneticPr fontId="14"/>
  </si>
  <si>
    <t>スマート電源（重耐塩・エアコン・自立式</t>
  </si>
  <si>
    <t>SGSMP-FAN-R100/200(2/2)-B50-P-DLT SGPAINT-DLT-G_16</t>
    <phoneticPr fontId="14"/>
  </si>
  <si>
    <t>スマート電源（標準・FAN・装柱式）、環境色塗装</t>
    <rPh sb="19" eb="21">
      <t>カンキョウ</t>
    </rPh>
    <rPh sb="21" eb="22">
      <t>ショク</t>
    </rPh>
    <rPh sb="22" eb="24">
      <t>トソウ</t>
    </rPh>
    <phoneticPr fontId="14"/>
  </si>
  <si>
    <t>ESOA050-HEA07</t>
    <phoneticPr fontId="14"/>
  </si>
  <si>
    <t>SGSMP-FAN-R100/200(2/2)-B50-P-DLT SGBRE-1P3W(30/50)-ELB-OP-DLT-G_17</t>
    <phoneticPr fontId="14"/>
  </si>
  <si>
    <t>スマート電源(標準・FAN・装柱式・ELCB)</t>
    <phoneticPr fontId="14"/>
  </si>
  <si>
    <t>ESOA050-HEA08</t>
    <phoneticPr fontId="14"/>
  </si>
  <si>
    <t>SGSMP-FAN-R100/200(2/2)-B50-DLT SGBRE-1P3W(30/50)-ELB-OP-DLT-G_17</t>
    <phoneticPr fontId="14"/>
  </si>
  <si>
    <t>スマート電源(標準・FAN・自立式・ELCB)</t>
    <phoneticPr fontId="14"/>
  </si>
  <si>
    <t>ESOA050-HEA09</t>
    <phoneticPr fontId="14"/>
  </si>
  <si>
    <t>SGSMP-FAN-R100/200(2/2)-B50-DLT SGPAINT-DLT-G_16 SGBRE-1P3W(30/50)-ELB-OP-DLT-G_17</t>
    <phoneticPr fontId="14"/>
  </si>
  <si>
    <t>スマート電源(標準・FAN・自立式・橘紋・ELCB)</t>
    <phoneticPr fontId="14"/>
  </si>
  <si>
    <t>ESOA050-HEA10</t>
    <phoneticPr fontId="14"/>
  </si>
  <si>
    <t>SGSMP-S-HEX-R100/200(2/2)-B50-P-DLT SGBRE-1P3W(30/50)-ELB-OP-DLT-G_17</t>
    <phoneticPr fontId="14"/>
  </si>
  <si>
    <t>スマート電源(重塩害・HEX・装柱式・ELCB)</t>
    <phoneticPr fontId="14"/>
  </si>
  <si>
    <t>ESOA050-HEA11</t>
    <phoneticPr fontId="14"/>
  </si>
  <si>
    <t>SGSMP-S-HEX-R100/200(2/2)-B50-DLT SGBRE-1P3W(30/50)-ELB-OP-DLT-G_17</t>
    <phoneticPr fontId="14"/>
  </si>
  <si>
    <t>スマート電源(重塩害・HEX・自立式・ELCB)</t>
    <phoneticPr fontId="14"/>
  </si>
  <si>
    <t>ESOA050HEA12</t>
  </si>
  <si>
    <t>SGSMP-S-A/C-R100/200(2/2)-B50-P-DLT SGBRE-1P3W(30/50)-ELB-OP-DLT-G_17</t>
    <phoneticPr fontId="14"/>
  </si>
  <si>
    <t>スマート電源(重塩害・エアコン・装柱式・ELCB)</t>
    <phoneticPr fontId="14"/>
  </si>
  <si>
    <t>ESOA050HEA13</t>
  </si>
  <si>
    <t>SGSMP-S-A/C-R100/200(2/2)-B50-DLT_SGBRE-1P3W(30/50)-ELB-OP-DLT-G_17</t>
    <phoneticPr fontId="14"/>
  </si>
  <si>
    <t>スマート電源(重塩害・エアコン・自立式・ELCB)</t>
    <phoneticPr fontId="14"/>
  </si>
  <si>
    <t>ESOA050HEA14</t>
  </si>
  <si>
    <t>SGBATT-50-1-DLT-G_16</t>
    <phoneticPr fontId="14"/>
  </si>
  <si>
    <t>スマート電源用リチウム蓄電池50A</t>
    <phoneticPr fontId="14"/>
  </si>
  <si>
    <t>0991023028</t>
  </si>
  <si>
    <t>SGBATT-30-1-DLT-G_16</t>
    <phoneticPr fontId="14"/>
  </si>
  <si>
    <t>スマート電源用リチウム蓄電池30A</t>
    <phoneticPr fontId="14"/>
  </si>
  <si>
    <t>0991074528</t>
  </si>
  <si>
    <t>SGHEATER-DLT</t>
    <phoneticPr fontId="14"/>
  </si>
  <si>
    <t>スマート電源用ヒータ</t>
  </si>
  <si>
    <t>HEH050PC-A01</t>
  </si>
  <si>
    <t>ELB変更オプション/ SGBRE-1P3W(30/50)-ELB-OP-DLT-G_17</t>
    <phoneticPr fontId="14"/>
  </si>
  <si>
    <t>スマート電源用ブレーカ</t>
    <phoneticPr fontId="14"/>
  </si>
  <si>
    <t>0838024447</t>
    <phoneticPr fontId="14"/>
  </si>
  <si>
    <t>SGBAND-SPOLE-DLT-G_16</t>
    <phoneticPr fontId="14"/>
  </si>
  <si>
    <t>スマート電源用小ポールバンド径80～180mm</t>
  </si>
  <si>
    <t>3799906300-S</t>
  </si>
  <si>
    <t>SGBAND-DPOLE-DLT-G_16</t>
    <phoneticPr fontId="14"/>
  </si>
  <si>
    <t>スマート電源用大ポールバンド径245～470mm</t>
  </si>
  <si>
    <t>3799906200-S</t>
  </si>
  <si>
    <t>SGREC-100(27-1/2)/200(53-1/2)-DLT-G_16</t>
    <phoneticPr fontId="14"/>
  </si>
  <si>
    <t>スマート電源用単相整流器(1ユニット搭載)</t>
  </si>
  <si>
    <t>ESAA050-HEA01</t>
  </si>
  <si>
    <t>SGREC-100(27-2/2)/200(53-2/2)-DLT-G_16</t>
    <phoneticPr fontId="14"/>
  </si>
  <si>
    <t>スマート電源用単相整流器(2ユニット搭載)</t>
  </si>
  <si>
    <t>SGREC-UNIT-1P-27/53A-DLT-G_16</t>
    <phoneticPr fontId="14"/>
  </si>
  <si>
    <t>スマート電源用単相整流器ユニット</t>
  </si>
  <si>
    <t>オプション</t>
    <phoneticPr fontId="15" type="noConversion"/>
  </si>
  <si>
    <t>蓄電池温度センサーケーブル（2m）</t>
    <phoneticPr fontId="14"/>
  </si>
  <si>
    <t>蓄電池温度センサーケーブル（5m）</t>
    <phoneticPr fontId="14"/>
  </si>
  <si>
    <t>蓄電池温度センサーケーブル（10m）</t>
    <phoneticPr fontId="14"/>
  </si>
  <si>
    <t>2U・4U共用ブランクパネル</t>
    <phoneticPr fontId="14"/>
  </si>
  <si>
    <t>2U・4U共用ブランクパネル（3310405600）</t>
    <phoneticPr fontId="15" type="noConversion"/>
  </si>
  <si>
    <t>6U向けブランクパネル</t>
    <phoneticPr fontId="14"/>
  </si>
  <si>
    <t>6Uブランクパネル（3900353200）</t>
    <phoneticPr fontId="15" type="noConversion"/>
  </si>
  <si>
    <t>SGPAINT-DLT-G_16</t>
    <phoneticPr fontId="14"/>
  </si>
  <si>
    <t>環境色塗装</t>
    <rPh sb="0" eb="3">
      <t>カンキョウショク</t>
    </rPh>
    <rPh sb="3" eb="5">
      <t>トソウ</t>
    </rPh>
    <phoneticPr fontId="14"/>
  </si>
  <si>
    <t>SGPAINT-DLT-G_16</t>
  </si>
  <si>
    <t>ヒーター</t>
    <phoneticPr fontId="14"/>
  </si>
  <si>
    <t>屋外直流分電盤</t>
    <phoneticPr fontId="14"/>
  </si>
  <si>
    <t>屋外直流分電盤225A本体　SGBDB-150-2-50-12-OUT-DLT-G_21</t>
    <phoneticPr fontId="14"/>
  </si>
  <si>
    <t>屋外直流分電盤225A本体</t>
    <phoneticPr fontId="14"/>
  </si>
  <si>
    <r>
      <t>DD300D-040A-A</t>
    </r>
    <r>
      <rPr>
        <sz val="10"/>
        <rFont val="Microsoft JhengHei"/>
        <family val="3"/>
        <charset val="136"/>
      </rPr>
      <t>-S</t>
    </r>
    <phoneticPr fontId="14"/>
  </si>
  <si>
    <t>屋外直流分電盤付属品</t>
    <phoneticPr fontId="14"/>
  </si>
  <si>
    <t>大ポール用取付け金具　SGBDB-OP-DPBAND-DLT-G_21</t>
    <phoneticPr fontId="14"/>
  </si>
  <si>
    <t>大ポール用取付け金具</t>
    <phoneticPr fontId="14"/>
  </si>
  <si>
    <t>屋外直流分電盤付属品</t>
  </si>
  <si>
    <t>壁面用取付け金具　SGBDB-OP-WALLKNG-DLT-G_21</t>
    <phoneticPr fontId="14"/>
  </si>
  <si>
    <t>壁面用取付け金具</t>
    <phoneticPr fontId="14"/>
  </si>
  <si>
    <t>WCP置架台専用追加金具　SGBDB-OP-WCPKNG-DLT-G_21</t>
    <phoneticPr fontId="14"/>
  </si>
  <si>
    <t>WCP置架台専用追加金具</t>
    <phoneticPr fontId="14"/>
  </si>
  <si>
    <t>3798D000000538-S</t>
  </si>
  <si>
    <t>屋内直流分電盤</t>
    <phoneticPr fontId="14"/>
  </si>
  <si>
    <t>屋内直流分電盤225A本体　SGBDB-100-3-50-14-IN-DLT-G_21</t>
    <phoneticPr fontId="14"/>
  </si>
  <si>
    <t>屋内直流分電盤225A本体</t>
    <phoneticPr fontId="14"/>
  </si>
  <si>
    <r>
      <t>DD225F-005A-A</t>
    </r>
    <r>
      <rPr>
        <sz val="10"/>
        <rFont val="Microsoft JhengHei"/>
        <family val="3"/>
        <charset val="136"/>
      </rPr>
      <t>-S</t>
    </r>
    <phoneticPr fontId="14"/>
  </si>
  <si>
    <t>屋内直流分電盤付属品</t>
    <phoneticPr fontId="14"/>
  </si>
  <si>
    <r>
      <t>20A Breaker　SGBDB-OP-BLK20A-DLT-G_21　</t>
    </r>
    <r>
      <rPr>
        <sz val="10"/>
        <color rgb="FFFF0000"/>
        <rFont val="Meiryo UI"/>
        <family val="3"/>
        <charset val="128"/>
      </rPr>
      <t>※</t>
    </r>
    <r>
      <rPr>
        <sz val="10"/>
        <color rgb="FFFF0000"/>
        <rFont val="Microsoft JhengHei"/>
        <family val="3"/>
        <charset val="136"/>
      </rPr>
      <t>1式</t>
    </r>
    <r>
      <rPr>
        <sz val="10"/>
        <color rgb="FFFF0000"/>
        <rFont val="Meiryo UI"/>
        <family val="3"/>
        <charset val="128"/>
      </rPr>
      <t>10個入り</t>
    </r>
    <phoneticPr fontId="14"/>
  </si>
  <si>
    <t>20A Breaker</t>
    <phoneticPr fontId="14"/>
  </si>
  <si>
    <r>
      <t>32A Breaker（3798C000000226-S）　SGBDB-OP-BLK32A-DLT-G_21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</si>
  <si>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32A Breaker</t>
    <phoneticPr fontId="14"/>
  </si>
  <si>
    <t>3798C000000482-S</t>
  </si>
  <si>
    <r>
      <t>40A Breaker（3798C000000224-S）　SGBDB-OP-BLK40A-DLT-G_21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</si>
  <si>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40A Breaker</t>
    <phoneticPr fontId="14"/>
  </si>
  <si>
    <t>3798C000000483-S</t>
  </si>
  <si>
    <r>
      <t>50A Breaker（3798C000000227-S）　SGBDB-OP-BLK50A-DLT-G_21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</si>
  <si>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50A Breaker</t>
    <phoneticPr fontId="14"/>
  </si>
  <si>
    <t>3798C000000484-S</t>
  </si>
  <si>
    <t>ESR-48/56C F-A</t>
    <phoneticPr fontId="6"/>
  </si>
  <si>
    <t>ESAA050-HEA02</t>
    <phoneticPr fontId="6"/>
  </si>
  <si>
    <t>3798C000000481-S</t>
    <phoneticPr fontId="6"/>
  </si>
  <si>
    <t>ESOG165-CEA01</t>
    <phoneticPr fontId="6"/>
  </si>
  <si>
    <t>ESOG165-CEA02</t>
    <phoneticPr fontId="6"/>
  </si>
  <si>
    <t>ESOG165-CEA03</t>
    <phoneticPr fontId="6"/>
  </si>
  <si>
    <t>ESBC200-CEA01</t>
    <phoneticPr fontId="6"/>
  </si>
  <si>
    <t>ESBC200-CEA02</t>
    <phoneticPr fontId="6"/>
  </si>
  <si>
    <t>ESBC200-CEA03</t>
    <phoneticPr fontId="6"/>
  </si>
  <si>
    <t>ESOA050-HEA05</t>
    <phoneticPr fontId="6"/>
  </si>
  <si>
    <t>ESOA050-HEA04</t>
    <phoneticPr fontId="6"/>
  </si>
  <si>
    <t>ESOA050-HEA03</t>
    <phoneticPr fontId="6"/>
  </si>
  <si>
    <t>ESOA050-HEA02</t>
    <phoneticPr fontId="6"/>
  </si>
  <si>
    <t>ESOA050-HEA06</t>
    <phoneticPr fontId="6"/>
  </si>
  <si>
    <t>PO Date</t>
  </si>
  <si>
    <t xml:space="preserve">Item </t>
  </si>
  <si>
    <t>PO NO.</t>
  </si>
  <si>
    <t>Part No.</t>
  </si>
  <si>
    <t>Qty</t>
  </si>
  <si>
    <t xml:space="preserve">Actual 
Ex-fac date </t>
    <phoneticPr fontId="24" type="noConversion"/>
  </si>
  <si>
    <t>ETD
SH</t>
    <phoneticPr fontId="24" type="noConversion"/>
  </si>
  <si>
    <t>ETA 
 FLTC</t>
    <phoneticPr fontId="24" type="noConversion"/>
  </si>
  <si>
    <t>Original 
ETA</t>
    <phoneticPr fontId="24" type="noConversion"/>
  </si>
  <si>
    <t xml:space="preserve">ship 
method </t>
    <phoneticPr fontId="24" type="noConversion"/>
  </si>
  <si>
    <t>ETA Year</t>
  </si>
  <si>
    <t xml:space="preserve">Status </t>
  </si>
  <si>
    <t>SBM</t>
  </si>
  <si>
    <t>J1JO240558</t>
  </si>
  <si>
    <t>ESR-48/40D S-S</t>
  </si>
  <si>
    <t>Sea</t>
  </si>
  <si>
    <t>In transit</t>
    <phoneticPr fontId="24" type="noConversion"/>
  </si>
  <si>
    <t>J1JO240754</t>
  </si>
  <si>
    <t>ESAA75-CEA01</t>
    <phoneticPr fontId="24" type="noConversion"/>
  </si>
  <si>
    <t>IP65 三相</t>
  </si>
  <si>
    <t>J1JO211155</t>
  </si>
  <si>
    <t>ESR-48/60C A-S</t>
  </si>
  <si>
    <t>Open</t>
  </si>
  <si>
    <t>ASP施工店</t>
    <rPh sb="3" eb="5">
      <t>セコウ</t>
    </rPh>
    <rPh sb="5" eb="6">
      <t>テン</t>
    </rPh>
    <phoneticPr fontId="12"/>
  </si>
  <si>
    <t>IZUMIコミュニケーションサービス株式会社</t>
    <phoneticPr fontId="12"/>
  </si>
  <si>
    <t>I0047635</t>
    <phoneticPr fontId="12"/>
  </si>
  <si>
    <t>NDS株式会社</t>
    <phoneticPr fontId="12"/>
  </si>
  <si>
    <t xml:space="preserve">N0024765 </t>
    <phoneticPr fontId="12"/>
  </si>
  <si>
    <t>NECネッツエスアイ株式会社</t>
    <phoneticPr fontId="12"/>
  </si>
  <si>
    <t>N0037114</t>
    <phoneticPr fontId="12"/>
  </si>
  <si>
    <t>SBエンジニアリング株式会社</t>
    <phoneticPr fontId="12"/>
  </si>
  <si>
    <t>T0099501</t>
    <phoneticPr fontId="12"/>
  </si>
  <si>
    <t>くはら電子サービス株式会社</t>
    <phoneticPr fontId="12"/>
  </si>
  <si>
    <t>K0095269</t>
    <phoneticPr fontId="12"/>
  </si>
  <si>
    <t>サンテレホン株式会社</t>
    <phoneticPr fontId="12"/>
  </si>
  <si>
    <t>S0047223</t>
    <phoneticPr fontId="12"/>
  </si>
  <si>
    <t>サンワコムシスエンジニアリング株式会社</t>
  </si>
  <si>
    <t>S0030607</t>
    <phoneticPr fontId="12"/>
  </si>
  <si>
    <t>シーキューブ株式会社</t>
    <phoneticPr fontId="12"/>
  </si>
  <si>
    <t>C0024763</t>
    <phoneticPr fontId="12"/>
  </si>
  <si>
    <t>ソフトバンク株式会社</t>
  </si>
  <si>
    <t>S0035690</t>
    <phoneticPr fontId="12"/>
  </si>
  <si>
    <t>株式会社JTE</t>
  </si>
  <si>
    <t>J0036590</t>
    <phoneticPr fontId="12"/>
  </si>
  <si>
    <t>株式会社エクシオテック</t>
    <phoneticPr fontId="12"/>
  </si>
  <si>
    <t>E0046445</t>
    <phoneticPr fontId="12"/>
  </si>
  <si>
    <t>株式会社きんでん</t>
    <phoneticPr fontId="12"/>
  </si>
  <si>
    <t>K0024766</t>
    <phoneticPr fontId="12"/>
  </si>
  <si>
    <t>株式会社ケー・ディー・エス</t>
  </si>
  <si>
    <t>K0045492</t>
    <phoneticPr fontId="12"/>
  </si>
  <si>
    <t>株式会社シーテック</t>
    <phoneticPr fontId="12"/>
  </si>
  <si>
    <t>C0047776</t>
    <phoneticPr fontId="12"/>
  </si>
  <si>
    <t>株式会社セイコウ</t>
    <phoneticPr fontId="12"/>
  </si>
  <si>
    <t>S0102509</t>
    <phoneticPr fontId="12"/>
  </si>
  <si>
    <t>株式会社タツノ</t>
    <phoneticPr fontId="12"/>
  </si>
  <si>
    <t>T0112342</t>
    <phoneticPr fontId="12"/>
  </si>
  <si>
    <t>株式会社トーエネック</t>
    <phoneticPr fontId="12"/>
  </si>
  <si>
    <t>T0036120</t>
    <phoneticPr fontId="12"/>
  </si>
  <si>
    <t>株式会社ブランチテクノ</t>
    <phoneticPr fontId="12"/>
  </si>
  <si>
    <t>B0111720</t>
    <phoneticPr fontId="12"/>
  </si>
  <si>
    <t>株式会社ミライト・ワン</t>
    <phoneticPr fontId="12"/>
  </si>
  <si>
    <t xml:space="preserve">M0029667 </t>
    <phoneticPr fontId="12"/>
  </si>
  <si>
    <t>株式会社メディアテック一心</t>
    <phoneticPr fontId="12"/>
  </si>
  <si>
    <t>M0036118</t>
    <phoneticPr fontId="12"/>
  </si>
  <si>
    <t>株式会社ユアテック</t>
    <phoneticPr fontId="12"/>
  </si>
  <si>
    <t>Y0036119</t>
    <phoneticPr fontId="12"/>
  </si>
  <si>
    <t>株式会社関電工</t>
    <phoneticPr fontId="12"/>
  </si>
  <si>
    <t xml:space="preserve">K0030609 </t>
    <phoneticPr fontId="12"/>
  </si>
  <si>
    <t>エクシオグループ株式会社</t>
  </si>
  <si>
    <t>K0028790</t>
    <phoneticPr fontId="12"/>
  </si>
  <si>
    <t>株式会社四電工</t>
    <phoneticPr fontId="12"/>
  </si>
  <si>
    <t xml:space="preserve">Y0028789 </t>
    <phoneticPr fontId="12"/>
  </si>
  <si>
    <t>株式会社川北電工</t>
    <phoneticPr fontId="12"/>
  </si>
  <si>
    <t>K0047225</t>
    <phoneticPr fontId="12"/>
  </si>
  <si>
    <t>株式会社中電工</t>
    <phoneticPr fontId="12"/>
  </si>
  <si>
    <t>C0089719</t>
    <phoneticPr fontId="12"/>
  </si>
  <si>
    <t>株式会社日電テレコム</t>
    <phoneticPr fontId="12"/>
  </si>
  <si>
    <t>N0046157</t>
    <phoneticPr fontId="12"/>
  </si>
  <si>
    <t>京電システムコンストラクション株式会社</t>
    <phoneticPr fontId="12"/>
  </si>
  <si>
    <t>K0131727</t>
    <phoneticPr fontId="12"/>
  </si>
  <si>
    <t>住友電設株式会社</t>
  </si>
  <si>
    <t>S0037113</t>
    <phoneticPr fontId="12"/>
  </si>
  <si>
    <t>大明通産株式会社</t>
    <phoneticPr fontId="12"/>
  </si>
  <si>
    <t>D0029668</t>
    <phoneticPr fontId="12"/>
  </si>
  <si>
    <t>東武建設株式会社</t>
    <phoneticPr fontId="12"/>
  </si>
  <si>
    <t>T0030553</t>
    <phoneticPr fontId="12"/>
  </si>
  <si>
    <t>東邦電気工業株式会社</t>
    <phoneticPr fontId="12"/>
  </si>
  <si>
    <t>T0029956</t>
    <phoneticPr fontId="12"/>
  </si>
  <si>
    <t>日本エレクトロニツクシステムズ株式会社</t>
    <phoneticPr fontId="12"/>
  </si>
  <si>
    <t>N0030608</t>
    <phoneticPr fontId="12"/>
  </si>
  <si>
    <t>日本電設工業株式会社</t>
    <phoneticPr fontId="12"/>
  </si>
  <si>
    <t xml:space="preserve">N0030557 </t>
    <phoneticPr fontId="12"/>
  </si>
  <si>
    <t>不二電気工業株式会社</t>
    <phoneticPr fontId="12"/>
  </si>
  <si>
    <t>F0049208</t>
    <phoneticPr fontId="12"/>
  </si>
  <si>
    <t>北海電気工事株式会社</t>
    <phoneticPr fontId="12"/>
  </si>
  <si>
    <t>H0091872</t>
    <phoneticPr fontId="12"/>
  </si>
  <si>
    <t>株式会社北海電工</t>
    <phoneticPr fontId="12"/>
  </si>
  <si>
    <t>北陸電気工事株式会社</t>
    <phoneticPr fontId="12"/>
  </si>
  <si>
    <t>H0045495</t>
    <phoneticPr fontId="12"/>
  </si>
  <si>
    <t>名古屋通信工業株式会社</t>
    <phoneticPr fontId="12"/>
  </si>
  <si>
    <t>N0045493</t>
    <phoneticPr fontId="12"/>
  </si>
  <si>
    <t>株式会社つうけん</t>
    <phoneticPr fontId="12"/>
  </si>
  <si>
    <t xml:space="preserve">T0028787 </t>
    <phoneticPr fontId="12"/>
  </si>
  <si>
    <t>富士通ネットワーク</t>
    <rPh sb="0" eb="3">
      <t>フジツウ</t>
    </rPh>
    <phoneticPr fontId="16"/>
  </si>
  <si>
    <t>F0028788</t>
    <phoneticPr fontId="12"/>
  </si>
  <si>
    <t>西日本システム建設</t>
    <rPh sb="0" eb="1">
      <t>ニシ</t>
    </rPh>
    <rPh sb="1" eb="3">
      <t>ニッポン</t>
    </rPh>
    <rPh sb="7" eb="9">
      <t>ケンセツ</t>
    </rPh>
    <phoneticPr fontId="16"/>
  </si>
  <si>
    <t xml:space="preserve">N0024764 </t>
    <phoneticPr fontId="12"/>
  </si>
  <si>
    <t>株式会社TTK</t>
    <rPh sb="0" eb="4">
      <t>カブシキガイシャ</t>
    </rPh>
    <phoneticPr fontId="1"/>
  </si>
  <si>
    <t>T0029791</t>
    <phoneticPr fontId="12"/>
  </si>
  <si>
    <t>コムシス通産株式会社</t>
    <rPh sb="4" eb="6">
      <t>ツウサン</t>
    </rPh>
    <phoneticPr fontId="1"/>
  </si>
  <si>
    <t xml:space="preserve">C0029794 </t>
    <phoneticPr fontId="12"/>
  </si>
  <si>
    <t>東京エネシス</t>
  </si>
  <si>
    <t xml:space="preserve">T0030555 </t>
    <phoneticPr fontId="12"/>
  </si>
  <si>
    <t>東芝通信</t>
    <rPh sb="0" eb="2">
      <t>トウシバ</t>
    </rPh>
    <rPh sb="2" eb="4">
      <t>ツウシン</t>
    </rPh>
    <phoneticPr fontId="16"/>
  </si>
  <si>
    <t xml:space="preserve">T0030556 </t>
    <phoneticPr fontId="12"/>
  </si>
  <si>
    <t>美貴本</t>
    <rPh sb="0" eb="1">
      <t>ウツク</t>
    </rPh>
    <rPh sb="1" eb="2">
      <t>キ</t>
    </rPh>
    <rPh sb="2" eb="3">
      <t>モト</t>
    </rPh>
    <phoneticPr fontId="16"/>
  </si>
  <si>
    <t xml:space="preserve">M0030558 </t>
    <phoneticPr fontId="12"/>
  </si>
  <si>
    <t>メイエレック(名鉄EIエンジニア)</t>
  </si>
  <si>
    <t xml:space="preserve">M0030559 </t>
    <phoneticPr fontId="12"/>
  </si>
  <si>
    <t>京セラみらいエンビジョン株式会社</t>
    <phoneticPr fontId="12"/>
  </si>
  <si>
    <t xml:space="preserve">K0030560 </t>
    <phoneticPr fontId="12"/>
  </si>
  <si>
    <t>NTT</t>
  </si>
  <si>
    <t>N0031949</t>
    <phoneticPr fontId="12"/>
  </si>
  <si>
    <t>KDDI</t>
  </si>
  <si>
    <t>K0032903</t>
    <phoneticPr fontId="12"/>
  </si>
  <si>
    <t>菱電湘南</t>
    <rPh sb="0" eb="2">
      <t>リョウデン</t>
    </rPh>
    <rPh sb="2" eb="4">
      <t>ショウナン</t>
    </rPh>
    <phoneticPr fontId="16"/>
  </si>
  <si>
    <t>R0036116</t>
    <phoneticPr fontId="12"/>
  </si>
  <si>
    <t>株式会社九電工</t>
    <rPh sb="0" eb="4">
      <t>カブシキガイシャ</t>
    </rPh>
    <rPh sb="4" eb="7">
      <t>キュウデンコウ</t>
    </rPh>
    <phoneticPr fontId="16"/>
  </si>
  <si>
    <t>K0036117</t>
    <phoneticPr fontId="12"/>
  </si>
  <si>
    <t>日本リーテック</t>
  </si>
  <si>
    <t>N0036592</t>
    <phoneticPr fontId="12"/>
  </si>
  <si>
    <t>コスモシステム</t>
  </si>
  <si>
    <t>C0036693</t>
    <phoneticPr fontId="12"/>
  </si>
  <si>
    <t>株式会社和田電業社</t>
  </si>
  <si>
    <t>W0045823</t>
    <phoneticPr fontId="12"/>
  </si>
  <si>
    <t>リングス</t>
  </si>
  <si>
    <t>R0045822</t>
    <phoneticPr fontId="12"/>
  </si>
  <si>
    <t>四国電設工業株式会社</t>
  </si>
  <si>
    <t>S0047224</t>
    <phoneticPr fontId="12"/>
  </si>
  <si>
    <t>KDDIエンジニアリング</t>
  </si>
  <si>
    <t>K0047226</t>
    <phoneticPr fontId="12"/>
  </si>
  <si>
    <t>西日本電気システム株式会社</t>
    <rPh sb="0" eb="1">
      <t>ニシ</t>
    </rPh>
    <rPh sb="1" eb="3">
      <t>ニホン</t>
    </rPh>
    <rPh sb="3" eb="5">
      <t>デンキ</t>
    </rPh>
    <phoneticPr fontId="1"/>
  </si>
  <si>
    <t>W0081747</t>
  </si>
  <si>
    <t>日本電通株式会社</t>
    <rPh sb="0" eb="2">
      <t>ニホン</t>
    </rPh>
    <rPh sb="2" eb="4">
      <t>デンツウ</t>
    </rPh>
    <phoneticPr fontId="1"/>
  </si>
  <si>
    <t>N0086030</t>
  </si>
  <si>
    <t>株式会社エクシオモバイル</t>
    <phoneticPr fontId="12"/>
  </si>
  <si>
    <t>E0086029</t>
  </si>
  <si>
    <t>コムシスモバイル</t>
    <phoneticPr fontId="12"/>
  </si>
  <si>
    <t>C0086028</t>
  </si>
  <si>
    <t>株式会社かんでんエンジニアリング</t>
    <rPh sb="0" eb="4">
      <t>カブシキガイシャ</t>
    </rPh>
    <phoneticPr fontId="1"/>
  </si>
  <si>
    <t>K0087333</t>
  </si>
  <si>
    <t>株式会社ソルコム</t>
    <phoneticPr fontId="12"/>
  </si>
  <si>
    <t>S0087856</t>
    <phoneticPr fontId="12"/>
  </si>
  <si>
    <t>株式会社國場組</t>
    <rPh sb="0" eb="4">
      <t>カブシキガイシャ</t>
    </rPh>
    <rPh sb="4" eb="6">
      <t>コクバ</t>
    </rPh>
    <rPh sb="6" eb="7">
      <t>グミ</t>
    </rPh>
    <phoneticPr fontId="16"/>
  </si>
  <si>
    <t>K0089718</t>
    <phoneticPr fontId="12"/>
  </si>
  <si>
    <t>ITフレックス株式会社</t>
    <rPh sb="7" eb="9">
      <t>カブシキ</t>
    </rPh>
    <rPh sb="9" eb="11">
      <t>ガイシャ</t>
    </rPh>
    <phoneticPr fontId="1"/>
  </si>
  <si>
    <t>I0103217</t>
  </si>
  <si>
    <t>ジョイネット株式会社</t>
    <rPh sb="6" eb="10">
      <t>カブシキガイシャ</t>
    </rPh>
    <phoneticPr fontId="16"/>
  </si>
  <si>
    <t>J0103216</t>
  </si>
  <si>
    <t>新大原？</t>
    <rPh sb="0" eb="1">
      <t>シン</t>
    </rPh>
    <rPh sb="1" eb="3">
      <t>オオハラ</t>
    </rPh>
    <phoneticPr fontId="16"/>
  </si>
  <si>
    <t>S0103215</t>
  </si>
  <si>
    <t>メディアクリエイトコミュニケーションズ</t>
  </si>
  <si>
    <t>M0107515</t>
  </si>
  <si>
    <t>上伸電機</t>
  </si>
  <si>
    <t>J0112343</t>
  </si>
  <si>
    <t>株式会社リングス</t>
  </si>
  <si>
    <t>R0045822</t>
  </si>
  <si>
    <t>株式会社ミライト</t>
    <rPh sb="0" eb="4">
      <t>カブシキガイシャ</t>
    </rPh>
    <phoneticPr fontId="12"/>
  </si>
  <si>
    <t>M0048372</t>
    <phoneticPr fontId="12"/>
  </si>
  <si>
    <t>エヌテック株式会社</t>
  </si>
  <si>
    <t>N0118337</t>
  </si>
  <si>
    <t>コミュニケーション開発</t>
    <rPh sb="9" eb="11">
      <t>ｶｲﾊﾂ</t>
    </rPh>
    <phoneticPr fontId="16" type="noConversion"/>
  </si>
  <si>
    <t>C0118711</t>
  </si>
  <si>
    <t>北陸電話工事株式会社</t>
  </si>
  <si>
    <t>H0119759</t>
  </si>
  <si>
    <t>NTTビジネスソリューションズ株式会社</t>
  </si>
  <si>
    <t>N0141070</t>
    <phoneticPr fontId="12"/>
  </si>
  <si>
    <t>J-POWERテレコミュニケーションサービス株式会社</t>
  </si>
  <si>
    <t>J0141294</t>
    <phoneticPr fontId="12"/>
  </si>
  <si>
    <t>株式会社HEXEL Works</t>
    <phoneticPr fontId="12"/>
  </si>
  <si>
    <t>H0147799</t>
    <phoneticPr fontId="12"/>
  </si>
  <si>
    <t>株式会社カメリアプランナー</t>
  </si>
  <si>
    <t>C0130296</t>
  </si>
  <si>
    <t>エクシオ物流サービス株式会社</t>
    <phoneticPr fontId="12"/>
  </si>
  <si>
    <t>E0121557</t>
    <phoneticPr fontId="12"/>
  </si>
  <si>
    <t>日本フォームサービス株式会社</t>
    <phoneticPr fontId="12"/>
  </si>
  <si>
    <t>N0159171</t>
    <phoneticPr fontId="12"/>
  </si>
  <si>
    <t>株式会社 SYSKEN</t>
  </si>
  <si>
    <t>N0024764</t>
  </si>
  <si>
    <t>手打</t>
    <phoneticPr fontId="6"/>
  </si>
  <si>
    <t>DEJ2411010</t>
    <phoneticPr fontId="6"/>
  </si>
  <si>
    <t>串其他表資訊</t>
    <phoneticPr fontId="6"/>
  </si>
  <si>
    <t>計算</t>
    <phoneticPr fontId="6"/>
  </si>
  <si>
    <t>key</t>
    <phoneticPr fontId="6"/>
  </si>
  <si>
    <t>Key</t>
    <phoneticPr fontId="4"/>
  </si>
  <si>
    <t>Customer code</t>
    <phoneticPr fontId="12"/>
  </si>
  <si>
    <t>〒321-2492 栃木県日光市大桑町138</t>
    <phoneticPr fontId="4"/>
  </si>
  <si>
    <t>Category</t>
    <phoneticPr fontId="4"/>
  </si>
  <si>
    <t>Model</t>
    <phoneticPr fontId="4"/>
  </si>
  <si>
    <t>税抜単価</t>
    <phoneticPr fontId="4"/>
  </si>
  <si>
    <t>標準納期</t>
    <rPh sb="0" eb="2">
      <t>ヒョウジュン</t>
    </rPh>
    <rPh sb="2" eb="4">
      <t>ノウキ</t>
    </rPh>
    <phoneticPr fontId="4"/>
  </si>
  <si>
    <r>
      <t>Delta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PartNO</t>
    </r>
    <phoneticPr fontId="4"/>
  </si>
  <si>
    <r>
      <t>Customer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Model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Name</t>
    </r>
    <phoneticPr fontId="4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</si>
  <si>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Date</t>
    </r>
    <phoneticPr fontId="6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</si>
  <si>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</si>
  <si>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r>
      <t>Part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</si>
  <si>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t>Qty</t>
    <phoneticPr fontId="6"/>
  </si>
  <si>
    <r>
      <t>ETD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SH</t>
    </r>
    <phoneticPr fontId="24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</si>
  <si>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FLTC</t>
    </r>
    <phoneticPr fontId="24" type="noConversion"/>
  </si>
  <si>
    <r>
      <t>Original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ETA</t>
    </r>
    <phoneticPr fontId="24" type="noConversion"/>
  </si>
  <si>
    <r>
      <t>ship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 xml:space="preserve">method </t>
    </r>
    <phoneticPr fontId="24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</si>
  <si>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Year</t>
    </r>
    <phoneticPr fontId="6"/>
  </si>
  <si>
    <t>土木本部 通信環境工事事務所</t>
  </si>
  <si>
    <r>
      <t>Actual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Ex_fac_dat</t>
    </r>
    <r>
      <rPr>
        <b/>
        <sz val="11"/>
        <color theme="1"/>
        <rFont val="Microsoft JhengHei UI"/>
        <family val="1"/>
        <charset val="136"/>
      </rPr>
      <t>e</t>
    </r>
    <phoneticPr fontId="24" type="noConversion"/>
  </si>
  <si>
    <t>ESR-48/40D S-S</t>
    <phoneticPr fontId="4"/>
  </si>
  <si>
    <t>ESR-48/40D S-S</t>
    <phoneticPr fontId="6"/>
  </si>
  <si>
    <t>TBM48050E2-1M22</t>
    <phoneticPr fontId="14"/>
  </si>
  <si>
    <t>TBM48050E2-1S22</t>
    <phoneticPr fontId="14"/>
  </si>
  <si>
    <t>ESR-48/60C A-S</t>
    <phoneticPr fontId="6"/>
  </si>
  <si>
    <t>3798D000000325-S</t>
    <phoneticPr fontId="6"/>
  </si>
  <si>
    <t>User提供</t>
    <phoneticPr fontId="4"/>
  </si>
  <si>
    <t>Customer Model name</t>
    <phoneticPr fontId="4"/>
  </si>
  <si>
    <t>串其他張表</t>
    <phoneticPr fontId="4"/>
  </si>
  <si>
    <t>計算</t>
    <phoneticPr fontId="4"/>
  </si>
  <si>
    <t>3798D000000278-S</t>
    <phoneticPr fontId="6"/>
  </si>
  <si>
    <t>3798D000000225-S</t>
    <phoneticPr fontId="6"/>
  </si>
  <si>
    <t>3799906300-S</t>
    <phoneticPr fontId="6"/>
  </si>
  <si>
    <t>3799906200-S</t>
    <phoneticPr fontId="6"/>
  </si>
  <si>
    <t>3798D000000227-S</t>
    <phoneticPr fontId="6"/>
  </si>
  <si>
    <t>3798D000000228-S</t>
    <phoneticPr fontId="14"/>
  </si>
  <si>
    <r>
      <t>ESOA050-HEA05（</t>
    </r>
    <r>
      <rPr>
        <sz val="10"/>
        <rFont val="Microsoft JhengHei"/>
        <family val="3"/>
        <charset val="136"/>
      </rPr>
      <t>w/</t>
    </r>
    <r>
      <rPr>
        <sz val="10"/>
        <rFont val="Meiryo UI"/>
        <family val="3"/>
        <charset val="128"/>
      </rPr>
      <t>option breaker）</t>
    </r>
    <phoneticPr fontId="6"/>
  </si>
  <si>
    <t>3798D000000510-S</t>
    <phoneticPr fontId="14"/>
  </si>
  <si>
    <t>3798D000000511-S</t>
    <phoneticPr fontId="6"/>
  </si>
  <si>
    <t>ESR-48/56H A-S</t>
    <phoneticPr fontId="6"/>
  </si>
  <si>
    <t>見積書回答状況</t>
    <rPh sb="0" eb="3">
      <t>ミツモリショ</t>
    </rPh>
    <rPh sb="3" eb="5">
      <t>カイトウ</t>
    </rPh>
    <rPh sb="5" eb="7">
      <t>ジョウキョウ</t>
    </rPh>
    <phoneticPr fontId="4"/>
  </si>
  <si>
    <t>キャンセル</t>
    <phoneticPr fontId="4"/>
  </si>
  <si>
    <t>見積のみ</t>
    <rPh sb="0" eb="2">
      <t>ミツモリ</t>
    </rPh>
    <phoneticPr fontId="4"/>
  </si>
  <si>
    <t>3798D000000278-S(free)</t>
    <phoneticPr fontId="6"/>
  </si>
  <si>
    <t>3798D000000225-S(free)</t>
    <phoneticPr fontId="6"/>
  </si>
  <si>
    <t>レールマウント(525㎜)</t>
    <phoneticPr fontId="14"/>
  </si>
  <si>
    <t>レールマウント(705㎜)</t>
    <phoneticPr fontId="14"/>
  </si>
  <si>
    <t>コン柱取付金具(径80～180mm)SGBAND-SPOLE-DLT-G_19</t>
  </si>
  <si>
    <t>3798D000000226-S(free)</t>
    <phoneticPr fontId="4"/>
  </si>
  <si>
    <t>3798D000000226-S(free)</t>
    <phoneticPr fontId="6"/>
  </si>
  <si>
    <t>コン柱取付金具</t>
    <phoneticPr fontId="14"/>
  </si>
  <si>
    <r>
      <t xml:space="preserve">6U </t>
    </r>
    <r>
      <rPr>
        <b/>
        <sz val="10"/>
        <rFont val="Meiryo UI"/>
        <family val="3"/>
        <charset val="128"/>
      </rPr>
      <t>三</t>
    </r>
    <r>
      <rPr>
        <sz val="10"/>
        <rFont val="Meiryo UI"/>
        <family val="3"/>
        <charset val="128"/>
      </rPr>
      <t>相ユニットSGREC-UNIT-3P-54A-DLT-G_14</t>
    </r>
    <rPh sb="3" eb="4">
      <t>ｻﾝ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</si>
</sst>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m/d;@"/>
    <numFmt numFmtId="178" formatCode="0_);[Red]\(0\)"/>
    <numFmt numFmtId="179" formatCode="#,##0_);[Red]\(#,##0\)"/>
    <numFmt numFmtId="180" formatCode="&quot;¥&quot;#,##0_);[Red]\(&quot;¥&quot;#,##0\)"/>
    <numFmt numFmtId="181" formatCode="m/d/yy;@"/>
  </numFmts>
  <fonts count="4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8"/>
      <color theme="3"/>
      <name val="Yu Gothic Light"/>
      <family val="2"/>
      <charset val="128"/>
      <scheme val="major"/>
    </font>
    <font>
      <b/>
      <sz val="13"/>
      <color theme="3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3F3F76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UD デジタル 教科書体 N-B"/>
      <family val="1"/>
      <charset val="128"/>
    </font>
    <font>
      <sz val="10"/>
      <name val="UD デジタル 教科書体 N-B"/>
      <family val="1"/>
      <charset val="128"/>
    </font>
    <font>
      <sz val="10"/>
      <color theme="1"/>
      <name val="UD デジタル 教科書体 N-B"/>
      <family val="1"/>
      <charset val="128"/>
    </font>
    <font>
      <sz val="10"/>
      <name val="Microsoft JhengHei"/>
      <family val="1"/>
      <charset val="128"/>
    </font>
    <font>
      <sz val="12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0"/>
      <color indexed="8"/>
      <name val="Meiryo UI"/>
      <family val="3"/>
      <charset val="128"/>
    </font>
    <font>
      <sz val="10"/>
      <name val="Microsoft JhengHei"/>
      <family val="3"/>
      <charset val="136"/>
    </font>
    <font>
      <sz val="10"/>
      <color rgb="FFFF0000"/>
      <name val="Microsoft JhengHei"/>
      <family val="3"/>
      <charset val="136"/>
    </font>
    <font>
      <b/>
      <sz val="11"/>
      <color theme="1"/>
      <name val="UD デジタル 教科書体 N-B"/>
      <family val="1"/>
      <charset val="128"/>
    </font>
    <font>
      <sz val="9"/>
      <name val="Yu Gothic"/>
      <family val="3"/>
      <charset val="134"/>
      <scheme val="minor"/>
    </font>
    <font>
      <sz val="11"/>
      <color rgb="FF0000FF"/>
      <name val="UD デジタル 教科書体 N-B"/>
      <family val="1"/>
      <charset val="128"/>
    </font>
    <font>
      <b/>
      <sz val="9"/>
      <color indexed="81"/>
      <name val="宋体"/>
    </font>
    <font>
      <sz val="9"/>
      <color indexed="81"/>
      <name val="宋体"/>
    </font>
    <font>
      <sz val="11"/>
      <color theme="1"/>
      <name val="Microsoft JhengHei"/>
      <family val="2"/>
      <charset val="136"/>
    </font>
    <font>
      <sz val="11"/>
      <color theme="1"/>
      <name val="Microsoft JhengHei"/>
      <family val="2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Microsoft JhengHei"/>
      <family val="3"/>
      <charset val="136"/>
    </font>
    <font>
      <sz val="10"/>
      <color rgb="FF000000"/>
      <name val="Meiryo UI"/>
      <family val="3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Calibri"/>
      <family val="1"/>
    </font>
    <font>
      <sz val="10"/>
      <name val="MingLiU"/>
      <family val="1"/>
      <charset val="136"/>
    </font>
    <font>
      <b/>
      <sz val="11"/>
      <color theme="1"/>
      <name val="Microsoft JhengHei UI"/>
      <family val="1"/>
      <charset val="136"/>
    </font>
    <font>
      <b/>
      <sz val="1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113">
    <xf numFmtId="0" fontId="0" fillId="0" borderId="0" xfId="0"/>
    <xf numFmtId="178" fontId="9" fillId="0" borderId="4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81" fontId="23" fillId="6" borderId="1" xfId="0" applyNumberFormat="1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left" vertical="center"/>
    </xf>
    <xf numFmtId="181" fontId="23" fillId="6" borderId="1" xfId="0" applyNumberFormat="1" applyFont="1" applyFill="1" applyBorder="1" applyAlignment="1">
      <alignment vertical="center" wrapText="1"/>
    </xf>
    <xf numFmtId="0" fontId="23" fillId="6" borderId="1" xfId="0" applyFont="1" applyFill="1" applyBorder="1" applyAlignment="1">
      <alignment vertical="center" wrapText="1"/>
    </xf>
    <xf numFmtId="181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181" fontId="25" fillId="0" borderId="1" xfId="0" applyNumberFormat="1" applyFont="1" applyBorder="1"/>
    <xf numFmtId="0" fontId="25" fillId="0" borderId="1" xfId="0" applyFont="1" applyBorder="1"/>
    <xf numFmtId="0" fontId="25" fillId="0" borderId="1" xfId="0" applyFont="1" applyBorder="1" applyAlignment="1">
      <alignment horizontal="left"/>
    </xf>
    <xf numFmtId="181" fontId="25" fillId="5" borderId="1" xfId="0" applyNumberFormat="1" applyFont="1" applyFill="1" applyBorder="1"/>
    <xf numFmtId="0" fontId="25" fillId="5" borderId="1" xfId="0" applyFont="1" applyFill="1" applyBorder="1"/>
    <xf numFmtId="0" fontId="25" fillId="5" borderId="1" xfId="0" applyFont="1" applyFill="1" applyBorder="1" applyAlignment="1">
      <alignment horizontal="left"/>
    </xf>
    <xf numFmtId="0" fontId="28" fillId="0" borderId="0" xfId="0" applyFont="1"/>
    <xf numFmtId="0" fontId="9" fillId="0" borderId="0" xfId="0" applyFont="1" applyFill="1"/>
    <xf numFmtId="0" fontId="29" fillId="0" borderId="0" xfId="0" applyFont="1"/>
    <xf numFmtId="0" fontId="30" fillId="3" borderId="6" xfId="0" applyFont="1" applyFill="1" applyBorder="1" applyAlignment="1">
      <alignment vertical="center"/>
    </xf>
    <xf numFmtId="0" fontId="30" fillId="3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31" fillId="0" borderId="8" xfId="0" applyFont="1" applyBorder="1" applyAlignment="1">
      <alignment vertical="center"/>
    </xf>
    <xf numFmtId="0" fontId="31" fillId="7" borderId="1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31" fillId="7" borderId="5" xfId="0" applyFont="1" applyFill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7" borderId="12" xfId="0" applyFont="1" applyFill="1" applyBorder="1" applyAlignment="1">
      <alignment vertical="center"/>
    </xf>
    <xf numFmtId="0" fontId="32" fillId="7" borderId="5" xfId="0" applyFont="1" applyFill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7" borderId="14" xfId="0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3" fillId="7" borderId="14" xfId="0" applyFont="1" applyFill="1" applyBorder="1" applyAlignment="1">
      <alignment vertical="center"/>
    </xf>
    <xf numFmtId="0" fontId="29" fillId="0" borderId="0" xfId="0" applyFont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0" fontId="28" fillId="5" borderId="0" xfId="0" applyFont="1" applyFill="1"/>
    <xf numFmtId="0" fontId="29" fillId="5" borderId="0" xfId="0" applyFont="1" applyFill="1"/>
    <xf numFmtId="176" fontId="9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178" fontId="9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76" fontId="9" fillId="0" borderId="3" xfId="0" applyNumberFormat="1" applyFont="1" applyBorder="1" applyAlignment="1" applyProtection="1">
      <alignment horizontal="center" vertical="center"/>
      <protection locked="0"/>
    </xf>
    <xf numFmtId="14" fontId="8" fillId="0" borderId="1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Protection="1">
      <protection locked="0"/>
    </xf>
    <xf numFmtId="0" fontId="29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81" fontId="7" fillId="4" borderId="1" xfId="0" applyNumberFormat="1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0" fontId="7" fillId="4" borderId="1" xfId="0" applyFont="1" applyFill="1" applyBorder="1" applyAlignment="1" applyProtection="1">
      <alignment horizontal="left"/>
      <protection locked="0"/>
    </xf>
    <xf numFmtId="181" fontId="25" fillId="0" borderId="1" xfId="0" applyNumberFormat="1" applyFont="1" applyBorder="1" applyProtection="1">
      <protection locked="0"/>
    </xf>
    <xf numFmtId="0" fontId="25" fillId="0" borderId="1" xfId="0" applyFont="1" applyBorder="1" applyProtection="1">
      <protection locked="0"/>
    </xf>
    <xf numFmtId="0" fontId="25" fillId="0" borderId="1" xfId="0" applyFont="1" applyBorder="1" applyAlignment="1" applyProtection="1">
      <alignment horizontal="left"/>
      <protection locked="0"/>
    </xf>
    <xf numFmtId="181" fontId="25" fillId="5" borderId="1" xfId="0" applyNumberFormat="1" applyFont="1" applyFill="1" applyBorder="1" applyProtection="1">
      <protection locked="0"/>
    </xf>
    <xf numFmtId="0" fontId="25" fillId="5" borderId="1" xfId="0" applyFont="1" applyFill="1" applyBorder="1" applyProtection="1">
      <protection locked="0"/>
    </xf>
    <xf numFmtId="0" fontId="25" fillId="5" borderId="1" xfId="0" applyFont="1" applyFill="1" applyBorder="1" applyAlignment="1" applyProtection="1">
      <alignment horizontal="left"/>
      <protection locked="0"/>
    </xf>
    <xf numFmtId="0" fontId="8" fillId="8" borderId="1" xfId="0" applyFont="1" applyFill="1" applyBorder="1" applyAlignment="1" applyProtection="1">
      <alignment horizontal="center" vertical="center"/>
    </xf>
    <xf numFmtId="0" fontId="9" fillId="8" borderId="0" xfId="0" applyFont="1" applyFill="1" applyProtection="1"/>
    <xf numFmtId="0" fontId="8" fillId="8" borderId="2" xfId="0" applyFont="1" applyFill="1" applyBorder="1" applyAlignment="1" applyProtection="1">
      <alignment horizontal="center" vertical="center"/>
    </xf>
    <xf numFmtId="181" fontId="23" fillId="8" borderId="1" xfId="0" applyNumberFormat="1" applyFont="1" applyFill="1" applyBorder="1" applyAlignment="1">
      <alignment vertical="center"/>
    </xf>
    <xf numFmtId="0" fontId="23" fillId="8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horizontal="left" vertical="center"/>
    </xf>
    <xf numFmtId="181" fontId="23" fillId="8" borderId="1" xfId="0" applyNumberFormat="1" applyFont="1" applyFill="1" applyBorder="1" applyAlignment="1">
      <alignment vertical="center" wrapText="1"/>
    </xf>
    <xf numFmtId="0" fontId="23" fillId="8" borderId="1" xfId="0" applyFont="1" applyFill="1" applyBorder="1" applyAlignment="1">
      <alignment vertical="center" wrapText="1"/>
    </xf>
    <xf numFmtId="0" fontId="13" fillId="5" borderId="1" xfId="0" applyFont="1" applyFill="1" applyBorder="1" applyAlignment="1" applyProtection="1">
      <alignment horizontal="left" wrapText="1"/>
      <protection locked="0"/>
    </xf>
    <xf numFmtId="0" fontId="13" fillId="0" borderId="1" xfId="0" applyFont="1" applyBorder="1" applyProtection="1">
      <protection locked="0"/>
    </xf>
    <xf numFmtId="0" fontId="13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horizontal="left"/>
      <protection locked="0"/>
    </xf>
    <xf numFmtId="179" fontId="13" fillId="0" borderId="1" xfId="0" applyNumberFormat="1" applyFont="1" applyBorder="1" applyAlignment="1" applyProtection="1">
      <alignment horizontal="right" wrapText="1"/>
      <protection locked="0"/>
    </xf>
    <xf numFmtId="0" fontId="16" fillId="0" borderId="1" xfId="0" applyFont="1" applyBorder="1" applyAlignment="1" applyProtection="1">
      <alignment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8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horizontal="justify" wrapText="1"/>
      <protection locked="0"/>
    </xf>
    <xf numFmtId="0" fontId="18" fillId="0" borderId="1" xfId="0" applyFont="1" applyBorder="1" applyAlignment="1" applyProtection="1">
      <alignment wrapText="1"/>
      <protection locked="0"/>
    </xf>
    <xf numFmtId="0" fontId="13" fillId="0" borderId="1" xfId="0" applyFont="1" applyBorder="1" applyAlignment="1" applyProtection="1">
      <alignment horizontal="justify"/>
      <protection locked="0"/>
    </xf>
    <xf numFmtId="0" fontId="20" fillId="0" borderId="1" xfId="0" applyFont="1" applyBorder="1" applyAlignment="1" applyProtection="1">
      <alignment wrapText="1"/>
      <protection locked="0"/>
    </xf>
    <xf numFmtId="0" fontId="18" fillId="0" borderId="1" xfId="0" applyFont="1" applyBorder="1" applyAlignment="1" applyProtection="1">
      <alignment horizontal="justify"/>
      <protection locked="0"/>
    </xf>
    <xf numFmtId="0" fontId="13" fillId="5" borderId="1" xfId="0" quotePrefix="1" applyFont="1" applyFill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justify" wrapText="1"/>
      <protection locked="0"/>
    </xf>
    <xf numFmtId="180" fontId="16" fillId="0" borderId="1" xfId="0" applyNumberFormat="1" applyFont="1" applyBorder="1" applyAlignment="1" applyProtection="1">
      <alignment horizontal="left" wrapText="1"/>
      <protection locked="0"/>
    </xf>
    <xf numFmtId="0" fontId="16" fillId="0" borderId="1" xfId="0" applyFont="1" applyBorder="1" applyProtection="1">
      <protection locked="0"/>
    </xf>
    <xf numFmtId="0" fontId="13" fillId="5" borderId="1" xfId="0" applyFont="1" applyFill="1" applyBorder="1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justify" vertical="center"/>
      <protection locked="0"/>
    </xf>
    <xf numFmtId="0" fontId="13" fillId="5" borderId="1" xfId="0" applyFont="1" applyFill="1" applyBorder="1" applyProtection="1">
      <protection locked="0"/>
    </xf>
    <xf numFmtId="0" fontId="16" fillId="0" borderId="1" xfId="0" applyFont="1" applyBorder="1" applyAlignment="1">
      <alignment vertical="center"/>
    </xf>
    <xf numFmtId="178" fontId="9" fillId="0" borderId="3" xfId="0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0" borderId="1" xfId="0" applyBorder="1"/>
    <xf numFmtId="56" fontId="0" fillId="0" borderId="0" xfId="0" applyNumberFormat="1" applyProtection="1"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3" fillId="0" borderId="5" xfId="0" applyFont="1" applyBorder="1" applyAlignment="1" applyProtection="1">
      <alignment horizontal="left" wrapText="1"/>
      <protection locked="0"/>
    </xf>
    <xf numFmtId="0" fontId="0" fillId="9" borderId="0" xfId="0" applyFill="1"/>
    <xf numFmtId="0" fontId="29" fillId="9" borderId="0" xfId="0" applyFont="1" applyFill="1" applyAlignment="1" applyProtection="1">
      <alignment horizontal="center" vertical="center"/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29" fillId="9" borderId="0" xfId="0" applyFont="1" applyFill="1" applyProtection="1">
      <protection locked="0"/>
    </xf>
    <xf numFmtId="0" fontId="0" fillId="9" borderId="0" xfId="0" applyFill="1" applyProtection="1">
      <protection locked="0"/>
    </xf>
  </cellXfs>
  <cellStyles count="2">
    <cellStyle name="標準" xfId="0" builtinId="0"/>
    <cellStyle name="標準 3 2" xfId="1" xr:uid="{E75E85A6-BED4-4B66-AD01-17FEDAD28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7CFB-0690-494A-BB8A-54188D8369BD}">
  <sheetPr codeName="Sheet6"/>
  <dimension ref="A1:L7"/>
  <sheetViews>
    <sheetView zoomScale="130" zoomScaleNormal="130" workbookViewId="0">
      <selection activeCell="D14" sqref="D14"/>
    </sheetView>
  </sheetViews>
  <sheetFormatPr defaultRowHeight="18"/>
  <cols>
    <col min="1" max="5" width="16.296875" style="58" customWidth="1"/>
    <col min="6" max="6" width="20.3984375" style="58" customWidth="1"/>
    <col min="7" max="9" width="11" style="58" bestFit="1" customWidth="1"/>
    <col min="10" max="10" width="7.3984375" style="58" bestFit="1" customWidth="1"/>
    <col min="11" max="11" width="11" style="58" bestFit="1" customWidth="1"/>
    <col min="12" max="12" width="11.59765625" style="58" bestFit="1" customWidth="1"/>
  </cols>
  <sheetData>
    <row r="1" spans="1:12">
      <c r="A1" s="58" t="s">
        <v>439</v>
      </c>
      <c r="B1" s="58" t="s">
        <v>439</v>
      </c>
      <c r="C1" s="58" t="s">
        <v>439</v>
      </c>
      <c r="D1" s="58" t="s">
        <v>439</v>
      </c>
      <c r="E1" s="58" t="s">
        <v>439</v>
      </c>
      <c r="F1" s="58" t="s">
        <v>439</v>
      </c>
      <c r="G1" s="58" t="s">
        <v>439</v>
      </c>
      <c r="H1" s="58" t="s">
        <v>439</v>
      </c>
      <c r="I1" s="58" t="s">
        <v>439</v>
      </c>
      <c r="J1" s="58" t="s">
        <v>439</v>
      </c>
      <c r="K1" s="58" t="s">
        <v>439</v>
      </c>
      <c r="L1" s="58" t="s">
        <v>439</v>
      </c>
    </row>
    <row r="2" spans="1:12" ht="28.8">
      <c r="A2" s="71" t="s">
        <v>422</v>
      </c>
      <c r="B2" s="72" t="s">
        <v>220</v>
      </c>
      <c r="C2" s="72" t="s">
        <v>423</v>
      </c>
      <c r="D2" s="73" t="s">
        <v>424</v>
      </c>
      <c r="E2" s="72" t="s">
        <v>425</v>
      </c>
      <c r="F2" s="74" t="s">
        <v>432</v>
      </c>
      <c r="G2" s="74" t="s">
        <v>426</v>
      </c>
      <c r="H2" s="74" t="s">
        <v>427</v>
      </c>
      <c r="I2" s="74" t="s">
        <v>428</v>
      </c>
      <c r="J2" s="75" t="s">
        <v>429</v>
      </c>
      <c r="K2" s="72" t="s">
        <v>430</v>
      </c>
      <c r="L2" s="72" t="s">
        <v>230</v>
      </c>
    </row>
    <row r="3" spans="1:12">
      <c r="A3" s="59">
        <v>45448</v>
      </c>
      <c r="B3" s="60" t="s">
        <v>231</v>
      </c>
      <c r="C3" s="60" t="s">
        <v>232</v>
      </c>
      <c r="D3" s="61" t="s">
        <v>233</v>
      </c>
      <c r="E3" s="60">
        <v>80</v>
      </c>
      <c r="F3" s="59">
        <v>45565</v>
      </c>
      <c r="G3" s="59">
        <v>45575</v>
      </c>
      <c r="H3" s="59">
        <v>45583</v>
      </c>
      <c r="I3" s="59"/>
      <c r="J3" s="60" t="s">
        <v>234</v>
      </c>
      <c r="K3" s="60">
        <v>2024</v>
      </c>
      <c r="L3" s="60" t="s">
        <v>235</v>
      </c>
    </row>
    <row r="4" spans="1:12">
      <c r="A4" s="59">
        <v>45498</v>
      </c>
      <c r="B4" s="60" t="s">
        <v>231</v>
      </c>
      <c r="C4" s="60" t="s">
        <v>236</v>
      </c>
      <c r="D4" s="61" t="s">
        <v>237</v>
      </c>
      <c r="E4" s="60">
        <v>27</v>
      </c>
      <c r="F4" s="59">
        <v>45565</v>
      </c>
      <c r="G4" s="59">
        <v>45575</v>
      </c>
      <c r="H4" s="59">
        <v>45583</v>
      </c>
      <c r="I4" s="59">
        <v>45613</v>
      </c>
      <c r="J4" s="60" t="s">
        <v>234</v>
      </c>
      <c r="K4" s="60">
        <v>2024</v>
      </c>
      <c r="L4" s="60" t="s">
        <v>235</v>
      </c>
    </row>
    <row r="5" spans="1:12">
      <c r="A5" s="62">
        <v>44526</v>
      </c>
      <c r="B5" s="63" t="s">
        <v>238</v>
      </c>
      <c r="C5" s="63" t="s">
        <v>239</v>
      </c>
      <c r="D5" s="64" t="s">
        <v>240</v>
      </c>
      <c r="E5" s="63">
        <v>10</v>
      </c>
      <c r="F5" s="62">
        <v>45586</v>
      </c>
      <c r="G5" s="62">
        <f t="shared" ref="G5:G7" si="0">F5+4</f>
        <v>45590</v>
      </c>
      <c r="H5" s="62">
        <f t="shared" ref="H5:H7" si="1">G5+14</f>
        <v>45604</v>
      </c>
      <c r="I5" s="62"/>
      <c r="J5" s="63" t="s">
        <v>234</v>
      </c>
      <c r="K5" s="63">
        <f t="shared" ref="K5:K7" si="2">YEAR(H5)</f>
        <v>2024</v>
      </c>
      <c r="L5" s="63" t="s">
        <v>241</v>
      </c>
    </row>
    <row r="6" spans="1:12">
      <c r="A6" s="62">
        <v>44526</v>
      </c>
      <c r="B6" s="63" t="s">
        <v>238</v>
      </c>
      <c r="C6" s="63" t="s">
        <v>239</v>
      </c>
      <c r="D6" s="64" t="s">
        <v>240</v>
      </c>
      <c r="E6" s="63">
        <v>156</v>
      </c>
      <c r="F6" s="62">
        <v>45586</v>
      </c>
      <c r="G6" s="62">
        <f t="shared" si="0"/>
        <v>45590</v>
      </c>
      <c r="H6" s="62">
        <f t="shared" si="1"/>
        <v>45604</v>
      </c>
      <c r="I6" s="62"/>
      <c r="J6" s="63" t="s">
        <v>234</v>
      </c>
      <c r="K6" s="63">
        <f t="shared" si="2"/>
        <v>2024</v>
      </c>
      <c r="L6" s="63" t="s">
        <v>241</v>
      </c>
    </row>
    <row r="7" spans="1:12">
      <c r="A7" s="65">
        <v>44526</v>
      </c>
      <c r="B7" s="66" t="s">
        <v>238</v>
      </c>
      <c r="C7" s="66" t="s">
        <v>239</v>
      </c>
      <c r="D7" s="67" t="s">
        <v>240</v>
      </c>
      <c r="E7" s="66">
        <v>144</v>
      </c>
      <c r="F7" s="65">
        <v>45611</v>
      </c>
      <c r="G7" s="65">
        <f t="shared" si="0"/>
        <v>45615</v>
      </c>
      <c r="H7" s="65">
        <f t="shared" si="1"/>
        <v>45629</v>
      </c>
      <c r="I7" s="65">
        <v>45604</v>
      </c>
      <c r="J7" s="66" t="s">
        <v>234</v>
      </c>
      <c r="K7" s="66">
        <f t="shared" si="2"/>
        <v>2024</v>
      </c>
      <c r="L7" s="66" t="s">
        <v>241</v>
      </c>
    </row>
  </sheetData>
  <phoneticPr fontId="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D380-A6FB-46AD-8473-E6D4DC4CF4B3}">
  <sheetPr codeName="Sheet5"/>
  <dimension ref="A1:AA6"/>
  <sheetViews>
    <sheetView tabSelected="1" zoomScaleNormal="100" workbookViewId="0">
      <selection activeCell="E12" sqref="E12"/>
    </sheetView>
  </sheetViews>
  <sheetFormatPr defaultRowHeight="18"/>
  <cols>
    <col min="1" max="1" width="25.8984375" customWidth="1"/>
    <col min="2" max="2" width="14.3984375" style="58" bestFit="1" customWidth="1"/>
    <col min="3" max="3" width="14.3984375" style="58" customWidth="1"/>
    <col min="4" max="4" width="12.59765625" style="58" bestFit="1" customWidth="1"/>
    <col min="5" max="7" width="11.8984375" style="58" bestFit="1" customWidth="1"/>
    <col min="8" max="8" width="9.09765625" style="58" bestFit="1" customWidth="1"/>
    <col min="9" max="9" width="12.296875" style="58" bestFit="1" customWidth="1"/>
    <col min="10" max="10" width="21.69921875" style="58" bestFit="1" customWidth="1"/>
    <col min="11" max="11" width="21.69921875" style="58" customWidth="1"/>
    <col min="12" max="12" width="5.3984375" style="58" bestFit="1" customWidth="1"/>
    <col min="13" max="13" width="17.3984375" style="58" bestFit="1" customWidth="1"/>
    <col min="14" max="14" width="11.09765625" style="58" bestFit="1" customWidth="1"/>
    <col min="15" max="15" width="17.3984375" style="58" bestFit="1" customWidth="1"/>
    <col min="16" max="16" width="11" style="58" customWidth="1"/>
    <col min="17" max="17" width="11.09765625" style="58" bestFit="1" customWidth="1"/>
    <col min="18" max="18" width="35" style="58" bestFit="1" customWidth="1"/>
    <col min="19" max="19" width="14.09765625" style="58" bestFit="1" customWidth="1"/>
    <col min="20" max="20" width="56.69921875" style="58" customWidth="1"/>
    <col min="21" max="22" width="14" style="58" bestFit="1" customWidth="1"/>
    <col min="23" max="23" width="15.296875" bestFit="1" customWidth="1"/>
    <col min="24" max="24" width="12.69921875" bestFit="1" customWidth="1"/>
    <col min="25" max="26" width="21.69921875" bestFit="1" customWidth="1"/>
    <col min="27" max="27" width="11.09765625" bestFit="1" customWidth="1"/>
  </cols>
  <sheetData>
    <row r="1" spans="1:27">
      <c r="A1" s="58" t="s">
        <v>439</v>
      </c>
      <c r="B1" s="58" t="s">
        <v>439</v>
      </c>
      <c r="C1" s="58" t="s">
        <v>439</v>
      </c>
      <c r="D1" s="58" t="s">
        <v>439</v>
      </c>
      <c r="E1" s="58" t="s">
        <v>439</v>
      </c>
      <c r="F1" s="58" t="s">
        <v>439</v>
      </c>
      <c r="G1" s="58" t="s">
        <v>439</v>
      </c>
      <c r="H1" s="58" t="s">
        <v>439</v>
      </c>
      <c r="I1" s="58" t="s">
        <v>439</v>
      </c>
      <c r="J1" s="58" t="s">
        <v>439</v>
      </c>
      <c r="K1" s="103" t="s">
        <v>441</v>
      </c>
      <c r="L1" s="58" t="s">
        <v>439</v>
      </c>
      <c r="M1" s="58" t="s">
        <v>439</v>
      </c>
      <c r="N1" s="58" t="s">
        <v>439</v>
      </c>
      <c r="O1" s="58" t="s">
        <v>439</v>
      </c>
      <c r="P1" s="58" t="s">
        <v>439</v>
      </c>
      <c r="Q1" s="58" t="s">
        <v>439</v>
      </c>
      <c r="R1" s="58" t="s">
        <v>439</v>
      </c>
      <c r="S1" s="58" t="s">
        <v>439</v>
      </c>
      <c r="T1" s="58" t="s">
        <v>439</v>
      </c>
      <c r="U1" s="58" t="s">
        <v>439</v>
      </c>
      <c r="V1" s="58" t="s">
        <v>439</v>
      </c>
      <c r="W1" s="103" t="s">
        <v>441</v>
      </c>
      <c r="X1" s="103" t="s">
        <v>441</v>
      </c>
      <c r="Y1" s="103" t="s">
        <v>442</v>
      </c>
      <c r="Z1" s="103" t="s">
        <v>442</v>
      </c>
      <c r="AA1" s="58" t="s">
        <v>439</v>
      </c>
    </row>
    <row r="2" spans="1:27">
      <c r="A2" s="68" t="s">
        <v>453</v>
      </c>
      <c r="B2" s="68" t="s">
        <v>1</v>
      </c>
      <c r="C2" s="68" t="s">
        <v>0</v>
      </c>
      <c r="D2" s="68" t="s">
        <v>26</v>
      </c>
      <c r="E2" s="69" t="s">
        <v>2</v>
      </c>
      <c r="F2" s="68" t="s">
        <v>3</v>
      </c>
      <c r="G2" s="68" t="s">
        <v>4</v>
      </c>
      <c r="H2" s="68" t="s">
        <v>5</v>
      </c>
      <c r="I2" s="68" t="s">
        <v>6</v>
      </c>
      <c r="J2" s="68" t="s">
        <v>7</v>
      </c>
      <c r="K2" s="68" t="s">
        <v>440</v>
      </c>
      <c r="L2" s="70" t="s">
        <v>9</v>
      </c>
      <c r="M2" s="68" t="s">
        <v>10</v>
      </c>
      <c r="N2" s="68" t="s">
        <v>11</v>
      </c>
      <c r="O2" s="68" t="s">
        <v>12</v>
      </c>
      <c r="P2" s="69" t="s">
        <v>13</v>
      </c>
      <c r="Q2" s="68" t="s">
        <v>14</v>
      </c>
      <c r="R2" s="68" t="s">
        <v>15</v>
      </c>
      <c r="S2" s="68" t="s">
        <v>16</v>
      </c>
      <c r="T2" s="68" t="s">
        <v>17</v>
      </c>
      <c r="U2" s="68" t="s">
        <v>27</v>
      </c>
      <c r="V2" s="68" t="s">
        <v>28</v>
      </c>
      <c r="W2" s="68" t="s">
        <v>29</v>
      </c>
      <c r="X2" s="68" t="s">
        <v>30</v>
      </c>
      <c r="Y2" s="68" t="s">
        <v>31</v>
      </c>
      <c r="Z2" s="68" t="s">
        <v>32</v>
      </c>
      <c r="AA2" s="68" t="s">
        <v>33</v>
      </c>
    </row>
    <row r="3" spans="1:27">
      <c r="A3" s="104"/>
      <c r="B3" s="49" t="s">
        <v>409</v>
      </c>
      <c r="C3" s="48">
        <v>45603</v>
      </c>
      <c r="D3" s="50">
        <v>45644</v>
      </c>
      <c r="E3" s="50">
        <v>45643</v>
      </c>
      <c r="F3" s="50">
        <v>45649</v>
      </c>
      <c r="G3" s="50">
        <v>45656</v>
      </c>
      <c r="H3" s="102">
        <v>60</v>
      </c>
      <c r="I3" s="51" t="s">
        <v>18</v>
      </c>
      <c r="J3" s="49" t="s">
        <v>433</v>
      </c>
      <c r="K3" s="49"/>
      <c r="L3" s="52">
        <v>2</v>
      </c>
      <c r="M3" s="49" t="s">
        <v>20</v>
      </c>
      <c r="N3" s="53" t="s">
        <v>21</v>
      </c>
      <c r="O3" s="54" t="s">
        <v>20</v>
      </c>
      <c r="P3" s="55" t="s">
        <v>431</v>
      </c>
      <c r="Q3" s="54" t="s">
        <v>22</v>
      </c>
      <c r="R3" s="54" t="s">
        <v>415</v>
      </c>
      <c r="S3" s="54" t="s">
        <v>24</v>
      </c>
      <c r="T3" s="53" t="s">
        <v>25</v>
      </c>
      <c r="U3" s="101">
        <v>5112279242</v>
      </c>
      <c r="V3" s="101">
        <v>8112870432</v>
      </c>
      <c r="W3" s="101"/>
      <c r="X3" s="101"/>
      <c r="Y3" s="101"/>
      <c r="Z3" s="101"/>
      <c r="AA3" s="101"/>
    </row>
    <row r="4" spans="1:27">
      <c r="A4" s="108"/>
      <c r="B4" s="57"/>
      <c r="C4" s="57"/>
      <c r="D4" s="109" t="s">
        <v>454</v>
      </c>
      <c r="E4" s="57"/>
      <c r="F4" s="57"/>
      <c r="G4" s="57"/>
      <c r="H4" s="57"/>
      <c r="I4" s="57"/>
      <c r="J4" s="111" t="s">
        <v>153</v>
      </c>
      <c r="K4" s="111" t="s">
        <v>460</v>
      </c>
      <c r="L4" s="111">
        <v>2</v>
      </c>
      <c r="M4" s="56"/>
      <c r="N4" s="56"/>
      <c r="O4" s="56"/>
      <c r="P4" s="56"/>
      <c r="Q4" s="56"/>
      <c r="R4" s="56"/>
      <c r="S4" s="56"/>
      <c r="T4" s="56"/>
      <c r="U4" s="56"/>
      <c r="V4" s="56"/>
      <c r="Y4">
        <v>11740</v>
      </c>
    </row>
    <row r="5" spans="1:27">
      <c r="D5" s="110" t="s">
        <v>455</v>
      </c>
      <c r="J5" s="112" t="s">
        <v>461</v>
      </c>
      <c r="K5" s="112"/>
      <c r="L5" s="112">
        <v>2</v>
      </c>
    </row>
    <row r="6" spans="1:27">
      <c r="D6" s="105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45DC-7117-4983-A432-3C92EB0CD706}">
  <sheetPr codeName="Sheet2"/>
  <dimension ref="A1:B85"/>
  <sheetViews>
    <sheetView workbookViewId="0">
      <selection activeCell="B1" sqref="B1"/>
    </sheetView>
  </sheetViews>
  <sheetFormatPr defaultRowHeight="18"/>
  <cols>
    <col min="1" max="1" width="41.09765625" bestFit="1" customWidth="1"/>
    <col min="2" max="2" width="15.69921875" bestFit="1" customWidth="1"/>
  </cols>
  <sheetData>
    <row r="1" spans="1:2" ht="18.600000000000001" thickBot="1">
      <c r="A1" s="58" t="s">
        <v>439</v>
      </c>
      <c r="B1" s="58" t="s">
        <v>439</v>
      </c>
    </row>
    <row r="2" spans="1:2">
      <c r="A2" s="28" t="s">
        <v>242</v>
      </c>
      <c r="B2" s="29" t="s">
        <v>414</v>
      </c>
    </row>
    <row r="3" spans="1:2">
      <c r="A3" s="30" t="s">
        <v>243</v>
      </c>
      <c r="B3" s="31" t="s">
        <v>244</v>
      </c>
    </row>
    <row r="4" spans="1:2">
      <c r="A4" s="30" t="s">
        <v>245</v>
      </c>
      <c r="B4" s="31" t="s">
        <v>246</v>
      </c>
    </row>
    <row r="5" spans="1:2">
      <c r="A5" s="30" t="s">
        <v>247</v>
      </c>
      <c r="B5" s="31" t="s">
        <v>248</v>
      </c>
    </row>
    <row r="6" spans="1:2">
      <c r="A6" s="30" t="s">
        <v>249</v>
      </c>
      <c r="B6" s="31" t="s">
        <v>250</v>
      </c>
    </row>
    <row r="7" spans="1:2">
      <c r="A7" s="30" t="s">
        <v>251</v>
      </c>
      <c r="B7" s="31" t="s">
        <v>252</v>
      </c>
    </row>
    <row r="8" spans="1:2">
      <c r="A8" s="30" t="s">
        <v>253</v>
      </c>
      <c r="B8" s="31" t="s">
        <v>254</v>
      </c>
    </row>
    <row r="9" spans="1:2">
      <c r="A9" s="30" t="s">
        <v>255</v>
      </c>
      <c r="B9" s="31" t="s">
        <v>256</v>
      </c>
    </row>
    <row r="10" spans="1:2">
      <c r="A10" s="30" t="s">
        <v>257</v>
      </c>
      <c r="B10" s="31" t="s">
        <v>258</v>
      </c>
    </row>
    <row r="11" spans="1:2">
      <c r="A11" s="30" t="s">
        <v>259</v>
      </c>
      <c r="B11" s="31" t="s">
        <v>260</v>
      </c>
    </row>
    <row r="12" spans="1:2">
      <c r="A12" s="30" t="s">
        <v>261</v>
      </c>
      <c r="B12" s="31" t="s">
        <v>262</v>
      </c>
    </row>
    <row r="13" spans="1:2">
      <c r="A13" s="30" t="s">
        <v>263</v>
      </c>
      <c r="B13" s="31" t="s">
        <v>264</v>
      </c>
    </row>
    <row r="14" spans="1:2">
      <c r="A14" s="30" t="s">
        <v>265</v>
      </c>
      <c r="B14" s="31" t="s">
        <v>266</v>
      </c>
    </row>
    <row r="15" spans="1:2">
      <c r="A15" s="30" t="s">
        <v>267</v>
      </c>
      <c r="B15" s="31" t="s">
        <v>268</v>
      </c>
    </row>
    <row r="16" spans="1:2">
      <c r="A16" s="30" t="s">
        <v>269</v>
      </c>
      <c r="B16" s="31" t="s">
        <v>270</v>
      </c>
    </row>
    <row r="17" spans="1:2">
      <c r="A17" s="30" t="s">
        <v>271</v>
      </c>
      <c r="B17" s="31" t="s">
        <v>272</v>
      </c>
    </row>
    <row r="18" spans="1:2">
      <c r="A18" s="30" t="s">
        <v>273</v>
      </c>
      <c r="B18" s="31" t="s">
        <v>274</v>
      </c>
    </row>
    <row r="19" spans="1:2">
      <c r="A19" s="30" t="s">
        <v>275</v>
      </c>
      <c r="B19" s="31" t="s">
        <v>276</v>
      </c>
    </row>
    <row r="20" spans="1:2">
      <c r="A20" s="30" t="s">
        <v>277</v>
      </c>
      <c r="B20" s="31" t="s">
        <v>278</v>
      </c>
    </row>
    <row r="21" spans="1:2">
      <c r="A21" s="30" t="s">
        <v>279</v>
      </c>
      <c r="B21" s="31" t="s">
        <v>280</v>
      </c>
    </row>
    <row r="22" spans="1:2">
      <c r="A22" s="30" t="s">
        <v>281</v>
      </c>
      <c r="B22" s="31" t="s">
        <v>282</v>
      </c>
    </row>
    <row r="23" spans="1:2">
      <c r="A23" s="30" t="s">
        <v>283</v>
      </c>
      <c r="B23" s="31" t="s">
        <v>284</v>
      </c>
    </row>
    <row r="24" spans="1:2">
      <c r="A24" s="30" t="s">
        <v>285</v>
      </c>
      <c r="B24" s="31" t="s">
        <v>286</v>
      </c>
    </row>
    <row r="25" spans="1:2">
      <c r="A25" s="30" t="s">
        <v>287</v>
      </c>
      <c r="B25" s="31" t="s">
        <v>288</v>
      </c>
    </row>
    <row r="26" spans="1:2">
      <c r="A26" s="30" t="s">
        <v>289</v>
      </c>
      <c r="B26" s="31" t="s">
        <v>290</v>
      </c>
    </row>
    <row r="27" spans="1:2">
      <c r="A27" s="30" t="s">
        <v>291</v>
      </c>
      <c r="B27" s="31" t="s">
        <v>292</v>
      </c>
    </row>
    <row r="28" spans="1:2">
      <c r="A28" s="30" t="s">
        <v>293</v>
      </c>
      <c r="B28" s="31" t="s">
        <v>294</v>
      </c>
    </row>
    <row r="29" spans="1:2">
      <c r="A29" s="30" t="s">
        <v>295</v>
      </c>
      <c r="B29" s="31" t="s">
        <v>296</v>
      </c>
    </row>
    <row r="30" spans="1:2">
      <c r="A30" s="30" t="s">
        <v>297</v>
      </c>
      <c r="B30" s="31" t="s">
        <v>298</v>
      </c>
    </row>
    <row r="31" spans="1:2">
      <c r="A31" s="30" t="s">
        <v>299</v>
      </c>
      <c r="B31" s="31" t="s">
        <v>300</v>
      </c>
    </row>
    <row r="32" spans="1:2">
      <c r="A32" s="30" t="s">
        <v>301</v>
      </c>
      <c r="B32" s="31" t="s">
        <v>302</v>
      </c>
    </row>
    <row r="33" spans="1:2">
      <c r="A33" s="30" t="s">
        <v>303</v>
      </c>
      <c r="B33" s="31" t="s">
        <v>304</v>
      </c>
    </row>
    <row r="34" spans="1:2">
      <c r="A34" s="30" t="s">
        <v>305</v>
      </c>
      <c r="B34" s="31" t="s">
        <v>306</v>
      </c>
    </row>
    <row r="35" spans="1:2">
      <c r="A35" s="30" t="s">
        <v>307</v>
      </c>
      <c r="B35" s="31" t="s">
        <v>308</v>
      </c>
    </row>
    <row r="36" spans="1:2">
      <c r="A36" s="30" t="s">
        <v>309</v>
      </c>
      <c r="B36" s="31" t="s">
        <v>310</v>
      </c>
    </row>
    <row r="37" spans="1:2">
      <c r="A37" s="30" t="s">
        <v>311</v>
      </c>
      <c r="B37" s="31" t="s">
        <v>312</v>
      </c>
    </row>
    <row r="38" spans="1:2">
      <c r="A38" s="30" t="s">
        <v>313</v>
      </c>
      <c r="B38" s="31" t="s">
        <v>314</v>
      </c>
    </row>
    <row r="39" spans="1:2">
      <c r="A39" s="30" t="s">
        <v>315</v>
      </c>
      <c r="B39" s="31" t="s">
        <v>314</v>
      </c>
    </row>
    <row r="40" spans="1:2">
      <c r="A40" s="30" t="s">
        <v>316</v>
      </c>
      <c r="B40" s="31" t="s">
        <v>317</v>
      </c>
    </row>
    <row r="41" spans="1:2">
      <c r="A41" s="30" t="s">
        <v>318</v>
      </c>
      <c r="B41" s="31" t="s">
        <v>319</v>
      </c>
    </row>
    <row r="42" spans="1:2">
      <c r="A42" s="32" t="s">
        <v>320</v>
      </c>
      <c r="B42" s="33" t="s">
        <v>321</v>
      </c>
    </row>
    <row r="43" spans="1:2">
      <c r="A43" s="32" t="s">
        <v>322</v>
      </c>
      <c r="B43" s="33" t="s">
        <v>323</v>
      </c>
    </row>
    <row r="44" spans="1:2">
      <c r="A44" s="32" t="s">
        <v>324</v>
      </c>
      <c r="B44" s="33" t="s">
        <v>325</v>
      </c>
    </row>
    <row r="45" spans="1:2">
      <c r="A45" s="32" t="s">
        <v>326</v>
      </c>
      <c r="B45" s="33" t="s">
        <v>327</v>
      </c>
    </row>
    <row r="46" spans="1:2">
      <c r="A46" s="32" t="s">
        <v>328</v>
      </c>
      <c r="B46" s="33" t="s">
        <v>329</v>
      </c>
    </row>
    <row r="47" spans="1:2">
      <c r="A47" s="32" t="s">
        <v>330</v>
      </c>
      <c r="B47" s="33" t="s">
        <v>331</v>
      </c>
    </row>
    <row r="48" spans="1:2">
      <c r="A48" s="32" t="s">
        <v>332</v>
      </c>
      <c r="B48" s="33" t="s">
        <v>333</v>
      </c>
    </row>
    <row r="49" spans="1:2">
      <c r="A49" s="32" t="s">
        <v>334</v>
      </c>
      <c r="B49" s="33" t="s">
        <v>335</v>
      </c>
    </row>
    <row r="50" spans="1:2">
      <c r="A50" s="32" t="s">
        <v>336</v>
      </c>
      <c r="B50" s="33" t="s">
        <v>337</v>
      </c>
    </row>
    <row r="51" spans="1:2">
      <c r="A51" s="34" t="s">
        <v>338</v>
      </c>
      <c r="B51" s="33" t="s">
        <v>339</v>
      </c>
    </row>
    <row r="52" spans="1:2">
      <c r="A52" s="32" t="s">
        <v>340</v>
      </c>
      <c r="B52" s="33" t="s">
        <v>341</v>
      </c>
    </row>
    <row r="53" spans="1:2">
      <c r="A53" s="32" t="s">
        <v>342</v>
      </c>
      <c r="B53" s="33" t="s">
        <v>343</v>
      </c>
    </row>
    <row r="54" spans="1:2">
      <c r="A54" s="32" t="s">
        <v>344</v>
      </c>
      <c r="B54" s="33" t="s">
        <v>345</v>
      </c>
    </row>
    <row r="55" spans="1:2">
      <c r="A55" s="32" t="s">
        <v>346</v>
      </c>
      <c r="B55" s="33" t="s">
        <v>347</v>
      </c>
    </row>
    <row r="56" spans="1:2">
      <c r="A56" s="32" t="s">
        <v>348</v>
      </c>
      <c r="B56" s="33" t="s">
        <v>349</v>
      </c>
    </row>
    <row r="57" spans="1:2">
      <c r="A57" s="32" t="s">
        <v>350</v>
      </c>
      <c r="B57" s="33" t="s">
        <v>351</v>
      </c>
    </row>
    <row r="58" spans="1:2">
      <c r="A58" s="32" t="s">
        <v>352</v>
      </c>
      <c r="B58" s="33" t="s">
        <v>353</v>
      </c>
    </row>
    <row r="59" spans="1:2">
      <c r="A59" s="32" t="s">
        <v>354</v>
      </c>
      <c r="B59" s="33" t="s">
        <v>355</v>
      </c>
    </row>
    <row r="60" spans="1:2">
      <c r="A60" s="32" t="s">
        <v>356</v>
      </c>
      <c r="B60" s="33" t="s">
        <v>357</v>
      </c>
    </row>
    <row r="61" spans="1:2">
      <c r="A61" s="32" t="s">
        <v>358</v>
      </c>
      <c r="B61" s="33" t="s">
        <v>359</v>
      </c>
    </row>
    <row r="62" spans="1:2">
      <c r="A62" s="32" t="s">
        <v>360</v>
      </c>
      <c r="B62" s="33" t="s">
        <v>361</v>
      </c>
    </row>
    <row r="63" spans="1:2">
      <c r="A63" s="32" t="s">
        <v>362</v>
      </c>
      <c r="B63" s="33" t="s">
        <v>363</v>
      </c>
    </row>
    <row r="64" spans="1:2">
      <c r="A64" s="32" t="s">
        <v>364</v>
      </c>
      <c r="B64" s="33" t="s">
        <v>365</v>
      </c>
    </row>
    <row r="65" spans="1:2">
      <c r="A65" s="32" t="s">
        <v>366</v>
      </c>
      <c r="B65" s="33" t="s">
        <v>367</v>
      </c>
    </row>
    <row r="66" spans="1:2">
      <c r="A66" s="32" t="s">
        <v>368</v>
      </c>
      <c r="B66" s="33" t="s">
        <v>369</v>
      </c>
    </row>
    <row r="67" spans="1:2">
      <c r="A67" s="32" t="s">
        <v>370</v>
      </c>
      <c r="B67" s="33" t="s">
        <v>371</v>
      </c>
    </row>
    <row r="68" spans="1:2">
      <c r="A68" s="32" t="s">
        <v>372</v>
      </c>
      <c r="B68" s="33" t="s">
        <v>373</v>
      </c>
    </row>
    <row r="69" spans="1:2">
      <c r="A69" s="32" t="s">
        <v>374</v>
      </c>
      <c r="B69" s="33" t="s">
        <v>375</v>
      </c>
    </row>
    <row r="70" spans="1:2">
      <c r="A70" s="32" t="s">
        <v>376</v>
      </c>
      <c r="B70" s="33" t="s">
        <v>377</v>
      </c>
    </row>
    <row r="71" spans="1:2">
      <c r="A71" s="32" t="s">
        <v>378</v>
      </c>
      <c r="B71" s="33" t="s">
        <v>379</v>
      </c>
    </row>
    <row r="72" spans="1:2">
      <c r="A72" s="32" t="s">
        <v>380</v>
      </c>
      <c r="B72" s="33" t="s">
        <v>381</v>
      </c>
    </row>
    <row r="73" spans="1:2">
      <c r="A73" s="32" t="s">
        <v>382</v>
      </c>
      <c r="B73" s="33" t="s">
        <v>383</v>
      </c>
    </row>
    <row r="74" spans="1:2">
      <c r="A74" s="32" t="s">
        <v>384</v>
      </c>
      <c r="B74" s="33" t="s">
        <v>385</v>
      </c>
    </row>
    <row r="75" spans="1:2">
      <c r="A75" s="32" t="s">
        <v>386</v>
      </c>
      <c r="B75" s="33" t="s">
        <v>387</v>
      </c>
    </row>
    <row r="76" spans="1:2">
      <c r="A76" s="32" t="s">
        <v>388</v>
      </c>
      <c r="B76" s="33" t="s">
        <v>389</v>
      </c>
    </row>
    <row r="77" spans="1:2">
      <c r="A77" s="32" t="s">
        <v>390</v>
      </c>
      <c r="B77" s="33" t="s">
        <v>391</v>
      </c>
    </row>
    <row r="78" spans="1:2">
      <c r="A78" s="32" t="s">
        <v>392</v>
      </c>
      <c r="B78" s="33" t="s">
        <v>393</v>
      </c>
    </row>
    <row r="79" spans="1:2">
      <c r="A79" s="35" t="s">
        <v>394</v>
      </c>
      <c r="B79" s="36" t="s">
        <v>395</v>
      </c>
    </row>
    <row r="80" spans="1:2">
      <c r="A80" s="37" t="s">
        <v>396</v>
      </c>
      <c r="B80" s="38" t="s">
        <v>397</v>
      </c>
    </row>
    <row r="81" spans="1:2">
      <c r="A81" s="35" t="s">
        <v>398</v>
      </c>
      <c r="B81" s="36" t="s">
        <v>399</v>
      </c>
    </row>
    <row r="82" spans="1:2">
      <c r="A82" s="35" t="s">
        <v>400</v>
      </c>
      <c r="B82" s="36" t="s">
        <v>401</v>
      </c>
    </row>
    <row r="83" spans="1:2">
      <c r="A83" s="35" t="s">
        <v>402</v>
      </c>
      <c r="B83" s="39" t="s">
        <v>403</v>
      </c>
    </row>
    <row r="84" spans="1:2" ht="18.600000000000001" thickBot="1">
      <c r="A84" s="40" t="s">
        <v>404</v>
      </c>
      <c r="B84" s="41" t="s">
        <v>405</v>
      </c>
    </row>
    <row r="85" spans="1:2" ht="18.600000000000001" thickBot="1">
      <c r="A85" s="42" t="s">
        <v>406</v>
      </c>
      <c r="B85" s="43" t="s">
        <v>407</v>
      </c>
    </row>
  </sheetData>
  <phoneticPr fontId="6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9161-D676-40B0-BF20-BD1A84D6864C}">
  <sheetPr codeName="Sheet4"/>
  <dimension ref="A1:F74"/>
  <sheetViews>
    <sheetView workbookViewId="0">
      <selection activeCell="C26" sqref="C26"/>
    </sheetView>
  </sheetViews>
  <sheetFormatPr defaultRowHeight="18"/>
  <cols>
    <col min="1" max="1" width="31.5" style="58" customWidth="1"/>
    <col min="2" max="2" width="20.59765625" style="58" customWidth="1"/>
    <col min="3" max="3" width="82.296875" style="58" customWidth="1"/>
    <col min="4" max="4" width="35.3984375" style="58" customWidth="1"/>
    <col min="5" max="5" width="11.8984375" style="58" bestFit="1" customWidth="1"/>
    <col min="6" max="6" width="9.09765625" style="58" customWidth="1"/>
  </cols>
  <sheetData>
    <row r="1" spans="1:6">
      <c r="A1" s="58" t="s">
        <v>439</v>
      </c>
      <c r="B1" s="58" t="s">
        <v>439</v>
      </c>
      <c r="C1" s="58" t="s">
        <v>439</v>
      </c>
      <c r="D1" s="58" t="s">
        <v>439</v>
      </c>
      <c r="E1" s="58" t="s">
        <v>439</v>
      </c>
      <c r="F1" s="58" t="s">
        <v>439</v>
      </c>
    </row>
    <row r="2" spans="1:6">
      <c r="A2" s="68" t="s">
        <v>420</v>
      </c>
      <c r="B2" s="68" t="s">
        <v>416</v>
      </c>
      <c r="C2" s="68" t="s">
        <v>421</v>
      </c>
      <c r="D2" s="68" t="s">
        <v>417</v>
      </c>
      <c r="E2" s="68" t="s">
        <v>418</v>
      </c>
      <c r="F2" s="68" t="s">
        <v>419</v>
      </c>
    </row>
    <row r="3" spans="1:6">
      <c r="A3" s="76" t="s">
        <v>208</v>
      </c>
      <c r="B3" s="77" t="s">
        <v>34</v>
      </c>
      <c r="C3" s="78" t="s">
        <v>35</v>
      </c>
      <c r="D3" s="79" t="s">
        <v>36</v>
      </c>
      <c r="E3" s="80">
        <v>2400000</v>
      </c>
      <c r="F3" s="77">
        <v>0</v>
      </c>
    </row>
    <row r="4" spans="1:6">
      <c r="A4" s="76" t="s">
        <v>209</v>
      </c>
      <c r="B4" s="77" t="s">
        <v>34</v>
      </c>
      <c r="C4" s="78" t="s">
        <v>37</v>
      </c>
      <c r="D4" s="79" t="s">
        <v>38</v>
      </c>
      <c r="E4" s="80">
        <v>2730000</v>
      </c>
      <c r="F4" s="77">
        <v>0</v>
      </c>
    </row>
    <row r="5" spans="1:6">
      <c r="A5" s="76" t="s">
        <v>210</v>
      </c>
      <c r="B5" s="77" t="s">
        <v>34</v>
      </c>
      <c r="C5" s="78" t="s">
        <v>39</v>
      </c>
      <c r="D5" s="79" t="s">
        <v>40</v>
      </c>
      <c r="E5" s="80">
        <v>2730000</v>
      </c>
      <c r="F5" s="77">
        <v>0</v>
      </c>
    </row>
    <row r="6" spans="1:6">
      <c r="A6" s="76" t="s">
        <v>211</v>
      </c>
      <c r="B6" s="81" t="s">
        <v>41</v>
      </c>
      <c r="C6" s="79" t="s">
        <v>42</v>
      </c>
      <c r="D6" s="82" t="s">
        <v>43</v>
      </c>
      <c r="E6" s="80">
        <v>217000</v>
      </c>
      <c r="F6" s="77">
        <v>60</v>
      </c>
    </row>
    <row r="7" spans="1:6">
      <c r="A7" s="76" t="s">
        <v>212</v>
      </c>
      <c r="B7" s="81" t="s">
        <v>41</v>
      </c>
      <c r="C7" s="79" t="s">
        <v>44</v>
      </c>
      <c r="D7" s="82" t="s">
        <v>45</v>
      </c>
      <c r="E7" s="80">
        <v>263000</v>
      </c>
      <c r="F7" s="77">
        <v>60</v>
      </c>
    </row>
    <row r="8" spans="1:6">
      <c r="A8" s="76" t="s">
        <v>213</v>
      </c>
      <c r="B8" s="81" t="s">
        <v>41</v>
      </c>
      <c r="C8" s="79" t="s">
        <v>46</v>
      </c>
      <c r="D8" s="82" t="s">
        <v>47</v>
      </c>
      <c r="E8" s="80">
        <v>309000</v>
      </c>
      <c r="F8" s="77">
        <v>60</v>
      </c>
    </row>
    <row r="9" spans="1:6">
      <c r="A9" s="76" t="s">
        <v>50</v>
      </c>
      <c r="B9" s="81" t="s">
        <v>41</v>
      </c>
      <c r="C9" s="79" t="s">
        <v>48</v>
      </c>
      <c r="D9" s="82" t="s">
        <v>49</v>
      </c>
      <c r="E9" s="80">
        <v>355000</v>
      </c>
      <c r="F9" s="77">
        <v>60</v>
      </c>
    </row>
    <row r="10" spans="1:6">
      <c r="A10" s="76" t="s">
        <v>452</v>
      </c>
      <c r="B10" s="84" t="s">
        <v>41</v>
      </c>
      <c r="C10" s="106" t="s">
        <v>464</v>
      </c>
      <c r="D10" s="107" t="s">
        <v>51</v>
      </c>
      <c r="E10" s="80">
        <v>58000</v>
      </c>
      <c r="F10" s="77">
        <v>60</v>
      </c>
    </row>
    <row r="11" spans="1:6">
      <c r="A11" s="76" t="s">
        <v>54</v>
      </c>
      <c r="B11" s="81" t="s">
        <v>52</v>
      </c>
      <c r="C11" s="79" t="s">
        <v>53</v>
      </c>
      <c r="D11" s="82" t="s">
        <v>43</v>
      </c>
      <c r="E11" s="80">
        <v>114000</v>
      </c>
      <c r="F11" s="77">
        <v>60</v>
      </c>
    </row>
    <row r="12" spans="1:6">
      <c r="A12" s="76" t="s">
        <v>57</v>
      </c>
      <c r="B12" s="81" t="s">
        <v>52</v>
      </c>
      <c r="C12" s="79" t="s">
        <v>55</v>
      </c>
      <c r="D12" s="82" t="s">
        <v>56</v>
      </c>
      <c r="E12" s="80">
        <v>139000</v>
      </c>
      <c r="F12" s="77">
        <v>60</v>
      </c>
    </row>
    <row r="13" spans="1:6">
      <c r="A13" s="76" t="s">
        <v>60</v>
      </c>
      <c r="B13" s="81" t="s">
        <v>52</v>
      </c>
      <c r="C13" s="79" t="s">
        <v>58</v>
      </c>
      <c r="D13" s="82" t="s">
        <v>59</v>
      </c>
      <c r="E13" s="80">
        <v>28000</v>
      </c>
      <c r="F13" s="77">
        <v>60</v>
      </c>
    </row>
    <row r="14" spans="1:6" ht="30.6">
      <c r="A14" s="76" t="s">
        <v>64</v>
      </c>
      <c r="B14" s="81" t="s">
        <v>61</v>
      </c>
      <c r="C14" s="79" t="s">
        <v>62</v>
      </c>
      <c r="D14" s="83" t="s">
        <v>63</v>
      </c>
      <c r="E14" s="80">
        <v>85000</v>
      </c>
      <c r="F14" s="77">
        <v>60</v>
      </c>
    </row>
    <row r="15" spans="1:6" ht="30.6">
      <c r="A15" s="76" t="s">
        <v>67</v>
      </c>
      <c r="B15" s="81" t="s">
        <v>61</v>
      </c>
      <c r="C15" s="79" t="s">
        <v>65</v>
      </c>
      <c r="D15" s="83" t="s">
        <v>66</v>
      </c>
      <c r="E15" s="80">
        <v>110000</v>
      </c>
      <c r="F15" s="77">
        <v>60</v>
      </c>
    </row>
    <row r="16" spans="1:6" ht="30.6">
      <c r="A16" s="76" t="s">
        <v>70</v>
      </c>
      <c r="B16" s="81" t="s">
        <v>61</v>
      </c>
      <c r="C16" s="79" t="s">
        <v>68</v>
      </c>
      <c r="D16" s="83" t="s">
        <v>69</v>
      </c>
      <c r="E16" s="80">
        <v>135000</v>
      </c>
      <c r="F16" s="77">
        <v>60</v>
      </c>
    </row>
    <row r="17" spans="1:6">
      <c r="A17" s="76" t="s">
        <v>435</v>
      </c>
      <c r="B17" s="84" t="s">
        <v>71</v>
      </c>
      <c r="C17" s="79" t="s">
        <v>72</v>
      </c>
      <c r="D17" s="78" t="s">
        <v>73</v>
      </c>
      <c r="E17" s="80">
        <v>203000</v>
      </c>
      <c r="F17" s="77">
        <v>90</v>
      </c>
    </row>
    <row r="18" spans="1:6">
      <c r="A18" s="76" t="s">
        <v>435</v>
      </c>
      <c r="B18" s="84" t="s">
        <v>71</v>
      </c>
      <c r="C18" s="79" t="s">
        <v>74</v>
      </c>
      <c r="D18" s="78" t="s">
        <v>75</v>
      </c>
      <c r="E18" s="80">
        <v>203000</v>
      </c>
      <c r="F18" s="77">
        <v>90</v>
      </c>
    </row>
    <row r="19" spans="1:6">
      <c r="A19" s="76" t="s">
        <v>436</v>
      </c>
      <c r="B19" s="84" t="s">
        <v>71</v>
      </c>
      <c r="C19" s="79" t="s">
        <v>76</v>
      </c>
      <c r="D19" s="78" t="s">
        <v>77</v>
      </c>
      <c r="E19" s="80">
        <v>203000</v>
      </c>
      <c r="F19" s="77">
        <v>90</v>
      </c>
    </row>
    <row r="20" spans="1:6">
      <c r="A20" s="76" t="s">
        <v>434</v>
      </c>
      <c r="B20" s="77" t="s">
        <v>78</v>
      </c>
      <c r="C20" s="78" t="s">
        <v>79</v>
      </c>
      <c r="D20" s="78" t="s">
        <v>80</v>
      </c>
      <c r="E20" s="80">
        <v>151000</v>
      </c>
      <c r="F20" s="77">
        <v>90</v>
      </c>
    </row>
    <row r="21" spans="1:6">
      <c r="A21" s="76" t="s">
        <v>437</v>
      </c>
      <c r="B21" s="77" t="s">
        <v>78</v>
      </c>
      <c r="C21" s="79" t="s">
        <v>81</v>
      </c>
      <c r="D21" s="78" t="s">
        <v>82</v>
      </c>
      <c r="E21" s="80">
        <v>275000</v>
      </c>
      <c r="F21" s="77">
        <v>90</v>
      </c>
    </row>
    <row r="22" spans="1:6" ht="30.6">
      <c r="A22" s="76" t="s">
        <v>443</v>
      </c>
      <c r="B22" s="84" t="s">
        <v>83</v>
      </c>
      <c r="C22" s="78" t="s">
        <v>84</v>
      </c>
      <c r="D22" s="78" t="s">
        <v>85</v>
      </c>
      <c r="E22" s="80">
        <v>10500</v>
      </c>
      <c r="F22" s="77">
        <v>90</v>
      </c>
    </row>
    <row r="23" spans="1:6" ht="30.6">
      <c r="A23" s="76" t="s">
        <v>456</v>
      </c>
      <c r="B23" s="84" t="s">
        <v>83</v>
      </c>
      <c r="C23" s="78" t="s">
        <v>458</v>
      </c>
      <c r="D23" s="78" t="s">
        <v>85</v>
      </c>
      <c r="E23" s="80">
        <v>0</v>
      </c>
      <c r="F23" s="77">
        <v>90</v>
      </c>
    </row>
    <row r="24" spans="1:6" ht="30.6">
      <c r="A24" s="76" t="s">
        <v>444</v>
      </c>
      <c r="B24" s="84" t="s">
        <v>83</v>
      </c>
      <c r="C24" s="78" t="s">
        <v>86</v>
      </c>
      <c r="D24" s="78" t="s">
        <v>87</v>
      </c>
      <c r="E24" s="80">
        <v>10500</v>
      </c>
      <c r="F24" s="77">
        <v>90</v>
      </c>
    </row>
    <row r="25" spans="1:6" ht="30.6">
      <c r="A25" s="76" t="s">
        <v>457</v>
      </c>
      <c r="B25" s="84" t="s">
        <v>83</v>
      </c>
      <c r="C25" s="78" t="s">
        <v>459</v>
      </c>
      <c r="D25" s="78" t="s">
        <v>87</v>
      </c>
      <c r="E25" s="80">
        <v>0</v>
      </c>
      <c r="F25" s="77">
        <v>90</v>
      </c>
    </row>
    <row r="26" spans="1:6">
      <c r="A26" s="76" t="s">
        <v>445</v>
      </c>
      <c r="B26" s="84" t="s">
        <v>83</v>
      </c>
      <c r="C26" s="84" t="s">
        <v>88</v>
      </c>
      <c r="D26" s="78" t="s">
        <v>89</v>
      </c>
      <c r="E26" s="80">
        <f>11740/2</f>
        <v>5870</v>
      </c>
      <c r="F26" s="77">
        <v>90</v>
      </c>
    </row>
    <row r="27" spans="1:6">
      <c r="A27" s="76" t="s">
        <v>462</v>
      </c>
      <c r="B27" s="84" t="s">
        <v>83</v>
      </c>
      <c r="C27" s="84" t="s">
        <v>463</v>
      </c>
      <c r="D27" s="78"/>
      <c r="E27" s="80"/>
      <c r="F27" s="77"/>
    </row>
    <row r="28" spans="1:6">
      <c r="A28" s="76" t="s">
        <v>446</v>
      </c>
      <c r="B28" s="84" t="s">
        <v>83</v>
      </c>
      <c r="C28" s="84" t="s">
        <v>90</v>
      </c>
      <c r="D28" s="78" t="s">
        <v>91</v>
      </c>
      <c r="E28" s="80">
        <v>11000</v>
      </c>
      <c r="F28" s="77">
        <v>90</v>
      </c>
    </row>
    <row r="29" spans="1:6">
      <c r="A29" s="76" t="s">
        <v>447</v>
      </c>
      <c r="B29" s="84" t="s">
        <v>83</v>
      </c>
      <c r="C29" s="79" t="s">
        <v>92</v>
      </c>
      <c r="D29" s="78" t="s">
        <v>93</v>
      </c>
      <c r="E29" s="80">
        <v>9500</v>
      </c>
      <c r="F29" s="77">
        <v>90</v>
      </c>
    </row>
    <row r="30" spans="1:6">
      <c r="A30" s="85" t="s">
        <v>448</v>
      </c>
      <c r="B30" s="84" t="s">
        <v>83</v>
      </c>
      <c r="C30" s="86" t="s">
        <v>94</v>
      </c>
      <c r="D30" s="87" t="s">
        <v>95</v>
      </c>
      <c r="E30" s="80">
        <v>12000</v>
      </c>
      <c r="F30" s="77">
        <v>90</v>
      </c>
    </row>
    <row r="31" spans="1:6">
      <c r="A31" s="76" t="s">
        <v>438</v>
      </c>
      <c r="B31" s="84" t="s">
        <v>83</v>
      </c>
      <c r="C31" s="79" t="s">
        <v>96</v>
      </c>
      <c r="D31" s="78" t="s">
        <v>96</v>
      </c>
      <c r="E31" s="80">
        <v>16000</v>
      </c>
      <c r="F31" s="77">
        <v>90</v>
      </c>
    </row>
    <row r="32" spans="1:6">
      <c r="A32" s="85" t="s">
        <v>99</v>
      </c>
      <c r="B32" s="84" t="s">
        <v>83</v>
      </c>
      <c r="C32" s="87" t="s">
        <v>97</v>
      </c>
      <c r="D32" s="86" t="s">
        <v>98</v>
      </c>
      <c r="E32" s="80">
        <v>80000</v>
      </c>
      <c r="F32" s="77">
        <v>90</v>
      </c>
    </row>
    <row r="33" spans="1:6">
      <c r="A33" s="88" t="s">
        <v>103</v>
      </c>
      <c r="B33" s="77" t="s">
        <v>100</v>
      </c>
      <c r="C33" s="89" t="s">
        <v>101</v>
      </c>
      <c r="D33" s="90" t="s">
        <v>102</v>
      </c>
      <c r="E33" s="80">
        <v>231000</v>
      </c>
      <c r="F33" s="77">
        <v>0</v>
      </c>
    </row>
    <row r="34" spans="1:6">
      <c r="A34" s="76" t="s">
        <v>217</v>
      </c>
      <c r="B34" s="77" t="s">
        <v>100</v>
      </c>
      <c r="C34" s="91" t="s">
        <v>104</v>
      </c>
      <c r="D34" s="90" t="s">
        <v>105</v>
      </c>
      <c r="E34" s="80">
        <v>221000</v>
      </c>
      <c r="F34" s="77">
        <v>0</v>
      </c>
    </row>
    <row r="35" spans="1:6">
      <c r="A35" s="76" t="s">
        <v>216</v>
      </c>
      <c r="B35" s="77" t="s">
        <v>100</v>
      </c>
      <c r="C35" s="91" t="s">
        <v>106</v>
      </c>
      <c r="D35" s="90" t="s">
        <v>107</v>
      </c>
      <c r="E35" s="80">
        <v>331000</v>
      </c>
      <c r="F35" s="77">
        <v>0</v>
      </c>
    </row>
    <row r="36" spans="1:6">
      <c r="A36" s="76" t="s">
        <v>215</v>
      </c>
      <c r="B36" s="77" t="s">
        <v>100</v>
      </c>
      <c r="C36" s="91" t="s">
        <v>108</v>
      </c>
      <c r="D36" s="90" t="s">
        <v>109</v>
      </c>
      <c r="E36" s="80">
        <v>321000</v>
      </c>
      <c r="F36" s="77">
        <v>0</v>
      </c>
    </row>
    <row r="37" spans="1:6">
      <c r="A37" s="76" t="s">
        <v>214</v>
      </c>
      <c r="B37" s="77" t="s">
        <v>100</v>
      </c>
      <c r="C37" s="91" t="s">
        <v>110</v>
      </c>
      <c r="D37" s="90" t="s">
        <v>111</v>
      </c>
      <c r="E37" s="80">
        <v>371000</v>
      </c>
      <c r="F37" s="77">
        <v>0</v>
      </c>
    </row>
    <row r="38" spans="1:6" ht="30.6">
      <c r="A38" s="76" t="s">
        <v>449</v>
      </c>
      <c r="B38" s="77" t="s">
        <v>100</v>
      </c>
      <c r="C38" s="91" t="s">
        <v>112</v>
      </c>
      <c r="D38" s="90" t="s">
        <v>111</v>
      </c>
      <c r="E38" s="80">
        <v>371000</v>
      </c>
      <c r="F38" s="77">
        <v>0</v>
      </c>
    </row>
    <row r="39" spans="1:6">
      <c r="A39" s="76" t="s">
        <v>218</v>
      </c>
      <c r="B39" s="77" t="s">
        <v>100</v>
      </c>
      <c r="C39" s="91" t="s">
        <v>113</v>
      </c>
      <c r="D39" s="90" t="s">
        <v>114</v>
      </c>
      <c r="E39" s="80">
        <v>361000</v>
      </c>
      <c r="F39" s="77">
        <v>0</v>
      </c>
    </row>
    <row r="40" spans="1:6" ht="30.6">
      <c r="A40" s="88" t="s">
        <v>117</v>
      </c>
      <c r="B40" s="77" t="s">
        <v>100</v>
      </c>
      <c r="C40" s="89" t="s">
        <v>115</v>
      </c>
      <c r="D40" s="90" t="s">
        <v>116</v>
      </c>
      <c r="E40" s="80">
        <v>251000</v>
      </c>
      <c r="F40" s="77">
        <v>0</v>
      </c>
    </row>
    <row r="41" spans="1:6">
      <c r="A41" s="88" t="s">
        <v>120</v>
      </c>
      <c r="B41" s="77" t="s">
        <v>100</v>
      </c>
      <c r="C41" s="89" t="s">
        <v>118</v>
      </c>
      <c r="D41" s="92" t="s">
        <v>119</v>
      </c>
      <c r="E41" s="80">
        <v>143000</v>
      </c>
      <c r="F41" s="77">
        <v>0</v>
      </c>
    </row>
    <row r="42" spans="1:6">
      <c r="A42" s="88" t="s">
        <v>123</v>
      </c>
      <c r="B42" s="77" t="s">
        <v>100</v>
      </c>
      <c r="C42" s="89" t="s">
        <v>121</v>
      </c>
      <c r="D42" s="92" t="s">
        <v>122</v>
      </c>
      <c r="E42" s="80">
        <v>133000</v>
      </c>
      <c r="F42" s="77">
        <v>0</v>
      </c>
    </row>
    <row r="43" spans="1:6" ht="30.6">
      <c r="A43" s="88" t="s">
        <v>126</v>
      </c>
      <c r="B43" s="77" t="s">
        <v>100</v>
      </c>
      <c r="C43" s="89" t="s">
        <v>124</v>
      </c>
      <c r="D43" s="92" t="s">
        <v>125</v>
      </c>
      <c r="E43" s="80">
        <v>153000</v>
      </c>
      <c r="F43" s="77">
        <v>0</v>
      </c>
    </row>
    <row r="44" spans="1:6">
      <c r="A44" s="88" t="s">
        <v>129</v>
      </c>
      <c r="B44" s="77" t="s">
        <v>100</v>
      </c>
      <c r="C44" s="89" t="s">
        <v>127</v>
      </c>
      <c r="D44" s="92" t="s">
        <v>128</v>
      </c>
      <c r="E44" s="80">
        <v>243000</v>
      </c>
      <c r="F44" s="77">
        <v>0</v>
      </c>
    </row>
    <row r="45" spans="1:6">
      <c r="A45" s="88" t="s">
        <v>132</v>
      </c>
      <c r="B45" s="77" t="s">
        <v>100</v>
      </c>
      <c r="C45" s="89" t="s">
        <v>130</v>
      </c>
      <c r="D45" s="92" t="s">
        <v>131</v>
      </c>
      <c r="E45" s="80">
        <v>233000</v>
      </c>
      <c r="F45" s="77">
        <v>0</v>
      </c>
    </row>
    <row r="46" spans="1:6">
      <c r="A46" s="88" t="s">
        <v>135</v>
      </c>
      <c r="B46" s="77" t="s">
        <v>100</v>
      </c>
      <c r="C46" s="89" t="s">
        <v>133</v>
      </c>
      <c r="D46" s="92" t="s">
        <v>134</v>
      </c>
      <c r="E46" s="80">
        <v>283000</v>
      </c>
      <c r="F46" s="77">
        <v>0</v>
      </c>
    </row>
    <row r="47" spans="1:6">
      <c r="A47" s="88" t="s">
        <v>138</v>
      </c>
      <c r="B47" s="77" t="s">
        <v>100</v>
      </c>
      <c r="C47" s="89" t="s">
        <v>136</v>
      </c>
      <c r="D47" s="92" t="s">
        <v>137</v>
      </c>
      <c r="E47" s="80">
        <v>273000</v>
      </c>
      <c r="F47" s="77">
        <v>0</v>
      </c>
    </row>
    <row r="48" spans="1:6">
      <c r="A48" s="76" t="s">
        <v>141</v>
      </c>
      <c r="B48" s="77" t="s">
        <v>100</v>
      </c>
      <c r="C48" s="91" t="s">
        <v>139</v>
      </c>
      <c r="D48" s="90" t="s">
        <v>140</v>
      </c>
      <c r="E48" s="80">
        <v>1000</v>
      </c>
      <c r="F48" s="77">
        <v>0</v>
      </c>
    </row>
    <row r="49" spans="1:6">
      <c r="A49" s="76" t="s">
        <v>144</v>
      </c>
      <c r="B49" s="77" t="s">
        <v>100</v>
      </c>
      <c r="C49" s="91" t="s">
        <v>142</v>
      </c>
      <c r="D49" s="90" t="s">
        <v>143</v>
      </c>
      <c r="E49" s="80">
        <v>1000</v>
      </c>
      <c r="F49" s="77">
        <v>0</v>
      </c>
    </row>
    <row r="50" spans="1:6">
      <c r="A50" s="76" t="s">
        <v>147</v>
      </c>
      <c r="B50" s="77" t="s">
        <v>100</v>
      </c>
      <c r="C50" s="93" t="s">
        <v>145</v>
      </c>
      <c r="D50" s="90" t="s">
        <v>146</v>
      </c>
      <c r="E50" s="80">
        <v>24000</v>
      </c>
      <c r="F50" s="77">
        <v>0</v>
      </c>
    </row>
    <row r="51" spans="1:6">
      <c r="A51" s="94" t="s">
        <v>150</v>
      </c>
      <c r="B51" s="77" t="s">
        <v>100</v>
      </c>
      <c r="C51" s="95" t="s">
        <v>148</v>
      </c>
      <c r="D51" s="90" t="s">
        <v>149</v>
      </c>
      <c r="E51" s="80">
        <v>11000</v>
      </c>
      <c r="F51" s="77">
        <v>0</v>
      </c>
    </row>
    <row r="52" spans="1:6">
      <c r="A52" s="76" t="s">
        <v>153</v>
      </c>
      <c r="B52" s="77" t="s">
        <v>100</v>
      </c>
      <c r="C52" s="91" t="s">
        <v>151</v>
      </c>
      <c r="D52" s="90" t="s">
        <v>152</v>
      </c>
      <c r="E52" s="80">
        <v>9000</v>
      </c>
      <c r="F52" s="77">
        <v>0</v>
      </c>
    </row>
    <row r="53" spans="1:6">
      <c r="A53" s="76" t="s">
        <v>156</v>
      </c>
      <c r="B53" s="77" t="s">
        <v>100</v>
      </c>
      <c r="C53" s="91" t="s">
        <v>154</v>
      </c>
      <c r="D53" s="90" t="s">
        <v>155</v>
      </c>
      <c r="E53" s="80">
        <v>11000</v>
      </c>
      <c r="F53" s="77">
        <v>0</v>
      </c>
    </row>
    <row r="54" spans="1:6">
      <c r="A54" s="76" t="s">
        <v>159</v>
      </c>
      <c r="B54" s="77" t="s">
        <v>100</v>
      </c>
      <c r="C54" s="91" t="s">
        <v>157</v>
      </c>
      <c r="D54" s="90" t="s">
        <v>158</v>
      </c>
      <c r="E54" s="80">
        <v>89000</v>
      </c>
      <c r="F54" s="77">
        <v>0</v>
      </c>
    </row>
    <row r="55" spans="1:6">
      <c r="A55" s="76" t="s">
        <v>206</v>
      </c>
      <c r="B55" s="77" t="s">
        <v>100</v>
      </c>
      <c r="C55" s="91" t="s">
        <v>160</v>
      </c>
      <c r="D55" s="90" t="s">
        <v>161</v>
      </c>
      <c r="E55" s="80">
        <v>114000</v>
      </c>
      <c r="F55" s="77">
        <v>0</v>
      </c>
    </row>
    <row r="56" spans="1:6">
      <c r="A56" s="76" t="s">
        <v>205</v>
      </c>
      <c r="B56" s="77" t="s">
        <v>100</v>
      </c>
      <c r="C56" s="91" t="s">
        <v>162</v>
      </c>
      <c r="D56" s="90" t="s">
        <v>163</v>
      </c>
      <c r="E56" s="80">
        <v>28000</v>
      </c>
      <c r="F56" s="77">
        <v>60</v>
      </c>
    </row>
    <row r="57" spans="1:6">
      <c r="A57" s="76">
        <v>3793086500</v>
      </c>
      <c r="B57" s="77" t="s">
        <v>164</v>
      </c>
      <c r="C57" s="96" t="s">
        <v>165</v>
      </c>
      <c r="D57" s="78">
        <v>3793086500</v>
      </c>
      <c r="E57" s="80">
        <v>4000</v>
      </c>
      <c r="F57" s="77">
        <v>60</v>
      </c>
    </row>
    <row r="58" spans="1:6">
      <c r="A58" s="76">
        <v>3793086600</v>
      </c>
      <c r="B58" s="77" t="s">
        <v>164</v>
      </c>
      <c r="C58" s="79" t="s">
        <v>166</v>
      </c>
      <c r="D58" s="78">
        <v>3793086600</v>
      </c>
      <c r="E58" s="80">
        <v>6000</v>
      </c>
      <c r="F58" s="77">
        <v>60</v>
      </c>
    </row>
    <row r="59" spans="1:6">
      <c r="A59" s="76">
        <v>3672171601</v>
      </c>
      <c r="B59" s="77" t="s">
        <v>164</v>
      </c>
      <c r="C59" s="79" t="s">
        <v>167</v>
      </c>
      <c r="D59" s="78">
        <v>3672171601</v>
      </c>
      <c r="E59" s="80">
        <v>8000</v>
      </c>
      <c r="F59" s="77">
        <v>60</v>
      </c>
    </row>
    <row r="60" spans="1:6">
      <c r="A60" s="76">
        <v>3310405600</v>
      </c>
      <c r="B60" s="77" t="s">
        <v>164</v>
      </c>
      <c r="C60" s="79" t="s">
        <v>168</v>
      </c>
      <c r="D60" s="78" t="s">
        <v>169</v>
      </c>
      <c r="E60" s="80">
        <v>3000</v>
      </c>
      <c r="F60" s="77">
        <v>60</v>
      </c>
    </row>
    <row r="61" spans="1:6">
      <c r="A61" s="76">
        <v>3900353200</v>
      </c>
      <c r="B61" s="77" t="s">
        <v>164</v>
      </c>
      <c r="C61" s="79" t="s">
        <v>170</v>
      </c>
      <c r="D61" s="78" t="s">
        <v>171</v>
      </c>
      <c r="E61" s="80">
        <v>3500</v>
      </c>
      <c r="F61" s="77">
        <v>60</v>
      </c>
    </row>
    <row r="62" spans="1:6">
      <c r="A62" s="76" t="s">
        <v>174</v>
      </c>
      <c r="B62" s="77" t="s">
        <v>164</v>
      </c>
      <c r="C62" s="97" t="s">
        <v>172</v>
      </c>
      <c r="D62" s="81" t="s">
        <v>173</v>
      </c>
      <c r="E62" s="80">
        <v>20000</v>
      </c>
      <c r="F62" s="77">
        <v>0</v>
      </c>
    </row>
    <row r="63" spans="1:6">
      <c r="A63" s="98">
        <v>5045033800</v>
      </c>
      <c r="B63" s="77" t="s">
        <v>164</v>
      </c>
      <c r="C63" s="99" t="s">
        <v>175</v>
      </c>
      <c r="D63" s="99" t="s">
        <v>175</v>
      </c>
      <c r="E63" s="80">
        <v>24000</v>
      </c>
      <c r="F63" s="77">
        <v>0</v>
      </c>
    </row>
    <row r="64" spans="1:6">
      <c r="A64" s="100" t="s">
        <v>179</v>
      </c>
      <c r="B64" s="77" t="s">
        <v>176</v>
      </c>
      <c r="C64" s="77" t="s">
        <v>177</v>
      </c>
      <c r="D64" s="77" t="s">
        <v>178</v>
      </c>
      <c r="E64" s="80">
        <v>70000</v>
      </c>
      <c r="F64" s="77">
        <v>60</v>
      </c>
    </row>
    <row r="65" spans="1:6">
      <c r="A65" s="100" t="s">
        <v>450</v>
      </c>
      <c r="B65" s="77" t="s">
        <v>180</v>
      </c>
      <c r="C65" s="77" t="s">
        <v>181</v>
      </c>
      <c r="D65" s="77" t="s">
        <v>182</v>
      </c>
      <c r="E65" s="80">
        <v>20000</v>
      </c>
      <c r="F65" s="77">
        <v>60</v>
      </c>
    </row>
    <row r="66" spans="1:6">
      <c r="A66" s="100" t="s">
        <v>451</v>
      </c>
      <c r="B66" s="77" t="s">
        <v>183</v>
      </c>
      <c r="C66" s="77" t="s">
        <v>184</v>
      </c>
      <c r="D66" s="77" t="s">
        <v>185</v>
      </c>
      <c r="E66" s="80">
        <v>8400</v>
      </c>
      <c r="F66" s="77">
        <v>60</v>
      </c>
    </row>
    <row r="67" spans="1:6">
      <c r="A67" s="100" t="s">
        <v>188</v>
      </c>
      <c r="B67" s="77" t="s">
        <v>183</v>
      </c>
      <c r="C67" s="77" t="s">
        <v>186</v>
      </c>
      <c r="D67" s="77" t="s">
        <v>187</v>
      </c>
      <c r="E67" s="80">
        <v>12300</v>
      </c>
      <c r="F67" s="77">
        <v>60</v>
      </c>
    </row>
    <row r="68" spans="1:6">
      <c r="A68" s="100" t="s">
        <v>192</v>
      </c>
      <c r="B68" s="77" t="s">
        <v>189</v>
      </c>
      <c r="C68" s="77" t="s">
        <v>190</v>
      </c>
      <c r="D68" s="77" t="s">
        <v>191</v>
      </c>
      <c r="E68" s="80">
        <v>45000</v>
      </c>
      <c r="F68" s="77">
        <v>60</v>
      </c>
    </row>
    <row r="69" spans="1:6">
      <c r="A69" s="100" t="s">
        <v>207</v>
      </c>
      <c r="B69" s="77" t="s">
        <v>193</v>
      </c>
      <c r="C69" s="77" t="s">
        <v>194</v>
      </c>
      <c r="D69" s="77" t="s">
        <v>195</v>
      </c>
      <c r="E69" s="80">
        <v>36000</v>
      </c>
      <c r="F69" s="77">
        <v>60</v>
      </c>
    </row>
    <row r="70" spans="1:6">
      <c r="A70" s="100" t="s">
        <v>198</v>
      </c>
      <c r="B70" s="77" t="s">
        <v>193</v>
      </c>
      <c r="C70" s="77" t="s">
        <v>196</v>
      </c>
      <c r="D70" s="77" t="s">
        <v>197</v>
      </c>
      <c r="E70" s="80">
        <v>36000</v>
      </c>
      <c r="F70" s="77">
        <v>60</v>
      </c>
    </row>
    <row r="71" spans="1:6">
      <c r="A71" s="100" t="s">
        <v>201</v>
      </c>
      <c r="B71" s="77" t="s">
        <v>193</v>
      </c>
      <c r="C71" s="77" t="s">
        <v>199</v>
      </c>
      <c r="D71" s="77" t="s">
        <v>200</v>
      </c>
      <c r="E71" s="80">
        <v>36000</v>
      </c>
      <c r="F71" s="77">
        <v>60</v>
      </c>
    </row>
    <row r="72" spans="1:6">
      <c r="A72" s="100" t="s">
        <v>204</v>
      </c>
      <c r="B72" s="77" t="s">
        <v>193</v>
      </c>
      <c r="C72" s="77" t="s">
        <v>202</v>
      </c>
      <c r="D72" s="77" t="s">
        <v>203</v>
      </c>
      <c r="E72" s="80">
        <v>42000</v>
      </c>
      <c r="F72" s="77">
        <v>60</v>
      </c>
    </row>
    <row r="74" spans="1:6">
      <c r="A74" s="56"/>
    </row>
  </sheetData>
  <phoneticPr fontId="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"/>
  <sheetViews>
    <sheetView topLeftCell="U1" zoomScale="130" zoomScaleNormal="130" workbookViewId="0">
      <selection activeCell="X33" sqref="X33"/>
    </sheetView>
  </sheetViews>
  <sheetFormatPr defaultRowHeight="18"/>
  <cols>
    <col min="1" max="1" width="33.296875" bestFit="1" customWidth="1"/>
    <col min="2" max="2" width="9.3984375" bestFit="1" customWidth="1"/>
    <col min="3" max="3" width="12.3984375" bestFit="1" customWidth="1"/>
    <col min="4" max="4" width="11.3984375" customWidth="1"/>
    <col min="5" max="5" width="11" customWidth="1"/>
    <col min="6" max="6" width="11.8984375" bestFit="1" customWidth="1"/>
    <col min="7" max="7" width="11.3984375" bestFit="1" customWidth="1"/>
    <col min="8" max="8" width="15.3984375" bestFit="1" customWidth="1"/>
    <col min="9" max="9" width="10.3984375" bestFit="1" customWidth="1"/>
    <col min="10" max="10" width="21.69921875" bestFit="1" customWidth="1"/>
    <col min="11" max="11" width="22" bestFit="1" customWidth="1"/>
    <col min="12" max="12" width="4.69921875" bestFit="1" customWidth="1"/>
    <col min="13" max="13" width="15" bestFit="1" customWidth="1"/>
    <col min="14" max="14" width="9.59765625" bestFit="1" customWidth="1"/>
    <col min="15" max="15" width="15" bestFit="1" customWidth="1"/>
    <col min="16" max="16" width="7.09765625" bestFit="1" customWidth="1"/>
    <col min="17" max="17" width="9.59765625" bestFit="1" customWidth="1"/>
    <col min="18" max="18" width="30.296875" bestFit="1" customWidth="1"/>
    <col min="19" max="19" width="12.296875" bestFit="1" customWidth="1"/>
    <col min="20" max="20" width="54.59765625" bestFit="1" customWidth="1"/>
    <col min="21" max="21" width="4.8984375" bestFit="1" customWidth="1"/>
    <col min="22" max="22" width="6.296875" bestFit="1" customWidth="1"/>
    <col min="23" max="23" width="13" customWidth="1"/>
    <col min="24" max="24" width="15.3984375" bestFit="1" customWidth="1"/>
    <col min="25" max="26" width="18.69921875" bestFit="1" customWidth="1"/>
    <col min="27" max="27" width="9.59765625" bestFit="1" customWidth="1"/>
  </cols>
  <sheetData>
    <row r="1" spans="1:27">
      <c r="A1" s="45" t="s">
        <v>413</v>
      </c>
      <c r="B1" s="2" t="s">
        <v>0</v>
      </c>
      <c r="C1" s="2" t="s">
        <v>1</v>
      </c>
      <c r="D1" s="2" t="s">
        <v>26</v>
      </c>
      <c r="E1" s="26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6" t="s">
        <v>8</v>
      </c>
      <c r="L1" s="3" t="s">
        <v>9</v>
      </c>
      <c r="M1" s="2" t="s">
        <v>10</v>
      </c>
      <c r="N1" s="2" t="s">
        <v>11</v>
      </c>
      <c r="O1" s="2" t="s">
        <v>12</v>
      </c>
      <c r="P1" s="26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</row>
    <row r="2" spans="1:27">
      <c r="A2" s="10" t="str">
        <f>C2&amp;J2</f>
        <v>DEJ2411010（A）ESR-48/40D S-S</v>
      </c>
      <c r="B2" s="10">
        <v>45603</v>
      </c>
      <c r="C2" s="4" t="s">
        <v>409</v>
      </c>
      <c r="D2" s="5"/>
      <c r="E2" s="5"/>
      <c r="F2" s="6">
        <v>45649</v>
      </c>
      <c r="G2" s="7"/>
      <c r="H2" s="7">
        <v>45693</v>
      </c>
      <c r="I2" s="8" t="s">
        <v>18</v>
      </c>
      <c r="J2" s="9" t="s">
        <v>19</v>
      </c>
      <c r="K2" s="5"/>
      <c r="L2" s="1">
        <v>2</v>
      </c>
      <c r="M2" s="9" t="s">
        <v>20</v>
      </c>
      <c r="N2" s="9" t="s">
        <v>21</v>
      </c>
      <c r="O2" s="10" t="s">
        <v>20</v>
      </c>
      <c r="P2" s="5"/>
      <c r="Q2" s="10" t="s">
        <v>22</v>
      </c>
      <c r="R2" s="10" t="s">
        <v>23</v>
      </c>
      <c r="S2" s="10" t="s">
        <v>24</v>
      </c>
      <c r="T2" s="9" t="s">
        <v>25</v>
      </c>
      <c r="U2" s="5"/>
      <c r="V2" s="5"/>
      <c r="W2" s="5"/>
      <c r="X2" s="5"/>
      <c r="Y2" s="5"/>
      <c r="Z2" s="5"/>
      <c r="AA2" s="5"/>
    </row>
    <row r="3" spans="1:27">
      <c r="A3" s="27"/>
      <c r="B3" s="27" t="s">
        <v>408</v>
      </c>
      <c r="C3" s="44" t="s">
        <v>408</v>
      </c>
      <c r="D3" s="44" t="s">
        <v>408</v>
      </c>
      <c r="E3" s="44" t="s">
        <v>408</v>
      </c>
      <c r="F3" s="44" t="s">
        <v>408</v>
      </c>
      <c r="G3" s="44" t="s">
        <v>408</v>
      </c>
      <c r="H3" s="46" t="s">
        <v>410</v>
      </c>
      <c r="I3" s="44" t="s">
        <v>408</v>
      </c>
      <c r="J3" s="27" t="s">
        <v>408</v>
      </c>
      <c r="K3" s="46" t="s">
        <v>410</v>
      </c>
      <c r="L3" s="27" t="s">
        <v>408</v>
      </c>
      <c r="M3" s="27" t="s">
        <v>408</v>
      </c>
      <c r="N3" s="27" t="s">
        <v>408</v>
      </c>
      <c r="O3" s="27" t="s">
        <v>408</v>
      </c>
      <c r="P3" s="27" t="s">
        <v>408</v>
      </c>
      <c r="Q3" s="27" t="s">
        <v>408</v>
      </c>
      <c r="R3" s="27" t="s">
        <v>408</v>
      </c>
      <c r="S3" s="27" t="s">
        <v>408</v>
      </c>
      <c r="T3" s="27" t="s">
        <v>408</v>
      </c>
      <c r="U3" s="27" t="s">
        <v>408</v>
      </c>
      <c r="V3" s="27" t="s">
        <v>408</v>
      </c>
      <c r="W3" s="46" t="s">
        <v>410</v>
      </c>
      <c r="X3" s="46" t="s">
        <v>410</v>
      </c>
      <c r="Y3" s="47" t="s">
        <v>411</v>
      </c>
      <c r="Z3" s="47" t="s">
        <v>411</v>
      </c>
      <c r="AA3" s="27" t="s">
        <v>408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9E-2F75-43F0-8C12-C7621E29AE04}">
  <sheetPr codeName="Sheet3"/>
  <dimension ref="A1:M6"/>
  <sheetViews>
    <sheetView zoomScale="130" zoomScaleNormal="130" workbookViewId="0">
      <selection activeCell="B26" sqref="B26"/>
    </sheetView>
  </sheetViews>
  <sheetFormatPr defaultRowHeight="18"/>
  <cols>
    <col min="1" max="1" width="21.8984375" bestFit="1" customWidth="1"/>
    <col min="2" max="7" width="16.296875" customWidth="1"/>
    <col min="8" max="10" width="11" bestFit="1" customWidth="1"/>
    <col min="11" max="11" width="7.3984375" bestFit="1" customWidth="1"/>
    <col min="12" max="12" width="9.3984375" bestFit="1" customWidth="1"/>
    <col min="13" max="13" width="11.59765625" bestFit="1" customWidth="1"/>
  </cols>
  <sheetData>
    <row r="1" spans="1:13" ht="28.8">
      <c r="A1" s="25" t="s">
        <v>412</v>
      </c>
      <c r="B1" s="11" t="s">
        <v>219</v>
      </c>
      <c r="C1" s="12" t="s">
        <v>220</v>
      </c>
      <c r="D1" s="12" t="s">
        <v>221</v>
      </c>
      <c r="E1" s="13" t="s">
        <v>222</v>
      </c>
      <c r="F1" s="12" t="s">
        <v>223</v>
      </c>
      <c r="G1" s="14" t="s">
        <v>224</v>
      </c>
      <c r="H1" s="14" t="s">
        <v>225</v>
      </c>
      <c r="I1" s="14" t="s">
        <v>226</v>
      </c>
      <c r="J1" s="14" t="s">
        <v>227</v>
      </c>
      <c r="K1" s="15" t="s">
        <v>228</v>
      </c>
      <c r="L1" s="12" t="s">
        <v>229</v>
      </c>
      <c r="M1" s="12" t="s">
        <v>230</v>
      </c>
    </row>
    <row r="2" spans="1:13">
      <c r="A2" t="str">
        <f>E2&amp;I2</f>
        <v>ESR-48/40D S-S45583</v>
      </c>
      <c r="B2" s="16">
        <v>45448</v>
      </c>
      <c r="C2" s="17" t="s">
        <v>231</v>
      </c>
      <c r="D2" s="17" t="s">
        <v>232</v>
      </c>
      <c r="E2" s="18" t="s">
        <v>233</v>
      </c>
      <c r="F2" s="17">
        <v>80</v>
      </c>
      <c r="G2" s="16">
        <v>45565</v>
      </c>
      <c r="H2" s="16">
        <v>45575</v>
      </c>
      <c r="I2" s="16">
        <v>45583</v>
      </c>
      <c r="J2" s="16"/>
      <c r="K2" s="17" t="s">
        <v>234</v>
      </c>
      <c r="L2" s="17">
        <v>2024</v>
      </c>
      <c r="M2" s="17" t="s">
        <v>235</v>
      </c>
    </row>
    <row r="3" spans="1:13">
      <c r="B3" s="16">
        <v>45498</v>
      </c>
      <c r="C3" s="17" t="s">
        <v>231</v>
      </c>
      <c r="D3" s="17" t="s">
        <v>236</v>
      </c>
      <c r="E3" s="18" t="s">
        <v>237</v>
      </c>
      <c r="F3" s="17">
        <v>27</v>
      </c>
      <c r="G3" s="16">
        <v>45565</v>
      </c>
      <c r="H3" s="16">
        <v>45575</v>
      </c>
      <c r="I3" s="16">
        <v>45583</v>
      </c>
      <c r="J3" s="16">
        <v>45613</v>
      </c>
      <c r="K3" s="17" t="s">
        <v>234</v>
      </c>
      <c r="L3" s="17">
        <v>2024</v>
      </c>
      <c r="M3" s="17" t="s">
        <v>235</v>
      </c>
    </row>
    <row r="4" spans="1:13">
      <c r="B4" s="19">
        <v>44526</v>
      </c>
      <c r="C4" s="20" t="s">
        <v>238</v>
      </c>
      <c r="D4" s="20" t="s">
        <v>239</v>
      </c>
      <c r="E4" s="21" t="s">
        <v>240</v>
      </c>
      <c r="F4" s="20">
        <v>10</v>
      </c>
      <c r="G4" s="19">
        <v>45586</v>
      </c>
      <c r="H4" s="19">
        <f t="shared" ref="H4:H6" si="0">G4+4</f>
        <v>45590</v>
      </c>
      <c r="I4" s="19">
        <f t="shared" ref="I4:I6" si="1">H4+14</f>
        <v>45604</v>
      </c>
      <c r="J4" s="19"/>
      <c r="K4" s="20" t="s">
        <v>234</v>
      </c>
      <c r="L4" s="20">
        <f t="shared" ref="L4:L6" si="2">YEAR(I4)</f>
        <v>2024</v>
      </c>
      <c r="M4" s="20" t="s">
        <v>241</v>
      </c>
    </row>
    <row r="5" spans="1:13">
      <c r="B5" s="19">
        <v>44526</v>
      </c>
      <c r="C5" s="20" t="s">
        <v>238</v>
      </c>
      <c r="D5" s="20" t="s">
        <v>239</v>
      </c>
      <c r="E5" s="21" t="s">
        <v>240</v>
      </c>
      <c r="F5" s="20">
        <v>156</v>
      </c>
      <c r="G5" s="19">
        <v>45586</v>
      </c>
      <c r="H5" s="19">
        <f t="shared" si="0"/>
        <v>45590</v>
      </c>
      <c r="I5" s="19">
        <f t="shared" si="1"/>
        <v>45604</v>
      </c>
      <c r="J5" s="19"/>
      <c r="K5" s="20" t="s">
        <v>234</v>
      </c>
      <c r="L5" s="20">
        <f t="shared" si="2"/>
        <v>2024</v>
      </c>
      <c r="M5" s="20" t="s">
        <v>241</v>
      </c>
    </row>
    <row r="6" spans="1:13">
      <c r="B6" s="22">
        <v>44526</v>
      </c>
      <c r="C6" s="23" t="s">
        <v>238</v>
      </c>
      <c r="D6" s="23" t="s">
        <v>239</v>
      </c>
      <c r="E6" s="24" t="s">
        <v>240</v>
      </c>
      <c r="F6" s="23">
        <v>144</v>
      </c>
      <c r="G6" s="22">
        <v>45611</v>
      </c>
      <c r="H6" s="22">
        <f t="shared" si="0"/>
        <v>45615</v>
      </c>
      <c r="I6" s="22">
        <f t="shared" si="1"/>
        <v>45629</v>
      </c>
      <c r="J6" s="22">
        <v>45604</v>
      </c>
      <c r="K6" s="23" t="s">
        <v>234</v>
      </c>
      <c r="L6" s="23">
        <f t="shared" si="2"/>
        <v>2024</v>
      </c>
      <c r="M6" s="23" t="s">
        <v>241</v>
      </c>
    </row>
  </sheetData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FactoryShipment</vt:lpstr>
      <vt:lpstr>Orderinfo</vt:lpstr>
      <vt:lpstr>Customer Code</vt:lpstr>
      <vt:lpstr>Productinfo</vt:lpstr>
      <vt:lpstr>Orderinfo(DB)</vt:lpstr>
      <vt:lpstr>FactoryShippment(DB)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BORIS.WANG 王柏樺</dc:creator>
  <cp:lastModifiedBy>apple.chen 陳玉琴</cp:lastModifiedBy>
  <dcterms:created xsi:type="dcterms:W3CDTF">2015-06-05T18:19:34Z</dcterms:created>
  <dcterms:modified xsi:type="dcterms:W3CDTF">2024-11-25T06:29:47Z</dcterms:modified>
</cp:coreProperties>
</file>